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30" tabRatio="895" activeTab="3"/>
  </bookViews>
  <sheets>
    <sheet name="【様式B】調査準備" sheetId="1" r:id="rId1"/>
    <sheet name="【様式C】目視調査" sheetId="18" r:id="rId2"/>
    <sheet name="【様式D】車両型レーダー探査" sheetId="21" r:id="rId3"/>
    <sheet name="【様式E】ハンディ型レーダー探査位置図" sheetId="19" r:id="rId4"/>
    <sheet name="【様式F】ハンディ型レーダー探査・スコープ調査" sheetId="20" r:id="rId5"/>
    <sheet name="【様式G】措置" sheetId="16" r:id="rId6"/>
    <sheet name="リスト" sheetId="5" state="hidden" r:id="rId7"/>
  </sheets>
  <externalReferences>
    <externalReference r:id="rId8"/>
  </externalReferences>
  <definedNames>
    <definedName name="_xlnm.Print_Area" localSheetId="0">【様式B】調査準備!$A$1:$AN$58</definedName>
    <definedName name="_xlnm.Print_Area" localSheetId="1">【様式C】目視調査!$A$1:$AN$36</definedName>
    <definedName name="_xlnm.Print_Area" localSheetId="2">【様式D】車両型レーダー探査!$A$1:$AN$50</definedName>
    <definedName name="_xlnm.Print_Area" localSheetId="3">【様式E】ハンディ型レーダー探査位置図!$A$1:$AN$51</definedName>
    <definedName name="_xlnm.Print_Area" localSheetId="4">【様式F】ハンディ型レーダー探査・スコープ調査!$A$1:$AW$55</definedName>
    <definedName name="_xlnm.Print_Area" localSheetId="5">【様式G】措置!$A$1:$AN$35</definedName>
  </definedNames>
  <calcPr calcId="145621"/>
</workbook>
</file>

<file path=xl/calcChain.xml><?xml version="1.0" encoding="utf-8"?>
<calcChain xmlns="http://schemas.openxmlformats.org/spreadsheetml/2006/main">
  <c r="U11" i="21" l="1"/>
  <c r="C40" i="18" l="1"/>
  <c r="Y11" i="18" s="1"/>
  <c r="I12" i="20" l="1"/>
  <c r="R11" i="20"/>
  <c r="N11" i="20"/>
  <c r="I11" i="20"/>
  <c r="Y58" i="20" l="1"/>
  <c r="E43" i="16"/>
  <c r="D43" i="16"/>
  <c r="AE5" i="18" l="1"/>
  <c r="O6" i="20" l="1"/>
  <c r="K5" i="18"/>
  <c r="AA7" i="16"/>
  <c r="G7" i="16"/>
  <c r="AJ6" i="16"/>
  <c r="O6" i="16"/>
  <c r="E6" i="16"/>
  <c r="AE5" i="16"/>
  <c r="T5" i="16"/>
  <c r="S5" i="16"/>
  <c r="R5" i="16"/>
  <c r="Q5" i="16"/>
  <c r="P5" i="16"/>
  <c r="O5" i="16"/>
  <c r="N5" i="16"/>
  <c r="M5" i="16"/>
  <c r="L5" i="16"/>
  <c r="K5" i="16"/>
  <c r="AA7" i="20"/>
  <c r="G7" i="20"/>
  <c r="AJ6" i="20"/>
  <c r="E6" i="20"/>
  <c r="AE5" i="20"/>
  <c r="T5" i="20"/>
  <c r="S5" i="20"/>
  <c r="R5" i="20"/>
  <c r="Q5" i="20"/>
  <c r="P5" i="20"/>
  <c r="O5" i="20"/>
  <c r="N5" i="20"/>
  <c r="M5" i="20"/>
  <c r="L5" i="20"/>
  <c r="K5" i="20"/>
  <c r="AA7" i="19"/>
  <c r="G7" i="19"/>
  <c r="AJ6" i="19"/>
  <c r="O6" i="19"/>
  <c r="E6" i="19"/>
  <c r="AE5" i="19"/>
  <c r="T5" i="19"/>
  <c r="S5" i="19"/>
  <c r="R5" i="19"/>
  <c r="Q5" i="19"/>
  <c r="P5" i="19"/>
  <c r="O5" i="19"/>
  <c r="N5" i="19"/>
  <c r="M5" i="19"/>
  <c r="L5" i="19"/>
  <c r="K5" i="19"/>
  <c r="AA7" i="21"/>
  <c r="G7" i="21"/>
  <c r="AJ6" i="21"/>
  <c r="O6" i="21"/>
  <c r="E6" i="21"/>
  <c r="AE5" i="21"/>
  <c r="T5" i="21"/>
  <c r="S5" i="21"/>
  <c r="R5" i="21"/>
  <c r="Q5" i="21"/>
  <c r="P5" i="21"/>
  <c r="O5" i="21"/>
  <c r="N5" i="21"/>
  <c r="M5" i="21"/>
  <c r="L5" i="21"/>
  <c r="K5" i="21"/>
  <c r="AA7" i="18"/>
  <c r="G7" i="18"/>
  <c r="AJ6" i="18"/>
  <c r="O6" i="18"/>
  <c r="E6" i="18"/>
  <c r="P5" i="18"/>
  <c r="L5" i="18"/>
  <c r="M5" i="18"/>
  <c r="N5" i="18"/>
  <c r="O5" i="18"/>
  <c r="Q5" i="18"/>
  <c r="R5" i="18"/>
  <c r="S5" i="18"/>
  <c r="T5" i="18"/>
  <c r="R45" i="20"/>
  <c r="C31" i="16" s="1"/>
  <c r="R40" i="20"/>
  <c r="C28" i="16" s="1"/>
  <c r="R35" i="20"/>
  <c r="C25" i="16" s="1"/>
  <c r="R30" i="20"/>
  <c r="C22" i="16" s="1"/>
  <c r="R25" i="20"/>
  <c r="C19" i="16" s="1"/>
  <c r="R20" i="20"/>
  <c r="C16" i="16" s="1"/>
  <c r="R15" i="20"/>
  <c r="U59" i="20" l="1"/>
  <c r="C13" i="16"/>
  <c r="C43" i="16" s="1"/>
  <c r="C44" i="16" s="1"/>
  <c r="U58" i="20"/>
</calcChain>
</file>

<file path=xl/sharedStrings.xml><?xml version="1.0" encoding="utf-8"?>
<sst xmlns="http://schemas.openxmlformats.org/spreadsheetml/2006/main" count="358" uniqueCount="192">
  <si>
    <t>道路種別</t>
  </si>
  <si>
    <t>道路種別</t>
    <rPh sb="0" eb="4">
      <t>ドウロシュベツ</t>
    </rPh>
    <phoneticPr fontId="1"/>
  </si>
  <si>
    <t>路線名</t>
    <rPh sb="0" eb="3">
      <t>ロセンメイ</t>
    </rPh>
    <phoneticPr fontId="1"/>
  </si>
  <si>
    <t>所在地</t>
    <rPh sb="0" eb="3">
      <t>ショザイチ</t>
    </rPh>
    <phoneticPr fontId="1"/>
  </si>
  <si>
    <t>起点</t>
    <rPh sb="0" eb="2">
      <t>キテン</t>
    </rPh>
    <phoneticPr fontId="1"/>
  </si>
  <si>
    <t>終点</t>
    <rPh sb="0" eb="2">
      <t>シュウテン</t>
    </rPh>
    <phoneticPr fontId="1"/>
  </si>
  <si>
    <t>位置情報</t>
    <rPh sb="0" eb="4">
      <t>イチジョウホウ</t>
    </rPh>
    <phoneticPr fontId="1"/>
  </si>
  <si>
    <t>管理事務所</t>
    <rPh sb="0" eb="5">
      <t>カンリジムショ</t>
    </rPh>
    <phoneticPr fontId="1"/>
  </si>
  <si>
    <t>緊急輸送路指定</t>
    <rPh sb="0" eb="5">
      <t>キンキュウユソウロ</t>
    </rPh>
    <rPh sb="5" eb="7">
      <t>シテイ</t>
    </rPh>
    <phoneticPr fontId="1"/>
  </si>
  <si>
    <t>交通状況</t>
    <rPh sb="0" eb="2">
      <t>コウツウ</t>
    </rPh>
    <rPh sb="2" eb="4">
      <t>ジョウキョウ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</si>
  <si>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</si>
  <si>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</si>
  <si>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位　置　図</t>
    <rPh sb="0" eb="1">
      <t>クライ</t>
    </rPh>
    <rPh sb="2" eb="3">
      <t>オキ</t>
    </rPh>
    <rPh sb="4" eb="5">
      <t>ズ</t>
    </rPh>
    <phoneticPr fontId="1"/>
  </si>
  <si>
    <t>現　況　写　真</t>
    <rPh sb="0" eb="1">
      <t>ウツツ</t>
    </rPh>
    <rPh sb="2" eb="3">
      <t>キョウ</t>
    </rPh>
    <rPh sb="4" eb="5">
      <t>シャ</t>
    </rPh>
    <rPh sb="6" eb="7">
      <t>マコト</t>
    </rPh>
    <phoneticPr fontId="1"/>
  </si>
  <si>
    <t>異常あり</t>
    <rPh sb="0" eb="2">
      <t>イジョウ</t>
    </rPh>
    <phoneticPr fontId="1"/>
  </si>
  <si>
    <t>車両型レーダー探査</t>
    <rPh sb="0" eb="3">
      <t>シャリョウガタ</t>
    </rPh>
    <rPh sb="7" eb="9">
      <t>タンサ</t>
    </rPh>
    <phoneticPr fontId="1"/>
  </si>
  <si>
    <t>ｍ</t>
    <phoneticPr fontId="1"/>
  </si>
  <si>
    <t>有無</t>
    <rPh sb="0" eb="2">
      <t>ウム</t>
    </rPh>
    <phoneticPr fontId="1"/>
  </si>
  <si>
    <t>異常なし</t>
    <rPh sb="0" eb="2">
      <t>イジョウ</t>
    </rPh>
    <phoneticPr fontId="1"/>
  </si>
  <si>
    <t>異常</t>
    <rPh sb="0" eb="2">
      <t>イジョウ</t>
    </rPh>
    <phoneticPr fontId="1"/>
  </si>
  <si>
    <t>危険性の判定</t>
    <rPh sb="0" eb="3">
      <t>キケンセイ</t>
    </rPh>
    <rPh sb="4" eb="6">
      <t>ハンテイ</t>
    </rPh>
    <phoneticPr fontId="1"/>
  </si>
  <si>
    <t>河川施設背面の周辺</t>
    <rPh sb="0" eb="4">
      <t>カセンシセツ</t>
    </rPh>
    <rPh sb="4" eb="6">
      <t>ハイメン</t>
    </rPh>
    <rPh sb="7" eb="9">
      <t>シュヘン</t>
    </rPh>
    <phoneticPr fontId="1"/>
  </si>
  <si>
    <t>横断排水路の周辺</t>
    <rPh sb="0" eb="5">
      <t>オウダンハイスイロ</t>
    </rPh>
    <rPh sb="6" eb="8">
      <t>シュウヘン</t>
    </rPh>
    <phoneticPr fontId="1"/>
  </si>
  <si>
    <t>調査対象箇所</t>
    <rPh sb="0" eb="2">
      <t>チョウサ</t>
    </rPh>
    <rPh sb="2" eb="6">
      <t>タイショウカショ</t>
    </rPh>
    <phoneticPr fontId="1"/>
  </si>
  <si>
    <t>路面の変状</t>
    <rPh sb="0" eb="2">
      <t>ロメン</t>
    </rPh>
    <rPh sb="3" eb="5">
      <t>ヘンジョウ</t>
    </rPh>
    <phoneticPr fontId="1"/>
  </si>
  <si>
    <t>施設の損傷</t>
    <rPh sb="0" eb="2">
      <t>シセツ</t>
    </rPh>
    <rPh sb="3" eb="5">
      <t>ソンショウ</t>
    </rPh>
    <phoneticPr fontId="1"/>
  </si>
  <si>
    <t>その他</t>
    <rPh sb="2" eb="3">
      <t>タ</t>
    </rPh>
    <phoneticPr fontId="1"/>
  </si>
  <si>
    <t>状況写真</t>
    <rPh sb="0" eb="2">
      <t>ジョウキョウ</t>
    </rPh>
    <rPh sb="2" eb="4">
      <t>シャシン</t>
    </rPh>
    <phoneticPr fontId="1"/>
  </si>
  <si>
    <t>発生箇所</t>
    <rPh sb="0" eb="4">
      <t>ハッセイカショ</t>
    </rPh>
    <phoneticPr fontId="1"/>
  </si>
  <si>
    <t>陥没要因</t>
    <rPh sb="0" eb="4">
      <t>カンボツヨウイン</t>
    </rPh>
    <phoneticPr fontId="1"/>
  </si>
  <si>
    <t>施設詳細</t>
    <rPh sb="0" eb="2">
      <t>シセツ</t>
    </rPh>
    <rPh sb="2" eb="4">
      <t>ショウサイ</t>
    </rPh>
    <phoneticPr fontId="1"/>
  </si>
  <si>
    <t>道路施設</t>
    <rPh sb="0" eb="4">
      <t>ドウロシセツ</t>
    </rPh>
    <phoneticPr fontId="1"/>
  </si>
  <si>
    <t>占用施設</t>
    <rPh sb="0" eb="2">
      <t>センヨウ</t>
    </rPh>
    <rPh sb="2" eb="4">
      <t>シセツ</t>
    </rPh>
    <phoneticPr fontId="1"/>
  </si>
  <si>
    <t>不明</t>
    <rPh sb="0" eb="2">
      <t>フメイ</t>
    </rPh>
    <phoneticPr fontId="1"/>
  </si>
  <si>
    <t>道路側溝</t>
    <rPh sb="0" eb="2">
      <t>ドウロ</t>
    </rPh>
    <rPh sb="2" eb="4">
      <t>ソッコウ</t>
    </rPh>
    <phoneticPr fontId="7"/>
  </si>
  <si>
    <t>管渠</t>
    <rPh sb="0" eb="2">
      <t>カンキョ</t>
    </rPh>
    <phoneticPr fontId="7"/>
  </si>
  <si>
    <t>橋梁</t>
    <rPh sb="0" eb="2">
      <t>キョウリョウ</t>
    </rPh>
    <phoneticPr fontId="7"/>
  </si>
  <si>
    <t>擁壁</t>
    <rPh sb="0" eb="2">
      <t>ヨウヘキ</t>
    </rPh>
    <phoneticPr fontId="7"/>
  </si>
  <si>
    <t>法面</t>
    <rPh sb="0" eb="2">
      <t>ノリメン</t>
    </rPh>
    <phoneticPr fontId="7"/>
  </si>
  <si>
    <t>共同溝</t>
    <rPh sb="0" eb="3">
      <t>キョウドウコウ</t>
    </rPh>
    <phoneticPr fontId="7"/>
  </si>
  <si>
    <t>電線共同溝</t>
    <rPh sb="0" eb="2">
      <t>デンセン</t>
    </rPh>
    <rPh sb="2" eb="5">
      <t>キョウドウコウ</t>
    </rPh>
    <phoneticPr fontId="7"/>
  </si>
  <si>
    <t>通信管路</t>
    <rPh sb="0" eb="2">
      <t>ツウシン</t>
    </rPh>
    <rPh sb="2" eb="4">
      <t>カンロ</t>
    </rPh>
    <phoneticPr fontId="7"/>
  </si>
  <si>
    <t>その他道路附属物</t>
    <rPh sb="2" eb="3">
      <t>タ</t>
    </rPh>
    <rPh sb="3" eb="5">
      <t>ドウロ</t>
    </rPh>
    <rPh sb="5" eb="8">
      <t>フゾクブツ</t>
    </rPh>
    <phoneticPr fontId="7"/>
  </si>
  <si>
    <t>その他</t>
    <rPh sb="2" eb="3">
      <t>タ</t>
    </rPh>
    <phoneticPr fontId="7"/>
  </si>
  <si>
    <t>下水道</t>
    <rPh sb="0" eb="3">
      <t>ゲスイドウ</t>
    </rPh>
    <phoneticPr fontId="7"/>
  </si>
  <si>
    <t>上水道</t>
    <rPh sb="0" eb="3">
      <t>ジョウスイドウ</t>
    </rPh>
    <phoneticPr fontId="7"/>
  </si>
  <si>
    <t>電力</t>
    <rPh sb="0" eb="2">
      <t>デンリョク</t>
    </rPh>
    <phoneticPr fontId="7"/>
  </si>
  <si>
    <t>通信</t>
    <rPh sb="0" eb="2">
      <t>ツウシン</t>
    </rPh>
    <phoneticPr fontId="7"/>
  </si>
  <si>
    <t>河川施設（護岸等）</t>
    <rPh sb="0" eb="2">
      <t>カセン</t>
    </rPh>
    <rPh sb="2" eb="4">
      <t>シセツ</t>
    </rPh>
    <rPh sb="5" eb="7">
      <t>ゴガン</t>
    </rPh>
    <rPh sb="7" eb="8">
      <t>トウ</t>
    </rPh>
    <phoneticPr fontId="7"/>
  </si>
  <si>
    <t>樹木</t>
    <rPh sb="0" eb="2">
      <t>ジュモク</t>
    </rPh>
    <phoneticPr fontId="7"/>
  </si>
  <si>
    <t>土砂流出</t>
    <rPh sb="0" eb="2">
      <t>ドシャ</t>
    </rPh>
    <rPh sb="2" eb="4">
      <t>リュウシュツ</t>
    </rPh>
    <phoneticPr fontId="7"/>
  </si>
  <si>
    <t>吸い出し</t>
    <rPh sb="0" eb="1">
      <t>ス</t>
    </rPh>
    <rPh sb="2" eb="3">
      <t>ダ</t>
    </rPh>
    <phoneticPr fontId="7"/>
  </si>
  <si>
    <t>転圧不足</t>
    <rPh sb="0" eb="2">
      <t>テンアツ</t>
    </rPh>
    <rPh sb="2" eb="4">
      <t>ブソク</t>
    </rPh>
    <phoneticPr fontId="7"/>
  </si>
  <si>
    <t>圧密沈下</t>
    <rPh sb="0" eb="2">
      <t>アツミツ</t>
    </rPh>
    <rPh sb="2" eb="4">
      <t>チンカ</t>
    </rPh>
    <phoneticPr fontId="7"/>
  </si>
  <si>
    <t>構造物破損</t>
    <rPh sb="0" eb="3">
      <t>コウゾウブツ</t>
    </rPh>
    <rPh sb="3" eb="5">
      <t>ハソン</t>
    </rPh>
    <phoneticPr fontId="7"/>
  </si>
  <si>
    <t>法面崩落</t>
    <rPh sb="0" eb="2">
      <t>ノリメン</t>
    </rPh>
    <rPh sb="2" eb="4">
      <t>ホウラク</t>
    </rPh>
    <phoneticPr fontId="7"/>
  </si>
  <si>
    <t>発生状況</t>
    <rPh sb="0" eb="4">
      <t>ハッセイジョウキョウ</t>
    </rPh>
    <phoneticPr fontId="1"/>
  </si>
  <si>
    <t>路面下空洞調査</t>
    <rPh sb="0" eb="3">
      <t>ロメンシタ</t>
    </rPh>
    <rPh sb="3" eb="5">
      <t>クウドウ</t>
    </rPh>
    <rPh sb="5" eb="7">
      <t>チョウサ</t>
    </rPh>
    <phoneticPr fontId="7"/>
  </si>
  <si>
    <t>通報（一般）</t>
    <rPh sb="0" eb="2">
      <t>ツウホウ</t>
    </rPh>
    <rPh sb="3" eb="5">
      <t>イッパン</t>
    </rPh>
    <phoneticPr fontId="1"/>
  </si>
  <si>
    <t>通報（警察）</t>
    <rPh sb="0" eb="2">
      <t>ツウホウ</t>
    </rPh>
    <rPh sb="3" eb="5">
      <t>ケイサツ</t>
    </rPh>
    <phoneticPr fontId="1"/>
  </si>
  <si>
    <t>交通量（平日）</t>
    <rPh sb="0" eb="3">
      <t>コウツウリョウ</t>
    </rPh>
    <rPh sb="4" eb="6">
      <t>ヘイジツ</t>
    </rPh>
    <phoneticPr fontId="1"/>
  </si>
  <si>
    <t>台/日</t>
    <rPh sb="0" eb="1">
      <t>ダイ</t>
    </rPh>
    <rPh sb="2" eb="3">
      <t>ニチ</t>
    </rPh>
    <phoneticPr fontId="1"/>
  </si>
  <si>
    <t>大型車交通量</t>
    <rPh sb="0" eb="3">
      <t>オオガタシャ</t>
    </rPh>
    <rPh sb="3" eb="6">
      <t>コウツウリョウ</t>
    </rPh>
    <phoneticPr fontId="1"/>
  </si>
  <si>
    <t>対応</t>
    <rPh sb="0" eb="2">
      <t>タイオウ</t>
    </rPh>
    <phoneticPr fontId="1"/>
  </si>
  <si>
    <t>緊急対応による開削・復旧</t>
    <rPh sb="0" eb="4">
      <t>キンキュウタイオウ</t>
    </rPh>
    <rPh sb="7" eb="9">
      <t>カイサク</t>
    </rPh>
    <rPh sb="10" eb="12">
      <t>フッキュウ</t>
    </rPh>
    <phoneticPr fontId="1"/>
  </si>
  <si>
    <t>補修内容等の検討・実施</t>
    <rPh sb="0" eb="2">
      <t>ホシュウ</t>
    </rPh>
    <rPh sb="2" eb="4">
      <t>ナイヨウ</t>
    </rPh>
    <rPh sb="4" eb="5">
      <t>ナド</t>
    </rPh>
    <rPh sb="6" eb="8">
      <t>ケントウ</t>
    </rPh>
    <rPh sb="9" eb="11">
      <t>ジッシ</t>
    </rPh>
    <phoneticPr fontId="1"/>
  </si>
  <si>
    <t>スコープ孔を用いて空洞充填</t>
    <rPh sb="4" eb="5">
      <t>コウ</t>
    </rPh>
    <rPh sb="6" eb="7">
      <t>モチ</t>
    </rPh>
    <rPh sb="9" eb="13">
      <t>クウドウジュウテン</t>
    </rPh>
    <phoneticPr fontId="1"/>
  </si>
  <si>
    <t>調査番号</t>
    <rPh sb="0" eb="2">
      <t>チョウサ</t>
    </rPh>
    <rPh sb="2" eb="4">
      <t>バンゴウ</t>
    </rPh>
    <phoneticPr fontId="1"/>
  </si>
  <si>
    <t>緊急輸送路</t>
    <rPh sb="0" eb="5">
      <t>キンキュウユソウロ</t>
    </rPh>
    <phoneticPr fontId="1"/>
  </si>
  <si>
    <t>第1次</t>
    <rPh sb="0" eb="1">
      <t>ダイ</t>
    </rPh>
    <rPh sb="2" eb="3">
      <t>ジ</t>
    </rPh>
    <phoneticPr fontId="1"/>
  </si>
  <si>
    <t>第2次</t>
    <rPh sb="0" eb="1">
      <t>ダイ</t>
    </rPh>
    <rPh sb="2" eb="3">
      <t>ジ</t>
    </rPh>
    <phoneticPr fontId="1"/>
  </si>
  <si>
    <t>第3次</t>
    <rPh sb="0" eb="1">
      <t>ダイ</t>
    </rPh>
    <rPh sb="2" eb="3">
      <t>ジ</t>
    </rPh>
    <phoneticPr fontId="1"/>
  </si>
  <si>
    <t>不要</t>
    <rPh sb="0" eb="2">
      <t>フヨウ</t>
    </rPh>
    <phoneticPr fontId="1"/>
  </si>
  <si>
    <t>土砂流出・堆積</t>
    <rPh sb="0" eb="2">
      <t>ドシャ</t>
    </rPh>
    <rPh sb="2" eb="4">
      <t>リュウシュツ</t>
    </rPh>
    <rPh sb="5" eb="7">
      <t>タイセキ</t>
    </rPh>
    <phoneticPr fontId="1"/>
  </si>
  <si>
    <t>所見</t>
    <rPh sb="0" eb="2">
      <t>ショケン</t>
    </rPh>
    <phoneticPr fontId="1"/>
  </si>
  <si>
    <t>パトロール</t>
    <phoneticPr fontId="7"/>
  </si>
  <si>
    <t>ボックスカルバート</t>
    <phoneticPr fontId="7"/>
  </si>
  <si>
    <t>ガス</t>
    <phoneticPr fontId="7"/>
  </si>
  <si>
    <t>路線の分類</t>
    <rPh sb="0" eb="2">
      <t>ロセン</t>
    </rPh>
    <rPh sb="3" eb="5">
      <t>ブンルイ</t>
    </rPh>
    <phoneticPr fontId="1"/>
  </si>
  <si>
    <t>Ａ</t>
    <phoneticPr fontId="1"/>
  </si>
  <si>
    <t>Ｂ</t>
    <phoneticPr fontId="1"/>
  </si>
  <si>
    <t>国道</t>
    <rPh sb="0" eb="2">
      <t>コクドウ</t>
    </rPh>
    <phoneticPr fontId="1"/>
  </si>
  <si>
    <t>１級市道</t>
    <phoneticPr fontId="1"/>
  </si>
  <si>
    <t>その他（足元）</t>
    <rPh sb="2" eb="3">
      <t>タ</t>
    </rPh>
    <rPh sb="4" eb="6">
      <t>アシモト</t>
    </rPh>
    <phoneticPr fontId="1"/>
  </si>
  <si>
    <t>調査形態</t>
    <rPh sb="0" eb="2">
      <t>チョウサ</t>
    </rPh>
    <rPh sb="2" eb="4">
      <t>ケイタイ</t>
    </rPh>
    <phoneticPr fontId="1"/>
  </si>
  <si>
    <t>現地調査（目視）</t>
    <rPh sb="0" eb="4">
      <t>ゲンチチョウサ</t>
    </rPh>
    <rPh sb="5" eb="7">
      <t>モクシ</t>
    </rPh>
    <phoneticPr fontId="1"/>
  </si>
  <si>
    <t>その他（一般市道）</t>
    <rPh sb="2" eb="3">
      <t>タ</t>
    </rPh>
    <rPh sb="4" eb="6">
      <t>イッパン</t>
    </rPh>
    <rPh sb="6" eb="8">
      <t>シドウ</t>
    </rPh>
    <phoneticPr fontId="1"/>
  </si>
  <si>
    <t>第三者被害</t>
    <rPh sb="0" eb="1">
      <t>ダイ</t>
    </rPh>
    <rPh sb="1" eb="3">
      <t>サンシャ</t>
    </rPh>
    <rPh sb="3" eb="5">
      <t>ヒガイ</t>
    </rPh>
    <phoneticPr fontId="1"/>
  </si>
  <si>
    <t>人身</t>
    <rPh sb="0" eb="2">
      <t>ジンシン</t>
    </rPh>
    <phoneticPr fontId="7"/>
  </si>
  <si>
    <t>物損</t>
    <rPh sb="0" eb="2">
      <t>ブッソン</t>
    </rPh>
    <phoneticPr fontId="7"/>
  </si>
  <si>
    <t>人身・物損</t>
    <rPh sb="0" eb="2">
      <t>ジンシン</t>
    </rPh>
    <rPh sb="3" eb="5">
      <t>ブッソン</t>
    </rPh>
    <phoneticPr fontId="1"/>
  </si>
  <si>
    <t>被害なし</t>
    <rPh sb="0" eb="2">
      <t>ヒガイ</t>
    </rPh>
    <phoneticPr fontId="1"/>
  </si>
  <si>
    <t>指定無</t>
    <rPh sb="0" eb="3">
      <t>シテイナ</t>
    </rPh>
    <phoneticPr fontId="1"/>
  </si>
  <si>
    <t>位置図</t>
    <rPh sb="0" eb="3">
      <t>イチズ</t>
    </rPh>
    <phoneticPr fontId="1"/>
  </si>
  <si>
    <t>Ⅰ</t>
    <phoneticPr fontId="1"/>
  </si>
  <si>
    <t>Ⅱ</t>
    <phoneticPr fontId="1"/>
  </si>
  <si>
    <t>探査等の調査</t>
    <rPh sb="0" eb="3">
      <t>タンサトウ</t>
    </rPh>
    <rPh sb="4" eb="6">
      <t>チョウサ</t>
    </rPh>
    <phoneticPr fontId="1"/>
  </si>
  <si>
    <t>道路陥没
危険度</t>
    <rPh sb="0" eb="2">
      <t>ドウロ</t>
    </rPh>
    <rPh sb="2" eb="4">
      <t>カンボツ</t>
    </rPh>
    <rPh sb="5" eb="8">
      <t>キケンド</t>
    </rPh>
    <phoneticPr fontId="1"/>
  </si>
  <si>
    <t>２級市道</t>
    <phoneticPr fontId="1"/>
  </si>
  <si>
    <t>主要地方道</t>
    <rPh sb="0" eb="2">
      <t>シュヨウ</t>
    </rPh>
    <rPh sb="2" eb="4">
      <t>チホウ</t>
    </rPh>
    <rPh sb="4" eb="5">
      <t>ドウ</t>
    </rPh>
    <phoneticPr fontId="1"/>
  </si>
  <si>
    <t>一般県道</t>
    <rPh sb="0" eb="2">
      <t>イッパン</t>
    </rPh>
    <rPh sb="2" eb="3">
      <t>ケン</t>
    </rPh>
    <rPh sb="3" eb="4">
      <t>ドウ</t>
    </rPh>
    <phoneticPr fontId="1"/>
  </si>
  <si>
    <t>法定外道路</t>
    <rPh sb="0" eb="2">
      <t>ホウテイ</t>
    </rPh>
    <rPh sb="2" eb="3">
      <t>ガイ</t>
    </rPh>
    <rPh sb="3" eb="5">
      <t>ドウロ</t>
    </rPh>
    <phoneticPr fontId="1"/>
  </si>
  <si>
    <t>必要</t>
    <rPh sb="0" eb="2">
      <t>ヒツヨウ</t>
    </rPh>
    <phoneticPr fontId="1"/>
  </si>
  <si>
    <t>調査実施延長</t>
    <rPh sb="0" eb="2">
      <t>チョウサ</t>
    </rPh>
    <rPh sb="2" eb="4">
      <t>ジッシ</t>
    </rPh>
    <rPh sb="4" eb="6">
      <t>エンチョウ</t>
    </rPh>
    <phoneticPr fontId="1"/>
  </si>
  <si>
    <t>調査実施者</t>
    <rPh sb="0" eb="2">
      <t>チョウサ</t>
    </rPh>
    <rPh sb="2" eb="4">
      <t>ジッシ</t>
    </rPh>
    <rPh sb="4" eb="5">
      <t>シャ</t>
    </rPh>
    <phoneticPr fontId="1"/>
  </si>
  <si>
    <t>措置実施者</t>
    <rPh sb="0" eb="2">
      <t>ソチ</t>
    </rPh>
    <rPh sb="2" eb="4">
      <t>ジッシ</t>
    </rPh>
    <rPh sb="4" eb="5">
      <t>シャ</t>
    </rPh>
    <phoneticPr fontId="1"/>
  </si>
  <si>
    <t>空洞発生原因</t>
    <rPh sb="0" eb="2">
      <t>クウドウ</t>
    </rPh>
    <rPh sb="2" eb="4">
      <t>ハッセイ</t>
    </rPh>
    <rPh sb="4" eb="6">
      <t>ゲンイン</t>
    </rPh>
    <phoneticPr fontId="1"/>
  </si>
  <si>
    <t>調査箇所</t>
    <rPh sb="0" eb="2">
      <t>チョウサ</t>
    </rPh>
    <rPh sb="2" eb="4">
      <t>カショ</t>
    </rPh>
    <phoneticPr fontId="1"/>
  </si>
  <si>
    <t>調査延長</t>
    <rPh sb="0" eb="2">
      <t>チョウサ</t>
    </rPh>
    <rPh sb="2" eb="4">
      <t>エンチョウ</t>
    </rPh>
    <phoneticPr fontId="1"/>
  </si>
  <si>
    <t>道路陥没
危険度</t>
    <rPh sb="0" eb="2">
      <t>ドウロ</t>
    </rPh>
    <rPh sb="2" eb="4">
      <t>カンボツ</t>
    </rPh>
    <rPh sb="5" eb="8">
      <t>キケンド</t>
    </rPh>
    <phoneticPr fontId="1"/>
  </si>
  <si>
    <t>広がり
(m）</t>
    <rPh sb="0" eb="1">
      <t>ヒロ</t>
    </rPh>
    <phoneticPr fontId="1"/>
  </si>
  <si>
    <t>面積
(m2)</t>
    <rPh sb="0" eb="2">
      <t>メンセキ</t>
    </rPh>
    <phoneticPr fontId="1"/>
  </si>
  <si>
    <t>体積
（ｍ3）</t>
    <rPh sb="0" eb="2">
      <t>タイセキ</t>
    </rPh>
    <phoneticPr fontId="1"/>
  </si>
  <si>
    <t>スコープ調査結果</t>
    <rPh sb="4" eb="6">
      <t>チョウサ</t>
    </rPh>
    <rPh sb="6" eb="8">
      <t>ケッカ</t>
    </rPh>
    <phoneticPr fontId="1"/>
  </si>
  <si>
    <t>厚さ
（ｍ）</t>
    <rPh sb="0" eb="1">
      <t>アツ</t>
    </rPh>
    <phoneticPr fontId="1"/>
  </si>
  <si>
    <t>道路陥没危険度Ⅱ</t>
    <rPh sb="0" eb="2">
      <t>ドウロ</t>
    </rPh>
    <rPh sb="2" eb="4">
      <t>カンボツ</t>
    </rPh>
    <rPh sb="4" eb="7">
      <t>キケンド</t>
    </rPh>
    <phoneticPr fontId="1"/>
  </si>
  <si>
    <t>道路陥没危険度Ⅰ</t>
    <rPh sb="0" eb="2">
      <t>ドウロ</t>
    </rPh>
    <rPh sb="2" eb="4">
      <t>カンボツ</t>
    </rPh>
    <rPh sb="4" eb="7">
      <t>キケンド</t>
    </rPh>
    <phoneticPr fontId="1"/>
  </si>
  <si>
    <t>【様式 B】</t>
    <rPh sb="1" eb="3">
      <t>ヨウシキ</t>
    </rPh>
    <phoneticPr fontId="1"/>
  </si>
  <si>
    <t>【様式 C】</t>
    <rPh sb="1" eb="3">
      <t>ヨウシキ</t>
    </rPh>
    <phoneticPr fontId="1"/>
  </si>
  <si>
    <t>【様式 D】</t>
    <rPh sb="1" eb="3">
      <t>ヨウシキ</t>
    </rPh>
    <phoneticPr fontId="1"/>
  </si>
  <si>
    <t>【様式 E】</t>
    <rPh sb="1" eb="3">
      <t>ヨウシキ</t>
    </rPh>
    <phoneticPr fontId="1"/>
  </si>
  <si>
    <t>【様式 F】</t>
    <rPh sb="1" eb="3">
      <t>ヨウシキ</t>
    </rPh>
    <phoneticPr fontId="1"/>
  </si>
  <si>
    <t>-</t>
    <phoneticPr fontId="1"/>
  </si>
  <si>
    <t>※調査番号：調査対象路線の路線番号（ブロック番号・番号）を記載する（←「-」から左6桁）</t>
    <rPh sb="6" eb="8">
      <t>チョウサ</t>
    </rPh>
    <rPh sb="8" eb="10">
      <t>タイショウ</t>
    </rPh>
    <rPh sb="10" eb="12">
      <t>ロセン</t>
    </rPh>
    <rPh sb="13" eb="15">
      <t>ロセン</t>
    </rPh>
    <rPh sb="15" eb="17">
      <t>バンゴウ</t>
    </rPh>
    <rPh sb="22" eb="24">
      <t>バンゴウ</t>
    </rPh>
    <rPh sb="25" eb="27">
      <t>バンゴウ</t>
    </rPh>
    <rPh sb="29" eb="31">
      <t>キサイ</t>
    </rPh>
    <rPh sb="40" eb="41">
      <t>ヒダリ</t>
    </rPh>
    <rPh sb="42" eb="43">
      <t>ケタ</t>
    </rPh>
    <phoneticPr fontId="1"/>
  </si>
  <si>
    <t>路線の起点側から順番に調査区間番号を3桁で記載する（←「-」から右3桁）</t>
    <rPh sb="0" eb="2">
      <t>ロセン</t>
    </rPh>
    <rPh sb="3" eb="5">
      <t>キテン</t>
    </rPh>
    <rPh sb="5" eb="6">
      <t>ガワ</t>
    </rPh>
    <rPh sb="8" eb="10">
      <t>ジュンバン</t>
    </rPh>
    <rPh sb="11" eb="13">
      <t>チョウサ</t>
    </rPh>
    <rPh sb="13" eb="15">
      <t>クカン</t>
    </rPh>
    <rPh sb="15" eb="17">
      <t>バンゴウ</t>
    </rPh>
    <rPh sb="19" eb="20">
      <t>ケタ</t>
    </rPh>
    <rPh sb="21" eb="23">
      <t>キサイ</t>
    </rPh>
    <rPh sb="32" eb="33">
      <t>ミギ</t>
    </rPh>
    <rPh sb="34" eb="35">
      <t>ケタ</t>
    </rPh>
    <phoneticPr fontId="1"/>
  </si>
  <si>
    <t>※異常がない場合は所見・写真不要</t>
    <rPh sb="1" eb="3">
      <t>イジョウ</t>
    </rPh>
    <rPh sb="6" eb="8">
      <t>バアイ</t>
    </rPh>
    <rPh sb="9" eb="11">
      <t>ショケン</t>
    </rPh>
    <rPh sb="12" eb="14">
      <t>シャシン</t>
    </rPh>
    <rPh sb="14" eb="16">
      <t>フヨウ</t>
    </rPh>
    <phoneticPr fontId="1"/>
  </si>
  <si>
    <t>プルダウンで選択</t>
    <rPh sb="6" eb="8">
      <t>センタク</t>
    </rPh>
    <phoneticPr fontId="1"/>
  </si>
  <si>
    <t>直接入力</t>
    <rPh sb="0" eb="2">
      <t>チョクセツ</t>
    </rPh>
    <rPh sb="2" eb="4">
      <t>ニュウリョク</t>
    </rPh>
    <phoneticPr fontId="1"/>
  </si>
  <si>
    <t>措置</t>
    <rPh sb="0" eb="2">
      <t>ソチ</t>
    </rPh>
    <phoneticPr fontId="1"/>
  </si>
  <si>
    <t>実施内容</t>
    <rPh sb="0" eb="2">
      <t>ジッシ</t>
    </rPh>
    <rPh sb="2" eb="4">
      <t>ナイヨウ</t>
    </rPh>
    <phoneticPr fontId="1"/>
  </si>
  <si>
    <t>経過観察の
必要性</t>
    <rPh sb="0" eb="2">
      <t>ケイカ</t>
    </rPh>
    <rPh sb="2" eb="4">
      <t>カンサツ</t>
    </rPh>
    <rPh sb="6" eb="9">
      <t>ヒツヨウセイ</t>
    </rPh>
    <phoneticPr fontId="1"/>
  </si>
  <si>
    <t>ｍ</t>
  </si>
  <si>
    <t>【様式 G】</t>
    <rPh sb="1" eb="3">
      <t>ヨウシキ</t>
    </rPh>
    <phoneticPr fontId="1"/>
  </si>
  <si>
    <t>（●/●）</t>
    <phoneticPr fontId="1"/>
  </si>
  <si>
    <t>ハンディ型レーダー探査結果</t>
    <rPh sb="4" eb="5">
      <t>ガタ</t>
    </rPh>
    <rPh sb="9" eb="11">
      <t>タンサ</t>
    </rPh>
    <rPh sb="11" eb="13">
      <t>ケッカ</t>
    </rPh>
    <phoneticPr fontId="1"/>
  </si>
  <si>
    <t>目視調査</t>
    <rPh sb="0" eb="2">
      <t>モクシ</t>
    </rPh>
    <rPh sb="2" eb="4">
      <t>チョウサ</t>
    </rPh>
    <phoneticPr fontId="1"/>
  </si>
  <si>
    <t>※緯度・経度：浜松市道路台帳図から取得する</t>
    <rPh sb="1" eb="3">
      <t>イド</t>
    </rPh>
    <rPh sb="4" eb="6">
      <t>ケイド</t>
    </rPh>
    <rPh sb="7" eb="10">
      <t>ハママツシ</t>
    </rPh>
    <rPh sb="10" eb="12">
      <t>ドウロ</t>
    </rPh>
    <rPh sb="12" eb="14">
      <t>ダイチョウ</t>
    </rPh>
    <rPh sb="14" eb="15">
      <t>ズ</t>
    </rPh>
    <rPh sb="17" eb="19">
      <t>シュトク</t>
    </rPh>
    <phoneticPr fontId="1"/>
  </si>
  <si>
    <t>実施可・不可</t>
    <rPh sb="0" eb="2">
      <t>ジッシ</t>
    </rPh>
    <rPh sb="2" eb="3">
      <t>カ</t>
    </rPh>
    <rPh sb="4" eb="6">
      <t>フカ</t>
    </rPh>
    <phoneticPr fontId="1"/>
  </si>
  <si>
    <t>車両型レーダー探査</t>
    <phoneticPr fontId="1"/>
  </si>
  <si>
    <t>ハンディ型レーダー探査</t>
    <rPh sb="4" eb="5">
      <t>ガタ</t>
    </rPh>
    <rPh sb="9" eb="11">
      <t>タンサ</t>
    </rPh>
    <phoneticPr fontId="1"/>
  </si>
  <si>
    <t>発生深度
（ｍ）</t>
    <rPh sb="0" eb="2">
      <t>ハッセイ</t>
    </rPh>
    <rPh sb="2" eb="4">
      <t>シンド</t>
    </rPh>
    <phoneticPr fontId="1"/>
  </si>
  <si>
    <t>ハンディ型レーダー探査・スコープ調査</t>
    <rPh sb="4" eb="5">
      <t>ガタ</t>
    </rPh>
    <rPh sb="9" eb="11">
      <t>タンサ</t>
    </rPh>
    <rPh sb="16" eb="18">
      <t>チョウサ</t>
    </rPh>
    <phoneticPr fontId="1"/>
  </si>
  <si>
    <t>発生深度
（ｍ）</t>
    <phoneticPr fontId="1"/>
  </si>
  <si>
    <t>面積
(m2)</t>
    <phoneticPr fontId="1"/>
  </si>
  <si>
    <t>空洞発生
原因の推定</t>
    <phoneticPr fontId="1"/>
  </si>
  <si>
    <t>※危険度判定</t>
    <rPh sb="1" eb="4">
      <t>キケンド</t>
    </rPh>
    <rPh sb="4" eb="6">
      <t>ハンテイ</t>
    </rPh>
    <phoneticPr fontId="1"/>
  </si>
  <si>
    <t>※道路陥没危険度Ⅱが判明した場合、直ちに担当監督員へ連絡すること</t>
    <phoneticPr fontId="1"/>
  </si>
  <si>
    <t>入力不要</t>
    <rPh sb="0" eb="2">
      <t>ニュウリョク</t>
    </rPh>
    <rPh sb="2" eb="4">
      <t>フヨウ</t>
    </rPh>
    <phoneticPr fontId="1"/>
  </si>
  <si>
    <t>基本情報</t>
    <rPh sb="0" eb="2">
      <t>キホン</t>
    </rPh>
    <rPh sb="2" eb="4">
      <t>ジョウホウ</t>
    </rPh>
    <phoneticPr fontId="1"/>
  </si>
  <si>
    <t>調査準備</t>
    <rPh sb="0" eb="2">
      <t>チョウサ</t>
    </rPh>
    <rPh sb="2" eb="4">
      <t>ジュンビ</t>
    </rPh>
    <phoneticPr fontId="1"/>
  </si>
  <si>
    <t>道路台帳図・河川台帳図</t>
    <rPh sb="0" eb="1">
      <t>ミチ</t>
    </rPh>
    <rPh sb="1" eb="2">
      <t>ロ</t>
    </rPh>
    <rPh sb="2" eb="3">
      <t>ダイ</t>
    </rPh>
    <rPh sb="3" eb="4">
      <t>トバリ</t>
    </rPh>
    <rPh sb="4" eb="5">
      <t>ズ</t>
    </rPh>
    <rPh sb="6" eb="8">
      <t>カセン</t>
    </rPh>
    <rPh sb="8" eb="10">
      <t>ダイチョウ</t>
    </rPh>
    <rPh sb="10" eb="11">
      <t>ズ</t>
    </rPh>
    <phoneticPr fontId="1"/>
  </si>
  <si>
    <t>調査年月日</t>
    <rPh sb="0" eb="2">
      <t>チョウサ</t>
    </rPh>
    <rPh sb="2" eb="5">
      <t>ネンガッピ</t>
    </rPh>
    <phoneticPr fontId="1"/>
  </si>
  <si>
    <t>自動入力</t>
    <rPh sb="0" eb="2">
      <t>ジドウ</t>
    </rPh>
    <rPh sb="2" eb="4">
      <t>ニュウリョク</t>
    </rPh>
    <phoneticPr fontId="1"/>
  </si>
  <si>
    <t>空洞可能性の有無</t>
    <rPh sb="0" eb="2">
      <t>クウドウ</t>
    </rPh>
    <rPh sb="2" eb="5">
      <t>カノウセイ</t>
    </rPh>
    <rPh sb="6" eb="8">
      <t>ウム</t>
    </rPh>
    <phoneticPr fontId="1"/>
  </si>
  <si>
    <t>目視調査実施不可</t>
    <rPh sb="0" eb="2">
      <t>モクシ</t>
    </rPh>
    <rPh sb="2" eb="4">
      <t>チョウサ</t>
    </rPh>
    <rPh sb="4" eb="6">
      <t>ジッシ</t>
    </rPh>
    <rPh sb="6" eb="8">
      <t>フカ</t>
    </rPh>
    <phoneticPr fontId="1"/>
  </si>
  <si>
    <t>調査手法</t>
    <phoneticPr fontId="1"/>
  </si>
  <si>
    <t>緯度</t>
    <rPh sb="0" eb="2">
      <t>イド</t>
    </rPh>
    <phoneticPr fontId="1"/>
  </si>
  <si>
    <t>度</t>
    <rPh sb="0" eb="1">
      <t>ド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</si>
  <si>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</si>
  <si>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</si>
  <si>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経度</t>
    <rPh sb="0" eb="2">
      <t>ケイド</t>
    </rPh>
    <phoneticPr fontId="1"/>
  </si>
  <si>
    <t>※位置図：国土地理院地図（地理院地図（インターネット）から作成する</t>
    <rPh sb="1" eb="4">
      <t>イチズ</t>
    </rPh>
    <rPh sb="5" eb="7">
      <t>コクド</t>
    </rPh>
    <rPh sb="7" eb="12">
      <t>チリインチズ</t>
    </rPh>
    <rPh sb="13" eb="15">
      <t>チリ</t>
    </rPh>
    <rPh sb="15" eb="16">
      <t>イン</t>
    </rPh>
    <rPh sb="16" eb="18">
      <t>チズ</t>
    </rPh>
    <rPh sb="29" eb="31">
      <t>サクセイ</t>
    </rPh>
    <phoneticPr fontId="1"/>
  </si>
  <si>
    <t>※道路台帳図・河川台帳図：浜松市道路台帳図（浜松市地図情報サイト（インターネット））　から作成する</t>
    <rPh sb="7" eb="9">
      <t>カセン</t>
    </rPh>
    <rPh sb="9" eb="11">
      <t>ダイチョウ</t>
    </rPh>
    <rPh sb="11" eb="12">
      <t>ズ</t>
    </rPh>
    <phoneticPr fontId="1"/>
  </si>
  <si>
    <t>※起点・終点の入力方法：横断暗渠の場合…構造物の中央を起点・終点に入力する</t>
    <rPh sb="1" eb="3">
      <t>キテン</t>
    </rPh>
    <rPh sb="4" eb="6">
      <t>シュウテン</t>
    </rPh>
    <rPh sb="7" eb="9">
      <t>ニュウリョク</t>
    </rPh>
    <rPh sb="9" eb="11">
      <t>ホウホウ</t>
    </rPh>
    <rPh sb="12" eb="14">
      <t>オウダン</t>
    </rPh>
    <rPh sb="14" eb="16">
      <t>アンキョ</t>
    </rPh>
    <rPh sb="17" eb="19">
      <t>バアイ</t>
    </rPh>
    <rPh sb="20" eb="23">
      <t>コウゾウブツ</t>
    </rPh>
    <rPh sb="24" eb="26">
      <t>チュウオウ</t>
    </rPh>
    <rPh sb="27" eb="29">
      <t>キテン</t>
    </rPh>
    <rPh sb="30" eb="32">
      <t>シュウテン</t>
    </rPh>
    <rPh sb="33" eb="35">
      <t>ニュウリョク</t>
    </rPh>
    <phoneticPr fontId="1"/>
  </si>
  <si>
    <t>※起点・終点の入力方法：河川施設背面の調査延長が長い場合…起点・終点のそれぞれに入力する</t>
    <rPh sb="1" eb="3">
      <t>キテン</t>
    </rPh>
    <rPh sb="4" eb="6">
      <t>シュウテン</t>
    </rPh>
    <rPh sb="7" eb="9">
      <t>ニュウリョク</t>
    </rPh>
    <rPh sb="9" eb="11">
      <t>ホウホウ</t>
    </rPh>
    <rPh sb="12" eb="14">
      <t>カセン</t>
    </rPh>
    <rPh sb="14" eb="16">
      <t>シセツ</t>
    </rPh>
    <rPh sb="16" eb="18">
      <t>ハイメン</t>
    </rPh>
    <rPh sb="19" eb="21">
      <t>チョウサ</t>
    </rPh>
    <rPh sb="21" eb="23">
      <t>エンチョウ</t>
    </rPh>
    <rPh sb="24" eb="25">
      <t>ナガ</t>
    </rPh>
    <rPh sb="26" eb="28">
      <t>バアイ</t>
    </rPh>
    <rPh sb="29" eb="31">
      <t>キテン</t>
    </rPh>
    <rPh sb="32" eb="34">
      <t>シュウテン</t>
    </rPh>
    <rPh sb="40" eb="42">
      <t>ニュウリョク</t>
    </rPh>
    <phoneticPr fontId="1"/>
  </si>
  <si>
    <t>※交通量：最新の交通量センサス等から入力する（不明の場合は不明と記載）</t>
    <rPh sb="1" eb="3">
      <t>コウツウ</t>
    </rPh>
    <rPh sb="3" eb="4">
      <t>リョウ</t>
    </rPh>
    <rPh sb="5" eb="7">
      <t>サイシン</t>
    </rPh>
    <rPh sb="8" eb="10">
      <t>コウツウ</t>
    </rPh>
    <rPh sb="10" eb="11">
      <t>リョウ</t>
    </rPh>
    <rPh sb="15" eb="16">
      <t>トウ</t>
    </rPh>
    <rPh sb="18" eb="20">
      <t>ニュウリョク</t>
    </rPh>
    <rPh sb="23" eb="25">
      <t>フメイ</t>
    </rPh>
    <rPh sb="26" eb="28">
      <t>バアイ</t>
    </rPh>
    <rPh sb="29" eb="31">
      <t>フメイ</t>
    </rPh>
    <rPh sb="32" eb="34">
      <t>キサイ</t>
    </rPh>
    <phoneticPr fontId="1"/>
  </si>
  <si>
    <t>※ハンディ型レーダー探査調査実施箇所を「青色」で着色する</t>
    <rPh sb="5" eb="6">
      <t>ガタ</t>
    </rPh>
    <rPh sb="10" eb="12">
      <t>タンサ</t>
    </rPh>
    <rPh sb="12" eb="14">
      <t>チョウサ</t>
    </rPh>
    <rPh sb="14" eb="16">
      <t>ジッシ</t>
    </rPh>
    <rPh sb="16" eb="18">
      <t>カショ</t>
    </rPh>
    <rPh sb="20" eb="22">
      <t>アオイロ</t>
    </rPh>
    <rPh sb="24" eb="26">
      <t>チャクショク</t>
    </rPh>
    <phoneticPr fontId="1"/>
  </si>
  <si>
    <t>※位置情報：「空洞の可能性あり」箇所の中心における緯度・経度を記載する</t>
    <rPh sb="1" eb="3">
      <t>イチ</t>
    </rPh>
    <rPh sb="3" eb="5">
      <t>ジョウホウ</t>
    </rPh>
    <rPh sb="7" eb="9">
      <t>クウドウ</t>
    </rPh>
    <rPh sb="10" eb="13">
      <t>カノウセイ</t>
    </rPh>
    <rPh sb="16" eb="18">
      <t>カショ</t>
    </rPh>
    <rPh sb="19" eb="21">
      <t>チュウシン</t>
    </rPh>
    <rPh sb="25" eb="27">
      <t>イド</t>
    </rPh>
    <rPh sb="28" eb="30">
      <t>ケイド</t>
    </rPh>
    <rPh sb="31" eb="33">
      <t>キサイ</t>
    </rPh>
    <phoneticPr fontId="1"/>
  </si>
  <si>
    <t>　道路陥没危険度Ⅰ：深度0.5m＜h（空洞発生の深度）　→　スコープ調査を実施し、空洞の有無を確認する</t>
    <phoneticPr fontId="1"/>
  </si>
  <si>
    <t>　道路陥没危険度Ⅱ：深度0.5m≧h（空洞発生の深度）　→　道路陥没が発生する危険性が高いため、緊急に対応する</t>
    <phoneticPr fontId="1"/>
  </si>
  <si>
    <t>※路面下空洞の発生原因が不明な場合、又は小規模な空洞で施設の破損等がない場合は、原則「経過観察：必要」とする</t>
    <rPh sb="1" eb="3">
      <t>ロメン</t>
    </rPh>
    <rPh sb="3" eb="4">
      <t>シタ</t>
    </rPh>
    <rPh sb="4" eb="6">
      <t>クウドウ</t>
    </rPh>
    <rPh sb="7" eb="9">
      <t>ハッセイ</t>
    </rPh>
    <rPh sb="9" eb="11">
      <t>ゲンイン</t>
    </rPh>
    <rPh sb="12" eb="14">
      <t>フメイ</t>
    </rPh>
    <rPh sb="15" eb="17">
      <t>バアイ</t>
    </rPh>
    <rPh sb="18" eb="19">
      <t>マタ</t>
    </rPh>
    <rPh sb="20" eb="23">
      <t>ショウキボ</t>
    </rPh>
    <rPh sb="24" eb="26">
      <t>クウドウ</t>
    </rPh>
    <rPh sb="27" eb="29">
      <t>シセツ</t>
    </rPh>
    <rPh sb="30" eb="32">
      <t>ハソン</t>
    </rPh>
    <rPh sb="32" eb="33">
      <t>トウ</t>
    </rPh>
    <rPh sb="36" eb="38">
      <t>バアイ</t>
    </rPh>
    <rPh sb="40" eb="42">
      <t>ゲンソク</t>
    </rPh>
    <rPh sb="43" eb="45">
      <t>ケイカ</t>
    </rPh>
    <rPh sb="45" eb="47">
      <t>カンサツ</t>
    </rPh>
    <rPh sb="48" eb="50">
      <t>ヒツヨウ</t>
    </rPh>
    <phoneticPr fontId="1"/>
  </si>
  <si>
    <t>※「経過観察：必要」な箇所については、年に1回以上、5年間は経過観察することとする</t>
    <phoneticPr fontId="1"/>
  </si>
  <si>
    <t>調査結果（全体）</t>
    <rPh sb="0" eb="2">
      <t>チョウサ</t>
    </rPh>
    <rPh sb="2" eb="4">
      <t>ケッカ</t>
    </rPh>
    <rPh sb="5" eb="7">
      <t>ゼンタイ</t>
    </rPh>
    <phoneticPr fontId="1"/>
  </si>
  <si>
    <t>撮影年月日</t>
    <rPh sb="0" eb="2">
      <t>サツエイ</t>
    </rPh>
    <rPh sb="2" eb="4">
      <t>ネンゲツ</t>
    </rPh>
    <rPh sb="4" eb="5">
      <t>ニチ</t>
    </rPh>
    <phoneticPr fontId="1"/>
  </si>
  <si>
    <t>調査年月日</t>
    <rPh sb="0" eb="2">
      <t>チョウサ</t>
    </rPh>
    <rPh sb="2" eb="4">
      <t>ネンゲツ</t>
    </rPh>
    <rPh sb="4" eb="5">
      <t>ヒ</t>
    </rPh>
    <phoneticPr fontId="1"/>
  </si>
  <si>
    <t>措置完了年月日</t>
    <rPh sb="0" eb="2">
      <t>ソチ</t>
    </rPh>
    <rPh sb="2" eb="4">
      <t>カンリョウ</t>
    </rPh>
    <rPh sb="4" eb="6">
      <t>ネンゲツ</t>
    </rPh>
    <rPh sb="6" eb="7">
      <t>ヒ</t>
    </rPh>
    <phoneticPr fontId="1"/>
  </si>
  <si>
    <t>路面下空洞対策　記録表 （目視調査）</t>
    <rPh sb="0" eb="2">
      <t>ロメン</t>
    </rPh>
    <rPh sb="2" eb="3">
      <t>シタ</t>
    </rPh>
    <rPh sb="3" eb="5">
      <t>クウドウ</t>
    </rPh>
    <rPh sb="5" eb="7">
      <t>タイサク</t>
    </rPh>
    <rPh sb="8" eb="10">
      <t>キロク</t>
    </rPh>
    <rPh sb="10" eb="11">
      <t>ヒョウ</t>
    </rPh>
    <rPh sb="13" eb="15">
      <t>モクシ</t>
    </rPh>
    <rPh sb="15" eb="17">
      <t>チョウサ</t>
    </rPh>
    <phoneticPr fontId="1"/>
  </si>
  <si>
    <t>路面下空洞対策　記録表 （ハンディ型レーダー探査位置図）</t>
    <rPh sb="0" eb="2">
      <t>ロメン</t>
    </rPh>
    <rPh sb="2" eb="3">
      <t>シタ</t>
    </rPh>
    <rPh sb="3" eb="5">
      <t>クウドウ</t>
    </rPh>
    <rPh sb="5" eb="7">
      <t>タイサク</t>
    </rPh>
    <rPh sb="8" eb="10">
      <t>キロク</t>
    </rPh>
    <rPh sb="10" eb="11">
      <t>ヒョウ</t>
    </rPh>
    <rPh sb="17" eb="18">
      <t>ガタ</t>
    </rPh>
    <rPh sb="22" eb="24">
      <t>タンサ</t>
    </rPh>
    <rPh sb="24" eb="26">
      <t>イチ</t>
    </rPh>
    <rPh sb="26" eb="27">
      <t>ズ</t>
    </rPh>
    <phoneticPr fontId="1"/>
  </si>
  <si>
    <t>路面下空洞対策　記録表 （ハンディ型レーダー探査・スコープ調査）</t>
    <rPh sb="0" eb="2">
      <t>ロメン</t>
    </rPh>
    <rPh sb="2" eb="3">
      <t>シタ</t>
    </rPh>
    <rPh sb="3" eb="5">
      <t>クウドウ</t>
    </rPh>
    <rPh sb="5" eb="7">
      <t>タイサク</t>
    </rPh>
    <rPh sb="8" eb="10">
      <t>キロク</t>
    </rPh>
    <rPh sb="10" eb="11">
      <t>ヒョウ</t>
    </rPh>
    <rPh sb="17" eb="18">
      <t>ガタ</t>
    </rPh>
    <rPh sb="22" eb="24">
      <t>タンサ</t>
    </rPh>
    <rPh sb="29" eb="31">
      <t>チョウサ</t>
    </rPh>
    <phoneticPr fontId="1"/>
  </si>
  <si>
    <t>路面下空洞対策　記録表 （措置）</t>
    <rPh sb="0" eb="2">
      <t>ロメン</t>
    </rPh>
    <rPh sb="2" eb="3">
      <t>シタ</t>
    </rPh>
    <rPh sb="3" eb="5">
      <t>クウドウ</t>
    </rPh>
    <rPh sb="5" eb="7">
      <t>タイサク</t>
    </rPh>
    <rPh sb="8" eb="10">
      <t>キロク</t>
    </rPh>
    <rPh sb="10" eb="11">
      <t>ヒョウ</t>
    </rPh>
    <rPh sb="13" eb="14">
      <t>ソ</t>
    </rPh>
    <rPh sb="14" eb="15">
      <t>チ</t>
    </rPh>
    <phoneticPr fontId="1"/>
  </si>
  <si>
    <t>路面下空洞対策　記録表 （車両型レーダー探査）</t>
    <rPh sb="0" eb="2">
      <t>ロメン</t>
    </rPh>
    <rPh sb="2" eb="3">
      <t>シタ</t>
    </rPh>
    <rPh sb="3" eb="5">
      <t>クウドウ</t>
    </rPh>
    <rPh sb="5" eb="7">
      <t>タイサク</t>
    </rPh>
    <rPh sb="8" eb="10">
      <t>キロク</t>
    </rPh>
    <rPh sb="10" eb="11">
      <t>ヒョウ</t>
    </rPh>
    <rPh sb="13" eb="16">
      <t>シャリョウガタ</t>
    </rPh>
    <rPh sb="20" eb="22">
      <t>タンサ</t>
    </rPh>
    <phoneticPr fontId="1"/>
  </si>
  <si>
    <t>路面下空洞対策　記録表 （調査準備）</t>
    <rPh sb="0" eb="1">
      <t>ミチ</t>
    </rPh>
    <rPh sb="1" eb="2">
      <t>メン</t>
    </rPh>
    <rPh sb="2" eb="3">
      <t>シタ</t>
    </rPh>
    <rPh sb="3" eb="4">
      <t>ソラ</t>
    </rPh>
    <rPh sb="4" eb="5">
      <t>ホラ</t>
    </rPh>
    <rPh sb="5" eb="7">
      <t>タイサク</t>
    </rPh>
    <rPh sb="8" eb="9">
      <t>キ</t>
    </rPh>
    <rPh sb="9" eb="10">
      <t>ロク</t>
    </rPh>
    <rPh sb="10" eb="11">
      <t>ヒョウ</t>
    </rPh>
    <rPh sb="13" eb="15">
      <t>チョウサ</t>
    </rPh>
    <rPh sb="15" eb="17">
      <t>ジュンビ</t>
    </rPh>
    <phoneticPr fontId="1"/>
  </si>
  <si>
    <t>調査実施者</t>
    <rPh sb="2" eb="4">
      <t>ジッシ</t>
    </rPh>
    <rPh sb="4" eb="5">
      <t>シャ</t>
    </rPh>
    <phoneticPr fontId="1"/>
  </si>
  <si>
    <t>A</t>
  </si>
  <si>
    <t>位置番号①</t>
    <rPh sb="0" eb="2">
      <t>イチ</t>
    </rPh>
    <rPh sb="2" eb="4">
      <t>バンゴウ</t>
    </rPh>
    <phoneticPr fontId="1"/>
  </si>
  <si>
    <t>※位置番号①：様式Dの「空洞の可能性あり」箇所の位置番号①と整合をとる</t>
    <rPh sb="1" eb="3">
      <t>イチ</t>
    </rPh>
    <rPh sb="3" eb="5">
      <t>バンゴウ</t>
    </rPh>
    <rPh sb="7" eb="9">
      <t>ヨウシキ</t>
    </rPh>
    <rPh sb="12" eb="14">
      <t>クウドウ</t>
    </rPh>
    <rPh sb="15" eb="18">
      <t>カノウセイ</t>
    </rPh>
    <rPh sb="21" eb="23">
      <t>カショ</t>
    </rPh>
    <rPh sb="24" eb="26">
      <t>イチ</t>
    </rPh>
    <rPh sb="26" eb="28">
      <t>バンゴウ</t>
    </rPh>
    <rPh sb="30" eb="32">
      <t>セイゴウ</t>
    </rPh>
    <phoneticPr fontId="1"/>
  </si>
  <si>
    <t>※「空洞の可能性あり」の箇所に「○」印及び位置番号①（半角・大文字アルファベットA～Z）を記載する</t>
    <rPh sb="2" eb="4">
      <t>クウドウ</t>
    </rPh>
    <rPh sb="5" eb="8">
      <t>カノウセイ</t>
    </rPh>
    <rPh sb="12" eb="14">
      <t>カショ</t>
    </rPh>
    <rPh sb="18" eb="19">
      <t>シルシ</t>
    </rPh>
    <rPh sb="19" eb="20">
      <t>オヨ</t>
    </rPh>
    <rPh sb="21" eb="23">
      <t>イチ</t>
    </rPh>
    <rPh sb="23" eb="25">
      <t>バンゴウ</t>
    </rPh>
    <rPh sb="27" eb="29">
      <t>ハンカク</t>
    </rPh>
    <rPh sb="30" eb="33">
      <t>オオモジ</t>
    </rPh>
    <rPh sb="45" eb="47">
      <t>キサイ</t>
    </rPh>
    <phoneticPr fontId="1"/>
  </si>
  <si>
    <t>※「空洞の可能性あり」の箇所に「○」印又及び位置番号②（半角・数字 1～）を記載する</t>
    <rPh sb="2" eb="4">
      <t>クウドウ</t>
    </rPh>
    <rPh sb="5" eb="8">
      <t>カノウセイ</t>
    </rPh>
    <rPh sb="12" eb="14">
      <t>カショ</t>
    </rPh>
    <rPh sb="18" eb="19">
      <t>シルシ</t>
    </rPh>
    <rPh sb="19" eb="20">
      <t>マタ</t>
    </rPh>
    <rPh sb="20" eb="21">
      <t>オヨ</t>
    </rPh>
    <rPh sb="22" eb="24">
      <t>イチ</t>
    </rPh>
    <rPh sb="24" eb="26">
      <t>バンゴウ</t>
    </rPh>
    <rPh sb="28" eb="30">
      <t>ハンカク</t>
    </rPh>
    <rPh sb="31" eb="33">
      <t>スウジ</t>
    </rPh>
    <rPh sb="38" eb="40">
      <t>キサイ</t>
    </rPh>
    <phoneticPr fontId="1"/>
  </si>
  <si>
    <t>位置番号②</t>
    <rPh sb="0" eb="1">
      <t>クライ</t>
    </rPh>
    <rPh sb="1" eb="2">
      <t>チ</t>
    </rPh>
    <rPh sb="2" eb="3">
      <t>バン</t>
    </rPh>
    <rPh sb="3" eb="4">
      <t>ゴウ</t>
    </rPh>
    <phoneticPr fontId="1"/>
  </si>
  <si>
    <t>※位置番号②：様式Eの「空洞の可能性あり」箇所の位置番号②と整合をとる</t>
    <rPh sb="1" eb="3">
      <t>イチ</t>
    </rPh>
    <rPh sb="3" eb="5">
      <t>バンゴウ</t>
    </rPh>
    <rPh sb="7" eb="9">
      <t>ヨウシキ</t>
    </rPh>
    <rPh sb="12" eb="14">
      <t>クウドウ</t>
    </rPh>
    <rPh sb="15" eb="18">
      <t>カノウセイ</t>
    </rPh>
    <rPh sb="21" eb="23">
      <t>カショ</t>
    </rPh>
    <rPh sb="24" eb="26">
      <t>イチ</t>
    </rPh>
    <rPh sb="26" eb="28">
      <t>バンゴウ</t>
    </rPh>
    <rPh sb="30" eb="32">
      <t>セイゴウ</t>
    </rPh>
    <phoneticPr fontId="1"/>
  </si>
  <si>
    <t>位置
番号
②</t>
    <rPh sb="0" eb="2">
      <t>イチ</t>
    </rPh>
    <rPh sb="3" eb="5">
      <t>バンゴウ</t>
    </rPh>
    <phoneticPr fontId="1"/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</si>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</sst>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yyyy&quot;年&quot;m&quot;月&quot;d&quot;日&quot;;@"/>
    <numFmt numFmtId="177" formatCode="#,##0_);[Red]\(#,##0\)"/>
    <numFmt numFmtId="178" formatCode="@&quot;/&quot;"/>
    <numFmt numFmtId="179" formatCode="0_);[Red]\(0\)"/>
    <numFmt numFmtId="180" formatCode="#,##0_ "/>
    <numFmt numFmtId="181" formatCode="0_ "/>
    <numFmt numFmtId="182" formatCode="0.00_ "/>
    <numFmt numFmtId="183" formatCode="0.00_);[Red]\(0.00\)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93FC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0" fillId="0" borderId="17" xfId="0" applyBorder="1">
      <alignment vertical="center"/>
    </xf>
    <xf numFmtId="0" fontId="6" fillId="0" borderId="17" xfId="1" applyBorder="1">
      <alignment vertical="center"/>
    </xf>
    <xf numFmtId="0" fontId="2" fillId="0" borderId="18" xfId="0" applyFont="1" applyBorder="1">
      <alignment vertical="center"/>
    </xf>
    <xf numFmtId="0" fontId="0" fillId="0" borderId="18" xfId="0" applyBorder="1">
      <alignment vertical="center"/>
    </xf>
    <xf numFmtId="0" fontId="6" fillId="0" borderId="17" xfId="1" applyFill="1" applyBorder="1">
      <alignment vertical="center"/>
    </xf>
    <xf numFmtId="0" fontId="6" fillId="0" borderId="18" xfId="1" applyFill="1" applyBorder="1">
      <alignment vertical="center"/>
    </xf>
    <xf numFmtId="0" fontId="6" fillId="0" borderId="18" xfId="1" applyBorder="1">
      <alignment vertical="center"/>
    </xf>
    <xf numFmtId="0" fontId="2" fillId="0" borderId="17" xfId="0" applyFont="1" applyBorder="1">
      <alignment vertical="center"/>
    </xf>
    <xf numFmtId="0" fontId="11" fillId="0" borderId="0" xfId="0" applyFont="1" applyFill="1" applyProtection="1">
      <alignment vertical="center"/>
    </xf>
    <xf numFmtId="0" fontId="21" fillId="0" borderId="0" xfId="0" applyFont="1" applyFill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3" fillId="6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12" fillId="0" borderId="0" xfId="0" applyFont="1" applyFill="1" applyProtection="1">
      <alignment vertical="center"/>
    </xf>
    <xf numFmtId="0" fontId="22" fillId="5" borderId="1" xfId="0" applyFont="1" applyFill="1" applyBorder="1" applyProtection="1">
      <alignment vertical="center"/>
    </xf>
    <xf numFmtId="0" fontId="10" fillId="0" borderId="0" xfId="0" applyFont="1" applyFill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5" fillId="0" borderId="0" xfId="0" applyFont="1" applyFill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11" fillId="0" borderId="0" xfId="0" applyFont="1" applyFill="1" applyAlignment="1" applyProtection="1">
      <alignment horizontal="right" vertical="top"/>
    </xf>
    <xf numFmtId="0" fontId="18" fillId="0" borderId="0" xfId="0" applyFont="1" applyFill="1" applyAlignment="1" applyProtection="1">
      <alignment horizontal="right" vertical="top"/>
    </xf>
    <xf numFmtId="0" fontId="13" fillId="0" borderId="0" xfId="0" applyFont="1" applyFill="1" applyAlignment="1" applyProtection="1">
      <alignment vertical="center"/>
    </xf>
    <xf numFmtId="0" fontId="14" fillId="0" borderId="0" xfId="0" applyFont="1" applyFill="1" applyProtection="1">
      <alignment vertical="center"/>
    </xf>
    <xf numFmtId="0" fontId="16" fillId="0" borderId="0" xfId="0" applyFont="1" applyFill="1" applyProtection="1">
      <alignment vertical="center"/>
    </xf>
    <xf numFmtId="0" fontId="13" fillId="0" borderId="0" xfId="0" applyFont="1" applyFill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3" fillId="0" borderId="0" xfId="0" applyFont="1" applyProtection="1">
      <alignment vertical="center"/>
    </xf>
    <xf numFmtId="0" fontId="13" fillId="0" borderId="0" xfId="0" applyFont="1" applyFill="1" applyBorder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7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right" vertical="center"/>
    </xf>
    <xf numFmtId="0" fontId="11" fillId="0" borderId="0" xfId="0" applyFo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3" fillId="0" borderId="0" xfId="0" applyFont="1" applyBorder="1" applyProtection="1">
      <alignment vertical="center"/>
    </xf>
    <xf numFmtId="0" fontId="18" fillId="0" borderId="0" xfId="0" applyFont="1" applyAlignment="1" applyProtection="1">
      <alignment horizontal="right" vertical="top"/>
    </xf>
    <xf numFmtId="0" fontId="13" fillId="0" borderId="0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top" wrapText="1"/>
    </xf>
    <xf numFmtId="0" fontId="17" fillId="0" borderId="5" xfId="0" applyFont="1" applyFill="1" applyBorder="1" applyAlignment="1" applyProtection="1">
      <alignment vertical="center"/>
    </xf>
    <xf numFmtId="0" fontId="13" fillId="8" borderId="4" xfId="0" applyFont="1" applyFill="1" applyBorder="1" applyProtection="1">
      <alignment vertical="center"/>
    </xf>
    <xf numFmtId="0" fontId="22" fillId="5" borderId="4" xfId="0" applyFont="1" applyFill="1" applyBorder="1" applyProtection="1">
      <alignment vertical="center"/>
    </xf>
    <xf numFmtId="0" fontId="13" fillId="0" borderId="20" xfId="0" applyFont="1" applyFill="1" applyBorder="1" applyProtection="1">
      <alignment vertical="center"/>
    </xf>
    <xf numFmtId="0" fontId="13" fillId="8" borderId="1" xfId="0" applyFont="1" applyFill="1" applyBorder="1" applyProtection="1">
      <alignment vertical="center"/>
    </xf>
    <xf numFmtId="0" fontId="11" fillId="6" borderId="19" xfId="0" applyFont="1" applyFill="1" applyBorder="1" applyAlignment="1" applyProtection="1">
      <alignment horizontal="center" vertical="center"/>
      <protection locked="0"/>
    </xf>
    <xf numFmtId="0" fontId="11" fillId="6" borderId="21" xfId="0" applyFont="1" applyFill="1" applyBorder="1" applyAlignment="1" applyProtection="1">
      <alignment horizontal="center" vertical="center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5" borderId="19" xfId="0" applyFont="1" applyFill="1" applyBorder="1" applyAlignment="1" applyProtection="1">
      <alignment horizontal="center" vertical="center"/>
      <protection locked="0"/>
    </xf>
    <xf numFmtId="0" fontId="12" fillId="10" borderId="1" xfId="0" applyFont="1" applyFill="1" applyBorder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Border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26" fillId="0" borderId="0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13" fillId="0" borderId="20" xfId="0" applyFont="1" applyFill="1" applyBorder="1" applyAlignment="1" applyProtection="1">
      <alignment horizontal="right" vertical="center"/>
    </xf>
    <xf numFmtId="0" fontId="11" fillId="0" borderId="21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 applyProtection="1">
      <alignment horizontal="center" vertical="center"/>
    </xf>
    <xf numFmtId="0" fontId="11" fillId="10" borderId="2" xfId="0" applyFont="1" applyFill="1" applyBorder="1" applyAlignment="1" applyProtection="1">
      <alignment horizontal="center" vertical="center"/>
      <protection locked="0"/>
    </xf>
    <xf numFmtId="0" fontId="11" fillId="10" borderId="3" xfId="0" applyFont="1" applyFill="1" applyBorder="1" applyAlignment="1" applyProtection="1">
      <alignment horizontal="center" vertical="center"/>
      <protection locked="0"/>
    </xf>
    <xf numFmtId="0" fontId="11" fillId="10" borderId="4" xfId="0" applyFont="1" applyFill="1" applyBorder="1" applyAlignment="1" applyProtection="1">
      <alignment horizontal="center" vertical="center"/>
      <protection locked="0"/>
    </xf>
    <xf numFmtId="181" fontId="11" fillId="6" borderId="2" xfId="0" applyNumberFormat="1" applyFont="1" applyFill="1" applyBorder="1" applyAlignment="1" applyProtection="1">
      <alignment horizontal="center" vertical="center"/>
      <protection locked="0"/>
    </xf>
    <xf numFmtId="181" fontId="11" fillId="6" borderId="3" xfId="0" applyNumberFormat="1" applyFont="1" applyFill="1" applyBorder="1" applyAlignment="1" applyProtection="1">
      <alignment horizontal="center" vertical="center"/>
      <protection locked="0"/>
    </xf>
    <xf numFmtId="182" fontId="11" fillId="6" borderId="3" xfId="0" applyNumberFormat="1" applyFont="1" applyFill="1" applyBorder="1" applyAlignment="1" applyProtection="1">
      <alignment horizontal="center" vertical="center"/>
      <protection locked="0"/>
    </xf>
    <xf numFmtId="0" fontId="27" fillId="9" borderId="2" xfId="0" applyFont="1" applyFill="1" applyBorder="1" applyAlignment="1" applyProtection="1">
      <alignment horizontal="center" vertical="center"/>
    </xf>
    <xf numFmtId="0" fontId="27" fillId="9" borderId="3" xfId="0" applyFont="1" applyFill="1" applyBorder="1" applyAlignment="1" applyProtection="1">
      <alignment horizontal="center" vertical="center"/>
    </xf>
    <xf numFmtId="0" fontId="27" fillId="9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0" fontId="11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1" fillId="10" borderId="1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11" fillId="4" borderId="10" xfId="0" applyFont="1" applyFill="1" applyBorder="1" applyAlignment="1" applyProtection="1">
      <alignment horizontal="center" vertical="center"/>
    </xf>
    <xf numFmtId="0" fontId="11" fillId="4" borderId="8" xfId="0" applyFont="1" applyFill="1" applyBorder="1" applyAlignment="1" applyProtection="1">
      <alignment horizontal="center" vertical="center" shrinkToFit="1"/>
    </xf>
    <xf numFmtId="0" fontId="11" fillId="4" borderId="9" xfId="0" applyFont="1" applyFill="1" applyBorder="1" applyAlignment="1" applyProtection="1">
      <alignment horizontal="center" vertical="center" shrinkToFit="1"/>
    </xf>
    <xf numFmtId="0" fontId="11" fillId="4" borderId="10" xfId="0" applyFont="1" applyFill="1" applyBorder="1" applyAlignment="1" applyProtection="1">
      <alignment horizontal="center" vertical="center" shrinkToFit="1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6" borderId="2" xfId="0" applyFont="1" applyFill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center" vertical="center"/>
      <protection locked="0"/>
    </xf>
    <xf numFmtId="0" fontId="13" fillId="0" borderId="11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 shrinkToFit="1"/>
    </xf>
    <xf numFmtId="0" fontId="11" fillId="4" borderId="3" xfId="0" applyFont="1" applyFill="1" applyBorder="1" applyAlignment="1" applyProtection="1">
      <alignment horizontal="center" vertical="center" shrinkToFit="1"/>
    </xf>
    <xf numFmtId="0" fontId="11" fillId="4" borderId="4" xfId="0" applyFont="1" applyFill="1" applyBorder="1" applyAlignment="1" applyProtection="1">
      <alignment horizontal="center" vertical="center" shrinkToFit="1"/>
    </xf>
    <xf numFmtId="178" fontId="11" fillId="6" borderId="2" xfId="0" applyNumberFormat="1" applyFont="1" applyFill="1" applyBorder="1" applyAlignment="1" applyProtection="1">
      <alignment horizontal="center" vertical="center"/>
      <protection locked="0"/>
    </xf>
    <xf numFmtId="178" fontId="11" fillId="6" borderId="3" xfId="0" applyNumberFormat="1" applyFont="1" applyFill="1" applyBorder="1" applyAlignment="1" applyProtection="1">
      <alignment horizontal="center" vertical="center"/>
      <protection locked="0"/>
    </xf>
    <xf numFmtId="179" fontId="11" fillId="6" borderId="3" xfId="0" applyNumberFormat="1" applyFont="1" applyFill="1" applyBorder="1" applyAlignment="1" applyProtection="1">
      <alignment horizontal="center" vertical="center"/>
      <protection locked="0"/>
    </xf>
    <xf numFmtId="179" fontId="11" fillId="6" borderId="4" xfId="0" applyNumberFormat="1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vertical="center"/>
      <protection locked="0"/>
    </xf>
    <xf numFmtId="0" fontId="13" fillId="0" borderId="1" xfId="0" applyFont="1" applyFill="1" applyBorder="1" applyAlignment="1" applyProtection="1">
      <alignment vertical="center"/>
      <protection locked="0"/>
    </xf>
    <xf numFmtId="0" fontId="11" fillId="4" borderId="4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/>
    </xf>
    <xf numFmtId="0" fontId="11" fillId="6" borderId="2" xfId="0" applyFont="1" applyFill="1" applyBorder="1" applyAlignment="1" applyProtection="1">
      <alignment horizontal="center" vertical="center"/>
    </xf>
    <xf numFmtId="0" fontId="11" fillId="6" borderId="3" xfId="0" applyFont="1" applyFill="1" applyBorder="1" applyAlignment="1" applyProtection="1">
      <alignment horizontal="center" vertical="center"/>
    </xf>
    <xf numFmtId="0" fontId="11" fillId="6" borderId="4" xfId="0" applyFont="1" applyFill="1" applyBorder="1" applyAlignment="1" applyProtection="1">
      <alignment horizontal="center" vertical="center"/>
    </xf>
    <xf numFmtId="177" fontId="11" fillId="6" borderId="2" xfId="0" applyNumberFormat="1" applyFont="1" applyFill="1" applyBorder="1" applyAlignment="1" applyProtection="1">
      <alignment horizontal="center" vertical="center"/>
      <protection locked="0"/>
    </xf>
    <xf numFmtId="177" fontId="11" fillId="6" borderId="3" xfId="0" applyNumberFormat="1" applyFont="1" applyFill="1" applyBorder="1" applyAlignment="1" applyProtection="1">
      <alignment horizontal="center" vertical="center"/>
      <protection locked="0"/>
    </xf>
    <xf numFmtId="177" fontId="11" fillId="6" borderId="2" xfId="0" applyNumberFormat="1" applyFont="1" applyFill="1" applyBorder="1" applyAlignment="1" applyProtection="1">
      <alignment horizontal="center" vertical="center" shrinkToFit="1"/>
      <protection locked="0"/>
    </xf>
    <xf numFmtId="177" fontId="11" fillId="6" borderId="3" xfId="0" applyNumberFormat="1" applyFont="1" applyFill="1" applyBorder="1" applyAlignment="1" applyProtection="1">
      <alignment horizontal="center" vertical="center" shrinkToFit="1"/>
      <protection locked="0"/>
    </xf>
    <xf numFmtId="177" fontId="11" fillId="6" borderId="4" xfId="0" applyNumberFormat="1" applyFont="1" applyFill="1" applyBorder="1" applyAlignment="1" applyProtection="1">
      <alignment horizontal="center" vertical="center" shrinkToFit="1"/>
      <protection locked="0"/>
    </xf>
    <xf numFmtId="0" fontId="11" fillId="4" borderId="6" xfId="0" applyFont="1" applyFill="1" applyBorder="1" applyAlignment="1" applyProtection="1">
      <alignment horizontal="center" vertical="center"/>
    </xf>
    <xf numFmtId="0" fontId="11" fillId="4" borderId="5" xfId="0" applyFont="1" applyFill="1" applyBorder="1" applyAlignment="1" applyProtection="1">
      <alignment horizontal="center" vertical="center"/>
    </xf>
    <xf numFmtId="0" fontId="11" fillId="4" borderId="7" xfId="0" applyFont="1" applyFill="1" applyBorder="1" applyAlignment="1" applyProtection="1">
      <alignment horizontal="center" vertical="center"/>
    </xf>
    <xf numFmtId="177" fontId="20" fillId="10" borderId="6" xfId="0" applyNumberFormat="1" applyFont="1" applyFill="1" applyBorder="1" applyAlignment="1" applyProtection="1">
      <alignment horizontal="center" vertical="center"/>
      <protection locked="0"/>
    </xf>
    <xf numFmtId="177" fontId="20" fillId="10" borderId="5" xfId="0" applyNumberFormat="1" applyFont="1" applyFill="1" applyBorder="1" applyAlignment="1" applyProtection="1">
      <alignment horizontal="center" vertical="center"/>
      <protection locked="0"/>
    </xf>
    <xf numFmtId="177" fontId="20" fillId="10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vertical="center"/>
    </xf>
    <xf numFmtId="0" fontId="11" fillId="4" borderId="3" xfId="0" applyFont="1" applyFill="1" applyBorder="1" applyAlignment="1" applyProtection="1">
      <alignment vertical="center"/>
    </xf>
    <xf numFmtId="176" fontId="11" fillId="10" borderId="2" xfId="0" applyNumberFormat="1" applyFont="1" applyFill="1" applyBorder="1" applyAlignment="1" applyProtection="1">
      <alignment horizontal="center" vertical="center"/>
      <protection locked="0"/>
    </xf>
    <xf numFmtId="176" fontId="11" fillId="10" borderId="3" xfId="0" applyNumberFormat="1" applyFont="1" applyFill="1" applyBorder="1" applyAlignment="1" applyProtection="1">
      <alignment horizontal="center" vertical="center"/>
      <protection locked="0"/>
    </xf>
    <xf numFmtId="176" fontId="11" fillId="10" borderId="4" xfId="0" applyNumberFormat="1" applyFont="1" applyFill="1" applyBorder="1" applyAlignment="1" applyProtection="1">
      <alignment horizontal="center" vertical="center"/>
      <protection locked="0"/>
    </xf>
    <xf numFmtId="0" fontId="11" fillId="6" borderId="5" xfId="0" applyFont="1" applyFill="1" applyBorder="1" applyAlignment="1" applyProtection="1">
      <alignment vertical="top"/>
      <protection locked="0"/>
    </xf>
    <xf numFmtId="0" fontId="11" fillId="6" borderId="7" xfId="0" applyFont="1" applyFill="1" applyBorder="1" applyAlignment="1" applyProtection="1">
      <alignment vertical="top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14" fillId="10" borderId="13" xfId="0" applyFont="1" applyFill="1" applyBorder="1" applyAlignment="1" applyProtection="1">
      <alignment horizontal="center" vertical="center"/>
      <protection locked="0"/>
    </xf>
    <xf numFmtId="0" fontId="14" fillId="10" borderId="14" xfId="0" applyFont="1" applyFill="1" applyBorder="1" applyAlignment="1" applyProtection="1">
      <alignment horizontal="center" vertical="center"/>
      <protection locked="0"/>
    </xf>
    <xf numFmtId="0" fontId="14" fillId="10" borderId="15" xfId="0" applyFont="1" applyFill="1" applyBorder="1" applyAlignment="1" applyProtection="1">
      <alignment vertical="center"/>
      <protection locked="0"/>
    </xf>
    <xf numFmtId="0" fontId="11" fillId="6" borderId="11" xfId="0" applyFont="1" applyFill="1" applyBorder="1" applyAlignment="1" applyProtection="1">
      <alignment horizontal="left" vertical="center"/>
      <protection locked="0"/>
    </xf>
    <xf numFmtId="0" fontId="11" fillId="6" borderId="0" xfId="0" applyFont="1" applyFill="1" applyBorder="1" applyAlignment="1" applyProtection="1">
      <alignment horizontal="left" vertical="center"/>
      <protection locked="0"/>
    </xf>
    <xf numFmtId="0" fontId="11" fillId="6" borderId="12" xfId="0" applyFont="1" applyFill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11" fillId="4" borderId="4" xfId="0" applyFont="1" applyFill="1" applyBorder="1" applyAlignment="1" applyProtection="1">
      <alignment vertical="center"/>
    </xf>
    <xf numFmtId="0" fontId="11" fillId="6" borderId="6" xfId="0" applyFont="1" applyFill="1" applyBorder="1" applyAlignment="1" applyProtection="1">
      <alignment vertical="top"/>
      <protection locked="0"/>
    </xf>
    <xf numFmtId="0" fontId="11" fillId="4" borderId="9" xfId="0" applyFont="1" applyFill="1" applyBorder="1" applyAlignment="1" applyProtection="1">
      <alignment vertical="center"/>
    </xf>
    <xf numFmtId="0" fontId="11" fillId="6" borderId="11" xfId="0" applyFont="1" applyFill="1" applyBorder="1" applyAlignment="1" applyProtection="1">
      <alignment vertical="top"/>
      <protection locked="0"/>
    </xf>
    <xf numFmtId="0" fontId="11" fillId="6" borderId="0" xfId="0" applyFont="1" applyFill="1" applyBorder="1" applyAlignment="1" applyProtection="1">
      <alignment vertical="top"/>
      <protection locked="0"/>
    </xf>
    <xf numFmtId="0" fontId="11" fillId="6" borderId="12" xfId="0" applyFont="1" applyFill="1" applyBorder="1" applyAlignment="1" applyProtection="1">
      <alignment vertical="top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20" fillId="5" borderId="3" xfId="0" applyFont="1" applyFill="1" applyBorder="1" applyAlignment="1" applyProtection="1">
      <alignment horizontal="center" vertical="center"/>
    </xf>
    <xf numFmtId="0" fontId="20" fillId="5" borderId="4" xfId="0" applyFont="1" applyFill="1" applyBorder="1" applyAlignment="1" applyProtection="1">
      <alignment horizontal="center" vertical="center"/>
    </xf>
    <xf numFmtId="0" fontId="11" fillId="6" borderId="2" xfId="0" applyFont="1" applyFill="1" applyBorder="1" applyAlignment="1" applyProtection="1">
      <alignment horizontal="center" vertical="center" shrinkToFit="1"/>
      <protection locked="0"/>
    </xf>
    <xf numFmtId="0" fontId="11" fillId="6" borderId="3" xfId="0" applyFont="1" applyFill="1" applyBorder="1" applyAlignment="1" applyProtection="1">
      <alignment horizontal="center" vertical="center" shrinkToFit="1"/>
      <protection locked="0"/>
    </xf>
    <xf numFmtId="0" fontId="11" fillId="6" borderId="4" xfId="0" applyFont="1" applyFill="1" applyBorder="1" applyAlignment="1" applyProtection="1">
      <alignment horizontal="center" vertical="center" shrinkToFit="1"/>
      <protection locked="0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180" fontId="6" fillId="6" borderId="2" xfId="0" applyNumberFormat="1" applyFont="1" applyFill="1" applyBorder="1" applyAlignment="1" applyProtection="1">
      <alignment horizontal="center" vertical="center"/>
      <protection locked="0"/>
    </xf>
    <xf numFmtId="180" fontId="6" fillId="6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4" fillId="4" borderId="2" xfId="0" applyFont="1" applyFill="1" applyBorder="1" applyAlignment="1" applyProtection="1">
      <alignment horizontal="center" vertical="center"/>
    </xf>
    <xf numFmtId="0" fontId="28" fillId="10" borderId="3" xfId="0" applyFont="1" applyFill="1" applyBorder="1" applyAlignment="1" applyProtection="1">
      <alignment horizontal="center" vertical="center"/>
      <protection locked="0"/>
    </xf>
    <xf numFmtId="0" fontId="28" fillId="10" borderId="4" xfId="0" applyFont="1" applyFill="1" applyBorder="1" applyAlignment="1" applyProtection="1">
      <alignment horizontal="center" vertical="center"/>
      <protection locked="0"/>
    </xf>
    <xf numFmtId="0" fontId="6" fillId="10" borderId="3" xfId="0" applyFont="1" applyFill="1" applyBorder="1" applyAlignment="1" applyProtection="1">
      <alignment horizontal="center" vertical="center"/>
      <protection locked="0"/>
    </xf>
    <xf numFmtId="0" fontId="6" fillId="10" borderId="4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180" fontId="6" fillId="6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/>
    </xf>
    <xf numFmtId="0" fontId="13" fillId="4" borderId="4" xfId="0" applyFont="1" applyFill="1" applyBorder="1" applyAlignment="1" applyProtection="1">
      <alignment horizontal="center" vertical="center"/>
    </xf>
    <xf numFmtId="179" fontId="11" fillId="6" borderId="2" xfId="0" applyNumberFormat="1" applyFont="1" applyFill="1" applyBorder="1" applyAlignment="1" applyProtection="1">
      <alignment horizontal="center" vertical="center"/>
      <protection locked="0"/>
    </xf>
    <xf numFmtId="183" fontId="11" fillId="6" borderId="3" xfId="0" applyNumberFormat="1" applyFont="1" applyFill="1" applyBorder="1" applyAlignment="1" applyProtection="1">
      <alignment horizontal="center" vertical="center"/>
      <protection locked="0"/>
    </xf>
    <xf numFmtId="0" fontId="11" fillId="6" borderId="5" xfId="0" applyFont="1" applyFill="1" applyBorder="1" applyAlignment="1" applyProtection="1">
      <alignment horizontal="center" vertical="center"/>
      <protection locked="0"/>
    </xf>
    <xf numFmtId="0" fontId="11" fillId="6" borderId="7" xfId="0" applyFont="1" applyFill="1" applyBorder="1" applyAlignment="1" applyProtection="1">
      <alignment horizontal="center" vertical="center"/>
      <protection locked="0"/>
    </xf>
    <xf numFmtId="0" fontId="11" fillId="6" borderId="0" xfId="0" applyFont="1" applyFill="1" applyBorder="1" applyAlignment="1" applyProtection="1">
      <alignment horizontal="center" vertical="center"/>
      <protection locked="0"/>
    </xf>
    <xf numFmtId="0" fontId="11" fillId="6" borderId="12" xfId="0" applyFont="1" applyFill="1" applyBorder="1" applyAlignment="1" applyProtection="1">
      <alignment horizontal="center" vertical="center"/>
      <protection locked="0"/>
    </xf>
    <xf numFmtId="0" fontId="11" fillId="6" borderId="9" xfId="0" applyFont="1" applyFill="1" applyBorder="1" applyAlignment="1" applyProtection="1">
      <alignment horizontal="center" vertical="center"/>
      <protection locked="0"/>
    </xf>
    <xf numFmtId="0" fontId="11" fillId="6" borderId="10" xfId="0" applyFont="1" applyFill="1" applyBorder="1" applyAlignment="1" applyProtection="1">
      <alignment horizontal="center" vertical="center"/>
      <protection locked="0"/>
    </xf>
    <xf numFmtId="0" fontId="17" fillId="4" borderId="6" xfId="0" applyFont="1" applyFill="1" applyBorder="1" applyAlignment="1" applyProtection="1">
      <alignment horizontal="center" vertical="center" wrapText="1"/>
    </xf>
    <xf numFmtId="0" fontId="17" fillId="4" borderId="5" xfId="0" applyFont="1" applyFill="1" applyBorder="1" applyAlignment="1" applyProtection="1">
      <alignment horizontal="center" vertical="center" wrapText="1"/>
    </xf>
    <xf numFmtId="0" fontId="17" fillId="4" borderId="7" xfId="0" applyFont="1" applyFill="1" applyBorder="1" applyAlignment="1" applyProtection="1">
      <alignment horizontal="center" vertical="center" wrapText="1"/>
    </xf>
    <xf numFmtId="0" fontId="17" fillId="4" borderId="8" xfId="0" applyFont="1" applyFill="1" applyBorder="1" applyAlignment="1" applyProtection="1">
      <alignment horizontal="center" vertical="center" wrapText="1"/>
    </xf>
    <xf numFmtId="0" fontId="17" fillId="4" borderId="9" xfId="0" applyFont="1" applyFill="1" applyBorder="1" applyAlignment="1" applyProtection="1">
      <alignment horizontal="center" vertical="center" wrapText="1"/>
    </xf>
    <xf numFmtId="0" fontId="17" fillId="4" borderId="10" xfId="0" applyFont="1" applyFill="1" applyBorder="1" applyAlignment="1" applyProtection="1">
      <alignment horizontal="center" vertical="center" wrapText="1"/>
    </xf>
    <xf numFmtId="0" fontId="11" fillId="6" borderId="6" xfId="0" applyFont="1" applyFill="1" applyBorder="1" applyAlignment="1" applyProtection="1">
      <alignment horizontal="center" vertical="center"/>
      <protection locked="0"/>
    </xf>
    <xf numFmtId="0" fontId="11" fillId="6" borderId="11" xfId="0" applyFont="1" applyFill="1" applyBorder="1" applyAlignment="1" applyProtection="1">
      <alignment horizontal="center" vertical="center"/>
      <protection locked="0"/>
    </xf>
    <xf numFmtId="0" fontId="11" fillId="6" borderId="8" xfId="0" applyFont="1" applyFill="1" applyBorder="1" applyAlignment="1" applyProtection="1">
      <alignment horizontal="center" vertical="center"/>
      <protection locked="0"/>
    </xf>
    <xf numFmtId="178" fontId="11" fillId="5" borderId="2" xfId="0" applyNumberFormat="1" applyFont="1" applyFill="1" applyBorder="1" applyAlignment="1" applyProtection="1">
      <alignment horizontal="center" vertical="center"/>
      <protection locked="0"/>
    </xf>
    <xf numFmtId="178" fontId="11" fillId="5" borderId="3" xfId="0" applyNumberFormat="1" applyFont="1" applyFill="1" applyBorder="1" applyAlignment="1" applyProtection="1">
      <alignment horizontal="center" vertical="center"/>
      <protection locked="0"/>
    </xf>
    <xf numFmtId="0" fontId="11" fillId="5" borderId="3" xfId="0" applyNumberFormat="1" applyFont="1" applyFill="1" applyBorder="1" applyAlignment="1" applyProtection="1">
      <alignment horizontal="center" vertical="center"/>
      <protection locked="0"/>
    </xf>
    <xf numFmtId="0" fontId="11" fillId="5" borderId="4" xfId="0" applyNumberFormat="1" applyFont="1" applyFill="1" applyBorder="1" applyAlignment="1" applyProtection="1">
      <alignment horizontal="center" vertical="center"/>
      <protection locked="0"/>
    </xf>
    <xf numFmtId="0" fontId="11" fillId="5" borderId="5" xfId="0" applyFont="1" applyFill="1" applyBorder="1" applyAlignment="1" applyProtection="1">
      <alignment horizontal="center" vertical="center"/>
    </xf>
    <xf numFmtId="0" fontId="11" fillId="5" borderId="7" xfId="0" applyFont="1" applyFill="1" applyBorder="1" applyAlignment="1" applyProtection="1">
      <alignment horizontal="center" vertical="center"/>
    </xf>
    <xf numFmtId="0" fontId="11" fillId="5" borderId="0" xfId="0" applyFont="1" applyFill="1" applyBorder="1" applyAlignment="1" applyProtection="1">
      <alignment horizontal="center" vertical="center"/>
    </xf>
    <xf numFmtId="0" fontId="11" fillId="5" borderId="12" xfId="0" applyFont="1" applyFill="1" applyBorder="1" applyAlignment="1" applyProtection="1">
      <alignment horizontal="center" vertical="center"/>
    </xf>
    <xf numFmtId="0" fontId="11" fillId="5" borderId="9" xfId="0" applyFont="1" applyFill="1" applyBorder="1" applyAlignment="1" applyProtection="1">
      <alignment horizontal="center" vertical="center"/>
    </xf>
    <xf numFmtId="0" fontId="11" fillId="5" borderId="10" xfId="0" applyFont="1" applyFill="1" applyBorder="1" applyAlignment="1" applyProtection="1">
      <alignment horizontal="center" vertical="center"/>
    </xf>
    <xf numFmtId="0" fontId="24" fillId="9" borderId="3" xfId="0" applyFont="1" applyFill="1" applyBorder="1" applyAlignment="1" applyProtection="1">
      <alignment horizontal="center" vertical="center"/>
    </xf>
    <xf numFmtId="0" fontId="24" fillId="9" borderId="4" xfId="0" applyFont="1" applyFill="1" applyBorder="1" applyAlignment="1" applyProtection="1">
      <alignment horizontal="center" vertical="center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1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1" fillId="6" borderId="8" xfId="0" applyFont="1" applyFill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horizontal="center" vertical="center" wrapText="1"/>
      <protection locked="0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0" fontId="17" fillId="4" borderId="11" xfId="0" applyFont="1" applyFill="1" applyBorder="1" applyAlignment="1" applyProtection="1">
      <alignment horizontal="center" vertical="center" wrapText="1"/>
    </xf>
    <xf numFmtId="0" fontId="17" fillId="4" borderId="0" xfId="0" applyFont="1" applyFill="1" applyBorder="1" applyAlignment="1" applyProtection="1">
      <alignment horizontal="center" vertical="center" wrapText="1"/>
    </xf>
    <xf numFmtId="0" fontId="17" fillId="4" borderId="12" xfId="0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 vertical="center"/>
    </xf>
    <xf numFmtId="0" fontId="17" fillId="4" borderId="1" xfId="0" applyFont="1" applyFill="1" applyBorder="1" applyAlignment="1" applyProtection="1">
      <alignment horizontal="center" vertical="center" wrapText="1"/>
    </xf>
    <xf numFmtId="0" fontId="17" fillId="4" borderId="1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17" fillId="4" borderId="4" xfId="0" applyFont="1" applyFill="1" applyBorder="1" applyAlignment="1" applyProtection="1">
      <alignment horizontal="center" vertical="center" wrapText="1"/>
    </xf>
    <xf numFmtId="0" fontId="17" fillId="4" borderId="4" xfId="0" applyFont="1" applyFill="1" applyBorder="1" applyAlignment="1" applyProtection="1">
      <alignment horizontal="center" vertical="center"/>
    </xf>
    <xf numFmtId="0" fontId="17" fillId="4" borderId="2" xfId="0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 applyProtection="1">
      <alignment horizontal="left" vertical="center" wrapText="1"/>
      <protection locked="0"/>
    </xf>
    <xf numFmtId="0" fontId="11" fillId="4" borderId="6" xfId="0" applyFont="1" applyFill="1" applyBorder="1" applyAlignment="1" applyProtection="1">
      <alignment horizontal="center" vertical="center" textRotation="255" wrapText="1"/>
    </xf>
    <xf numFmtId="0" fontId="11" fillId="4" borderId="7" xfId="0" applyFont="1" applyFill="1" applyBorder="1" applyAlignment="1" applyProtection="1">
      <alignment horizontal="center" vertical="center" textRotation="255" wrapText="1"/>
    </xf>
    <xf numFmtId="0" fontId="11" fillId="4" borderId="11" xfId="0" applyFont="1" applyFill="1" applyBorder="1" applyAlignment="1" applyProtection="1">
      <alignment horizontal="center" vertical="center" textRotation="255" wrapText="1"/>
    </xf>
    <xf numFmtId="0" fontId="11" fillId="4" borderId="12" xfId="0" applyFont="1" applyFill="1" applyBorder="1" applyAlignment="1" applyProtection="1">
      <alignment horizontal="center" vertical="center" textRotation="255" wrapText="1"/>
    </xf>
    <xf numFmtId="0" fontId="11" fillId="4" borderId="8" xfId="0" applyFont="1" applyFill="1" applyBorder="1" applyAlignment="1" applyProtection="1">
      <alignment horizontal="center" vertical="center" textRotation="255" wrapText="1"/>
    </xf>
    <xf numFmtId="0" fontId="11" fillId="4" borderId="10" xfId="0" applyFont="1" applyFill="1" applyBorder="1" applyAlignment="1" applyProtection="1">
      <alignment horizontal="center" vertical="center" textRotation="255" wrapText="1"/>
    </xf>
    <xf numFmtId="0" fontId="11" fillId="5" borderId="2" xfId="0" applyFont="1" applyFill="1" applyBorder="1" applyAlignment="1" applyProtection="1">
      <alignment horizontal="center" vertical="center" shrinkToFit="1"/>
      <protection locked="0"/>
    </xf>
    <xf numFmtId="0" fontId="11" fillId="5" borderId="3" xfId="0" applyFont="1" applyFill="1" applyBorder="1" applyAlignment="1" applyProtection="1">
      <alignment horizontal="center" vertical="center" shrinkToFit="1"/>
      <protection locked="0"/>
    </xf>
    <xf numFmtId="0" fontId="11" fillId="5" borderId="4" xfId="0" applyFont="1" applyFill="1" applyBorder="1" applyAlignment="1" applyProtection="1">
      <alignment horizontal="center" vertical="center" shrinkToFit="1"/>
      <protection locked="0"/>
    </xf>
    <xf numFmtId="0" fontId="11" fillId="10" borderId="6" xfId="0" applyFont="1" applyFill="1" applyBorder="1" applyAlignment="1" applyProtection="1">
      <alignment horizontal="center" vertical="center"/>
      <protection locked="0"/>
    </xf>
    <xf numFmtId="0" fontId="11" fillId="10" borderId="5" xfId="0" applyFont="1" applyFill="1" applyBorder="1" applyAlignment="1" applyProtection="1">
      <alignment horizontal="center" vertical="center"/>
      <protection locked="0"/>
    </xf>
    <xf numFmtId="0" fontId="11" fillId="10" borderId="7" xfId="0" applyFont="1" applyFill="1" applyBorder="1" applyAlignment="1" applyProtection="1">
      <alignment horizontal="center" vertical="center"/>
      <protection locked="0"/>
    </xf>
    <xf numFmtId="0" fontId="11" fillId="10" borderId="11" xfId="0" applyFont="1" applyFill="1" applyBorder="1" applyAlignment="1" applyProtection="1">
      <alignment horizontal="center" vertical="center"/>
      <protection locked="0"/>
    </xf>
    <xf numFmtId="0" fontId="11" fillId="10" borderId="0" xfId="0" applyFont="1" applyFill="1" applyBorder="1" applyAlignment="1" applyProtection="1">
      <alignment horizontal="center" vertical="center"/>
      <protection locked="0"/>
    </xf>
    <xf numFmtId="0" fontId="11" fillId="10" borderId="12" xfId="0" applyFont="1" applyFill="1" applyBorder="1" applyAlignment="1" applyProtection="1">
      <alignment horizontal="center" vertical="center"/>
      <protection locked="0"/>
    </xf>
    <xf numFmtId="0" fontId="11" fillId="10" borderId="8" xfId="0" applyFont="1" applyFill="1" applyBorder="1" applyAlignment="1" applyProtection="1">
      <alignment horizontal="center" vertical="center"/>
      <protection locked="0"/>
    </xf>
    <xf numFmtId="0" fontId="11" fillId="10" borderId="9" xfId="0" applyFont="1" applyFill="1" applyBorder="1" applyAlignment="1" applyProtection="1">
      <alignment horizontal="center" vertical="center"/>
      <protection locked="0"/>
    </xf>
    <xf numFmtId="0" fontId="11" fillId="10" borderId="10" xfId="0" applyFont="1" applyFill="1" applyBorder="1" applyAlignment="1" applyProtection="1">
      <alignment horizontal="center" vertical="center"/>
      <protection locked="0"/>
    </xf>
    <xf numFmtId="178" fontId="11" fillId="6" borderId="6" xfId="0" applyNumberFormat="1" applyFont="1" applyFill="1" applyBorder="1" applyAlignment="1" applyProtection="1">
      <alignment horizontal="center" vertical="center"/>
      <protection locked="0"/>
    </xf>
    <xf numFmtId="178" fontId="11" fillId="6" borderId="5" xfId="0" applyNumberFormat="1" applyFont="1" applyFill="1" applyBorder="1" applyAlignment="1" applyProtection="1">
      <alignment horizontal="center" vertical="center"/>
      <protection locked="0"/>
    </xf>
    <xf numFmtId="178" fontId="11" fillId="6" borderId="11" xfId="0" applyNumberFormat="1" applyFont="1" applyFill="1" applyBorder="1" applyAlignment="1" applyProtection="1">
      <alignment horizontal="center" vertical="center"/>
      <protection locked="0"/>
    </xf>
    <xf numFmtId="178" fontId="11" fillId="6" borderId="0" xfId="0" applyNumberFormat="1" applyFont="1" applyFill="1" applyBorder="1" applyAlignment="1" applyProtection="1">
      <alignment horizontal="center" vertical="center"/>
      <protection locked="0"/>
    </xf>
    <xf numFmtId="178" fontId="11" fillId="6" borderId="8" xfId="0" applyNumberFormat="1" applyFont="1" applyFill="1" applyBorder="1" applyAlignment="1" applyProtection="1">
      <alignment horizontal="center" vertical="center"/>
      <protection locked="0"/>
    </xf>
    <xf numFmtId="178" fontId="11" fillId="6" borderId="9" xfId="0" applyNumberFormat="1" applyFont="1" applyFill="1" applyBorder="1" applyAlignment="1" applyProtection="1">
      <alignment horizontal="center" vertical="center"/>
      <protection locked="0"/>
    </xf>
    <xf numFmtId="178" fontId="6" fillId="6" borderId="5" xfId="0" applyNumberFormat="1" applyFont="1" applyFill="1" applyBorder="1" applyAlignment="1" applyProtection="1">
      <alignment horizontal="center" vertical="center"/>
      <protection locked="0"/>
    </xf>
    <xf numFmtId="178" fontId="6" fillId="6" borderId="0" xfId="0" applyNumberFormat="1" applyFont="1" applyFill="1" applyBorder="1" applyAlignment="1" applyProtection="1">
      <alignment horizontal="center" vertical="center"/>
      <protection locked="0"/>
    </xf>
    <xf numFmtId="178" fontId="6" fillId="6" borderId="9" xfId="0" applyNumberFormat="1" applyFont="1" applyFill="1" applyBorder="1" applyAlignment="1" applyProtection="1">
      <alignment horizontal="center" vertical="center"/>
      <protection locked="0"/>
    </xf>
    <xf numFmtId="179" fontId="6" fillId="6" borderId="5" xfId="0" applyNumberFormat="1" applyFont="1" applyFill="1" applyBorder="1" applyAlignment="1" applyProtection="1">
      <alignment horizontal="center" vertical="center"/>
      <protection locked="0"/>
    </xf>
    <xf numFmtId="179" fontId="6" fillId="6" borderId="7" xfId="0" applyNumberFormat="1" applyFont="1" applyFill="1" applyBorder="1" applyAlignment="1" applyProtection="1">
      <alignment horizontal="center" vertical="center"/>
      <protection locked="0"/>
    </xf>
    <xf numFmtId="179" fontId="6" fillId="6" borderId="0" xfId="0" applyNumberFormat="1" applyFont="1" applyFill="1" applyBorder="1" applyAlignment="1" applyProtection="1">
      <alignment horizontal="center" vertical="center"/>
      <protection locked="0"/>
    </xf>
    <xf numFmtId="179" fontId="6" fillId="6" borderId="12" xfId="0" applyNumberFormat="1" applyFont="1" applyFill="1" applyBorder="1" applyAlignment="1" applyProtection="1">
      <alignment horizontal="center" vertical="center"/>
      <protection locked="0"/>
    </xf>
    <xf numFmtId="179" fontId="6" fillId="6" borderId="9" xfId="0" applyNumberFormat="1" applyFont="1" applyFill="1" applyBorder="1" applyAlignment="1" applyProtection="1">
      <alignment horizontal="center" vertical="center"/>
      <protection locked="0"/>
    </xf>
    <xf numFmtId="179" fontId="6" fillId="6" borderId="10" xfId="0" applyNumberFormat="1" applyFont="1" applyFill="1" applyBorder="1" applyAlignment="1" applyProtection="1">
      <alignment horizontal="center" vertical="center"/>
      <protection locked="0"/>
    </xf>
    <xf numFmtId="2" fontId="11" fillId="5" borderId="6" xfId="0" applyNumberFormat="1" applyFont="1" applyFill="1" applyBorder="1" applyAlignment="1" applyProtection="1">
      <alignment horizontal="center" vertical="center"/>
    </xf>
    <xf numFmtId="2" fontId="11" fillId="5" borderId="5" xfId="0" applyNumberFormat="1" applyFont="1" applyFill="1" applyBorder="1" applyAlignment="1" applyProtection="1">
      <alignment horizontal="center" vertical="center"/>
    </xf>
    <xf numFmtId="2" fontId="11" fillId="5" borderId="7" xfId="0" applyNumberFormat="1" applyFont="1" applyFill="1" applyBorder="1" applyAlignment="1" applyProtection="1">
      <alignment horizontal="center" vertical="center"/>
    </xf>
    <xf numFmtId="2" fontId="11" fillId="5" borderId="11" xfId="0" applyNumberFormat="1" applyFont="1" applyFill="1" applyBorder="1" applyAlignment="1" applyProtection="1">
      <alignment horizontal="center" vertical="center"/>
    </xf>
    <xf numFmtId="2" fontId="11" fillId="5" borderId="0" xfId="0" applyNumberFormat="1" applyFont="1" applyFill="1" applyBorder="1" applyAlignment="1" applyProtection="1">
      <alignment horizontal="center" vertical="center"/>
    </xf>
    <xf numFmtId="2" fontId="11" fillId="5" borderId="12" xfId="0" applyNumberFormat="1" applyFont="1" applyFill="1" applyBorder="1" applyAlignment="1" applyProtection="1">
      <alignment horizontal="center" vertical="center"/>
    </xf>
    <xf numFmtId="2" fontId="11" fillId="5" borderId="8" xfId="0" applyNumberFormat="1" applyFont="1" applyFill="1" applyBorder="1" applyAlignment="1" applyProtection="1">
      <alignment horizontal="center" vertical="center"/>
    </xf>
    <xf numFmtId="2" fontId="11" fillId="5" borderId="9" xfId="0" applyNumberFormat="1" applyFont="1" applyFill="1" applyBorder="1" applyAlignment="1" applyProtection="1">
      <alignment horizontal="center" vertical="center"/>
    </xf>
    <xf numFmtId="2" fontId="11" fillId="5" borderId="10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 vertical="center"/>
    </xf>
    <xf numFmtId="0" fontId="23" fillId="4" borderId="5" xfId="0" applyFont="1" applyFill="1" applyBorder="1" applyAlignment="1" applyProtection="1">
      <alignment horizontal="center" vertical="center" wrapText="1"/>
    </xf>
    <xf numFmtId="0" fontId="23" fillId="4" borderId="7" xfId="0" applyFont="1" applyFill="1" applyBorder="1" applyAlignment="1" applyProtection="1">
      <alignment horizontal="center" vertical="center" wrapText="1"/>
    </xf>
    <xf numFmtId="0" fontId="23" fillId="4" borderId="0" xfId="0" applyFont="1" applyFill="1" applyBorder="1" applyAlignment="1" applyProtection="1">
      <alignment horizontal="center" vertical="center" wrapText="1"/>
    </xf>
    <xf numFmtId="0" fontId="23" fillId="4" borderId="12" xfId="0" applyFont="1" applyFill="1" applyBorder="1" applyAlignment="1" applyProtection="1">
      <alignment horizontal="center" vertical="center" wrapText="1"/>
    </xf>
    <xf numFmtId="0" fontId="23" fillId="4" borderId="9" xfId="0" applyFont="1" applyFill="1" applyBorder="1" applyAlignment="1" applyProtection="1">
      <alignment horizontal="center" vertical="center" wrapText="1"/>
    </xf>
    <xf numFmtId="0" fontId="23" fillId="4" borderId="10" xfId="0" applyFont="1" applyFill="1" applyBorder="1" applyAlignment="1" applyProtection="1">
      <alignment horizontal="center" vertical="center" wrapText="1"/>
    </xf>
    <xf numFmtId="0" fontId="4" fillId="7" borderId="6" xfId="0" applyFont="1" applyFill="1" applyBorder="1" applyAlignment="1" applyProtection="1">
      <alignment horizontal="center" vertical="center"/>
    </xf>
    <xf numFmtId="0" fontId="4" fillId="7" borderId="5" xfId="0" applyFont="1" applyFill="1" applyBorder="1" applyAlignment="1" applyProtection="1">
      <alignment horizontal="center" vertical="center"/>
    </xf>
    <xf numFmtId="0" fontId="4" fillId="7" borderId="7" xfId="0" applyFont="1" applyFill="1" applyBorder="1" applyAlignment="1" applyProtection="1">
      <alignment horizontal="center" vertical="center"/>
    </xf>
    <xf numFmtId="0" fontId="4" fillId="7" borderId="11" xfId="0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center" vertical="center"/>
    </xf>
    <xf numFmtId="0" fontId="4" fillId="7" borderId="12" xfId="0" applyFont="1" applyFill="1" applyBorder="1" applyAlignment="1" applyProtection="1">
      <alignment horizontal="center" vertical="center"/>
    </xf>
    <xf numFmtId="0" fontId="4" fillId="7" borderId="8" xfId="0" applyFont="1" applyFill="1" applyBorder="1" applyAlignment="1" applyProtection="1">
      <alignment horizontal="center" vertical="center"/>
    </xf>
    <xf numFmtId="0" fontId="4" fillId="7" borderId="9" xfId="0" applyFont="1" applyFill="1" applyBorder="1" applyAlignment="1" applyProtection="1">
      <alignment horizontal="center" vertical="center"/>
    </xf>
    <xf numFmtId="0" fontId="4" fillId="7" borderId="10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/>
    </xf>
    <xf numFmtId="0" fontId="11" fillId="4" borderId="11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1" fillId="7" borderId="1" xfId="0" applyFont="1" applyFill="1" applyBorder="1" applyAlignment="1" applyProtection="1">
      <alignment horizontal="center" vertical="center"/>
    </xf>
    <xf numFmtId="0" fontId="4" fillId="7" borderId="6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4" fillId="7" borderId="11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7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93FCFF"/>
      <color rgb="FFBDFF6D"/>
      <color rgb="FFC0C0C0"/>
      <color rgb="FF63B400"/>
      <color rgb="FF62FBFF"/>
      <color rgb="FFE6FFC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15</xdr:row>
      <xdr:rowOff>66675</xdr:rowOff>
    </xdr:from>
    <xdr:to>
      <xdr:col>39</xdr:col>
      <xdr:colOff>152400</xdr:colOff>
      <xdr:row>16</xdr:row>
      <xdr:rowOff>200025</xdr:rowOff>
    </xdr:to>
    <xdr:grpSp>
      <xdr:nvGrpSpPr>
        <xdr:cNvPr id="13" name="グループ化 12"/>
        <xdr:cNvGrpSpPr>
          <a:grpSpLocks noChangeAspect="1"/>
        </xdr:cNvGrpSpPr>
      </xdr:nvGrpSpPr>
      <xdr:grpSpPr>
        <a:xfrm>
          <a:off x="6848475" y="3209925"/>
          <a:ext cx="361950" cy="342900"/>
          <a:chOff x="0" y="0"/>
          <a:chExt cx="720000" cy="720000"/>
        </a:xfrm>
      </xdr:grpSpPr>
      <xdr:sp macro="" textlink="">
        <xdr:nvSpPr>
          <xdr:cNvPr id="14" name="正方形/長方形 13"/>
          <xdr:cNvSpPr/>
        </xdr:nvSpPr>
        <xdr:spPr>
          <a:xfrm>
            <a:off x="0" y="0"/>
            <a:ext cx="720000" cy="7200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ja-JP" altLang="en-US"/>
          </a:p>
        </xdr:txBody>
      </xdr:sp>
      <xdr:pic>
        <xdr:nvPicPr>
          <xdr:cNvPr id="15" name="図 14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636" y="39008"/>
            <a:ext cx="657679" cy="657679"/>
          </a:xfrm>
          <a:prstGeom prst="rect">
            <a:avLst/>
          </a:prstGeom>
        </xdr:spPr>
      </xdr:pic>
    </xdr:grpSp>
    <xdr:clientData/>
  </xdr:twoCellAnchor>
  <xdr:twoCellAnchor>
    <xdr:from>
      <xdr:col>17</xdr:col>
      <xdr:colOff>85725</xdr:colOff>
      <xdr:row>15</xdr:row>
      <xdr:rowOff>76200</xdr:rowOff>
    </xdr:from>
    <xdr:to>
      <xdr:col>19</xdr:col>
      <xdr:colOff>85725</xdr:colOff>
      <xdr:row>17</xdr:row>
      <xdr:rowOff>0</xdr:rowOff>
    </xdr:to>
    <xdr:grpSp>
      <xdr:nvGrpSpPr>
        <xdr:cNvPr id="16" name="グループ化 15"/>
        <xdr:cNvGrpSpPr>
          <a:grpSpLocks noChangeAspect="1"/>
        </xdr:cNvGrpSpPr>
      </xdr:nvGrpSpPr>
      <xdr:grpSpPr>
        <a:xfrm>
          <a:off x="3162300" y="3219450"/>
          <a:ext cx="361950" cy="342900"/>
          <a:chOff x="0" y="0"/>
          <a:chExt cx="720000" cy="720000"/>
        </a:xfrm>
      </xdr:grpSpPr>
      <xdr:sp macro="" textlink="">
        <xdr:nvSpPr>
          <xdr:cNvPr id="17" name="正方形/長方形 16"/>
          <xdr:cNvSpPr/>
        </xdr:nvSpPr>
        <xdr:spPr>
          <a:xfrm>
            <a:off x="0" y="0"/>
            <a:ext cx="720000" cy="7200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ja-JP" altLang="en-US"/>
          </a:p>
        </xdr:txBody>
      </xdr:sp>
      <xdr:pic>
        <xdr:nvPicPr>
          <xdr:cNvPr id="18" name="図 17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636" y="39008"/>
            <a:ext cx="657679" cy="65767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104775</xdr:colOff>
      <xdr:row>11</xdr:row>
      <xdr:rowOff>57150</xdr:rowOff>
    </xdr:from>
    <xdr:to>
      <xdr:col>39</xdr:col>
      <xdr:colOff>104775</xdr:colOff>
      <xdr:row>12</xdr:row>
      <xdr:rowOff>190500</xdr:rowOff>
    </xdr:to>
    <xdr:grpSp>
      <xdr:nvGrpSpPr>
        <xdr:cNvPr id="2" name="グループ化 1"/>
        <xdr:cNvGrpSpPr>
          <a:grpSpLocks noChangeAspect="1"/>
        </xdr:cNvGrpSpPr>
      </xdr:nvGrpSpPr>
      <xdr:grpSpPr>
        <a:xfrm>
          <a:off x="6800850" y="2362200"/>
          <a:ext cx="361950" cy="342900"/>
          <a:chOff x="0" y="0"/>
          <a:chExt cx="720000" cy="720000"/>
        </a:xfrm>
      </xdr:grpSpPr>
      <xdr:sp macro="" textlink="">
        <xdr:nvSpPr>
          <xdr:cNvPr id="3" name="正方形/長方形 2"/>
          <xdr:cNvSpPr/>
        </xdr:nvSpPr>
        <xdr:spPr>
          <a:xfrm>
            <a:off x="0" y="0"/>
            <a:ext cx="720000" cy="7200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ja-JP" altLang="en-US"/>
          </a:p>
        </xdr:txBody>
      </xdr:sp>
      <xdr:pic>
        <xdr:nvPicPr>
          <xdr:cNvPr id="4" name="図 3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636" y="39008"/>
            <a:ext cx="657679" cy="657679"/>
          </a:xfrm>
          <a:prstGeom prst="rect">
            <a:avLst/>
          </a:prstGeom>
        </xdr:spPr>
      </xdr:pic>
    </xdr:grpSp>
    <xdr:clientData/>
  </xdr:twoCellAnchor>
  <xdr:twoCellAnchor>
    <xdr:from>
      <xdr:col>42</xdr:col>
      <xdr:colOff>95250</xdr:colOff>
      <xdr:row>12</xdr:row>
      <xdr:rowOff>85725</xdr:rowOff>
    </xdr:from>
    <xdr:to>
      <xdr:col>43</xdr:col>
      <xdr:colOff>66675</xdr:colOff>
      <xdr:row>13</xdr:row>
      <xdr:rowOff>19050</xdr:rowOff>
    </xdr:to>
    <xdr:sp macro="" textlink="">
      <xdr:nvSpPr>
        <xdr:cNvPr id="5" name="円/楕円 4"/>
        <xdr:cNvSpPr/>
      </xdr:nvSpPr>
      <xdr:spPr>
        <a:xfrm>
          <a:off x="7696200" y="2600325"/>
          <a:ext cx="152400" cy="142875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95250</xdr:colOff>
      <xdr:row>14</xdr:row>
      <xdr:rowOff>0</xdr:rowOff>
    </xdr:from>
    <xdr:to>
      <xdr:col>43</xdr:col>
      <xdr:colOff>66675</xdr:colOff>
      <xdr:row>14</xdr:row>
      <xdr:rowOff>142875</xdr:rowOff>
    </xdr:to>
    <xdr:sp macro="" textlink="">
      <xdr:nvSpPr>
        <xdr:cNvPr id="6" name="円/楕円 5"/>
        <xdr:cNvSpPr/>
      </xdr:nvSpPr>
      <xdr:spPr>
        <a:xfrm>
          <a:off x="7696200" y="2933700"/>
          <a:ext cx="152400" cy="142875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104775</xdr:colOff>
      <xdr:row>15</xdr:row>
      <xdr:rowOff>104775</xdr:rowOff>
    </xdr:from>
    <xdr:to>
      <xdr:col>43</xdr:col>
      <xdr:colOff>76200</xdr:colOff>
      <xdr:row>16</xdr:row>
      <xdr:rowOff>38100</xdr:rowOff>
    </xdr:to>
    <xdr:sp macro="" textlink="">
      <xdr:nvSpPr>
        <xdr:cNvPr id="7" name="円/楕円 6"/>
        <xdr:cNvSpPr/>
      </xdr:nvSpPr>
      <xdr:spPr>
        <a:xfrm>
          <a:off x="7705725" y="3248025"/>
          <a:ext cx="152400" cy="142875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43</xdr:col>
      <xdr:colOff>171450</xdr:colOff>
      <xdr:row>15</xdr:row>
      <xdr:rowOff>47625</xdr:rowOff>
    </xdr:from>
    <xdr:ext cx="289888" cy="275717"/>
    <xdr:sp macro="" textlink="">
      <xdr:nvSpPr>
        <xdr:cNvPr id="8" name="テキスト ボックス 7"/>
        <xdr:cNvSpPr txBox="1"/>
      </xdr:nvSpPr>
      <xdr:spPr>
        <a:xfrm>
          <a:off x="7953375" y="3190875"/>
          <a:ext cx="289888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Ｃ</a:t>
          </a:r>
        </a:p>
      </xdr:txBody>
    </xdr:sp>
    <xdr:clientData/>
  </xdr:oneCellAnchor>
  <xdr:oneCellAnchor>
    <xdr:from>
      <xdr:col>43</xdr:col>
      <xdr:colOff>171450</xdr:colOff>
      <xdr:row>13</xdr:row>
      <xdr:rowOff>171450</xdr:rowOff>
    </xdr:from>
    <xdr:ext cx="294889" cy="275717"/>
    <xdr:sp macro="" textlink="">
      <xdr:nvSpPr>
        <xdr:cNvPr id="9" name="テキスト ボックス 8"/>
        <xdr:cNvSpPr txBox="1"/>
      </xdr:nvSpPr>
      <xdr:spPr>
        <a:xfrm>
          <a:off x="7953375" y="2895600"/>
          <a:ext cx="294889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Ｂ</a:t>
          </a:r>
        </a:p>
      </xdr:txBody>
    </xdr:sp>
    <xdr:clientData/>
  </xdr:oneCellAnchor>
  <xdr:oneCellAnchor>
    <xdr:from>
      <xdr:col>43</xdr:col>
      <xdr:colOff>123825</xdr:colOff>
      <xdr:row>11</xdr:row>
      <xdr:rowOff>200025</xdr:rowOff>
    </xdr:from>
    <xdr:ext cx="286040" cy="275717"/>
    <xdr:sp macro="" textlink="">
      <xdr:nvSpPr>
        <xdr:cNvPr id="10" name="テキスト ボックス 9"/>
        <xdr:cNvSpPr txBox="1"/>
      </xdr:nvSpPr>
      <xdr:spPr>
        <a:xfrm>
          <a:off x="7905750" y="2505075"/>
          <a:ext cx="286040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Ａ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42</xdr:col>
      <xdr:colOff>171450</xdr:colOff>
      <xdr:row>13</xdr:row>
      <xdr:rowOff>0</xdr:rowOff>
    </xdr:from>
    <xdr:ext cx="256160" cy="264560"/>
    <xdr:sp macro="" textlink="">
      <xdr:nvSpPr>
        <xdr:cNvPr id="13" name="テキスト ボックス 12"/>
        <xdr:cNvSpPr txBox="1"/>
      </xdr:nvSpPr>
      <xdr:spPr>
        <a:xfrm>
          <a:off x="7953375" y="2724150"/>
          <a:ext cx="256160" cy="264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1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43</xdr:col>
      <xdr:colOff>19050</xdr:colOff>
      <xdr:row>14</xdr:row>
      <xdr:rowOff>85725</xdr:rowOff>
    </xdr:from>
    <xdr:ext cx="256160" cy="264560"/>
    <xdr:sp macro="" textlink="">
      <xdr:nvSpPr>
        <xdr:cNvPr id="14" name="テキスト ボックス 13"/>
        <xdr:cNvSpPr txBox="1"/>
      </xdr:nvSpPr>
      <xdr:spPr>
        <a:xfrm>
          <a:off x="7981950" y="3019425"/>
          <a:ext cx="256160" cy="264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2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43</xdr:col>
      <xdr:colOff>38100</xdr:colOff>
      <xdr:row>15</xdr:row>
      <xdr:rowOff>190500</xdr:rowOff>
    </xdr:from>
    <xdr:ext cx="256160" cy="264560"/>
    <xdr:sp macro="" textlink="">
      <xdr:nvSpPr>
        <xdr:cNvPr id="15" name="テキスト ボックス 14"/>
        <xdr:cNvSpPr txBox="1"/>
      </xdr:nvSpPr>
      <xdr:spPr>
        <a:xfrm>
          <a:off x="8001000" y="3333750"/>
          <a:ext cx="256160" cy="264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3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42</xdr:col>
      <xdr:colOff>19050</xdr:colOff>
      <xdr:row>16</xdr:row>
      <xdr:rowOff>38100</xdr:rowOff>
    </xdr:from>
    <xdr:to>
      <xdr:col>42</xdr:col>
      <xdr:colOff>161925</xdr:colOff>
      <xdr:row>16</xdr:row>
      <xdr:rowOff>171450</xdr:rowOff>
    </xdr:to>
    <xdr:sp macro="" textlink="">
      <xdr:nvSpPr>
        <xdr:cNvPr id="19" name="円/楕円 18"/>
        <xdr:cNvSpPr/>
      </xdr:nvSpPr>
      <xdr:spPr>
        <a:xfrm>
          <a:off x="7800975" y="3390900"/>
          <a:ext cx="142875" cy="13335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14</xdr:row>
      <xdr:rowOff>161925</xdr:rowOff>
    </xdr:from>
    <xdr:to>
      <xdr:col>42</xdr:col>
      <xdr:colOff>152400</xdr:colOff>
      <xdr:row>15</xdr:row>
      <xdr:rowOff>85725</xdr:rowOff>
    </xdr:to>
    <xdr:sp macro="" textlink="">
      <xdr:nvSpPr>
        <xdr:cNvPr id="17" name="円/楕円 16"/>
        <xdr:cNvSpPr/>
      </xdr:nvSpPr>
      <xdr:spPr>
        <a:xfrm>
          <a:off x="7781925" y="3095625"/>
          <a:ext cx="152400" cy="13335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171450</xdr:colOff>
      <xdr:row>13</xdr:row>
      <xdr:rowOff>57150</xdr:rowOff>
    </xdr:from>
    <xdr:to>
      <xdr:col>42</xdr:col>
      <xdr:colOff>142875</xdr:colOff>
      <xdr:row>13</xdr:row>
      <xdr:rowOff>190500</xdr:rowOff>
    </xdr:to>
    <xdr:sp macro="" textlink="">
      <xdr:nvSpPr>
        <xdr:cNvPr id="11" name="円/楕円 10"/>
        <xdr:cNvSpPr/>
      </xdr:nvSpPr>
      <xdr:spPr>
        <a:xfrm>
          <a:off x="7772400" y="2781300"/>
          <a:ext cx="152400" cy="13335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104775</xdr:colOff>
      <xdr:row>12</xdr:row>
      <xdr:rowOff>114300</xdr:rowOff>
    </xdr:from>
    <xdr:to>
      <xdr:col>19</xdr:col>
      <xdr:colOff>95250</xdr:colOff>
      <xdr:row>14</xdr:row>
      <xdr:rowOff>38100</xdr:rowOff>
    </xdr:to>
    <xdr:grpSp>
      <xdr:nvGrpSpPr>
        <xdr:cNvPr id="12" name="グループ化 11"/>
        <xdr:cNvGrpSpPr>
          <a:grpSpLocks noChangeAspect="1"/>
        </xdr:cNvGrpSpPr>
      </xdr:nvGrpSpPr>
      <xdr:grpSpPr>
        <a:xfrm>
          <a:off x="3181350" y="2628900"/>
          <a:ext cx="352425" cy="342900"/>
          <a:chOff x="0" y="0"/>
          <a:chExt cx="720000" cy="720000"/>
        </a:xfrm>
      </xdr:grpSpPr>
      <xdr:sp macro="" textlink="">
        <xdr:nvSpPr>
          <xdr:cNvPr id="16" name="正方形/長方形 15"/>
          <xdr:cNvSpPr/>
        </xdr:nvSpPr>
        <xdr:spPr>
          <a:xfrm>
            <a:off x="0" y="0"/>
            <a:ext cx="720000" cy="7200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ja-JP" altLang="en-US"/>
          </a:p>
        </xdr:txBody>
      </xdr:sp>
      <xdr:pic>
        <xdr:nvPicPr>
          <xdr:cNvPr id="18" name="図 17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636" y="39008"/>
            <a:ext cx="657679" cy="657679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2562\Desktop\&#12304;&#25913;&#23450;&#12305;02-2%20&#12304;&#27096;&#24335;B&#65374;G&#12305;&#36335;&#38754;&#19979;&#31354;&#27934;&#35519;&#26619;&#35352;&#37682;&#27096;&#24335;&#65288;&#20316;&#25104;&#20363;&#12539;&#36554;&#20001;&#22411;&#12524;&#12540;&#12480;&#12540;&#25506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様式B】調査準備"/>
      <sheetName val="【様式C】目視調査"/>
      <sheetName val="【様式D】車両型レーダー探査"/>
      <sheetName val="【様式E】ハンディ型レーダー探査位置図"/>
      <sheetName val="【様式F】ハンディ型レーダー探査・スコープ調査"/>
      <sheetName val="【様式G】措置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浜松市公表資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F0000"/>
      </a:accent1>
      <a:accent2>
        <a:srgbClr val="E88000"/>
      </a:accent2>
      <a:accent3>
        <a:srgbClr val="F0E000"/>
      </a:accent3>
      <a:accent4>
        <a:srgbClr val="80E800"/>
      </a:accent4>
      <a:accent5>
        <a:srgbClr val="00AE6F"/>
      </a:accent5>
      <a:accent6>
        <a:srgbClr val="00727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63"/>
  <sheetViews>
    <sheetView zoomScaleNormal="100" workbookViewId="0">
      <selection activeCell="BB13" sqref="BB13"/>
    </sheetView>
  </sheetViews>
  <sheetFormatPr defaultRowHeight="13.5"/>
  <cols>
    <col min="1" max="52" width="2.375" style="22" customWidth="1"/>
    <col min="53" max="16384" width="9" style="22"/>
  </cols>
  <sheetData>
    <row r="1" spans="1:68" ht="16.5" customHeight="1">
      <c r="A1" s="89" t="s">
        <v>117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</row>
    <row r="2" spans="1:68" ht="16.5" customHeight="1">
      <c r="A2" s="92" t="s">
        <v>181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27"/>
      <c r="AQ2" s="27"/>
      <c r="AR2" s="24"/>
      <c r="AS2" s="28"/>
      <c r="AT2" s="28"/>
      <c r="AU2" s="29"/>
      <c r="AV2" s="27"/>
      <c r="AW2" s="27"/>
    </row>
    <row r="3" spans="1:68" ht="16.5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R3" s="24"/>
      <c r="AS3" s="24"/>
      <c r="AT3" s="24"/>
      <c r="AU3" s="24"/>
    </row>
    <row r="4" spans="1:68" ht="16.5" customHeight="1">
      <c r="A4" s="86" t="s">
        <v>148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8"/>
      <c r="AP4" s="65"/>
      <c r="AQ4" s="18" t="s">
        <v>126</v>
      </c>
      <c r="AR4" s="24"/>
      <c r="AS4" s="24"/>
      <c r="AT4" s="24"/>
      <c r="AU4" s="24"/>
    </row>
    <row r="5" spans="1:68" ht="16.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6"/>
      <c r="K5" s="61"/>
      <c r="L5" s="62"/>
      <c r="M5" s="62"/>
      <c r="N5" s="62"/>
      <c r="O5" s="62"/>
      <c r="P5" s="62"/>
      <c r="Q5" s="77" t="s">
        <v>122</v>
      </c>
      <c r="R5" s="62"/>
      <c r="S5" s="62"/>
      <c r="T5" s="63"/>
      <c r="U5" s="97" t="s">
        <v>78</v>
      </c>
      <c r="V5" s="98"/>
      <c r="W5" s="98"/>
      <c r="X5" s="98"/>
      <c r="Y5" s="98"/>
      <c r="Z5" s="98"/>
      <c r="AA5" s="98"/>
      <c r="AB5" s="98"/>
      <c r="AC5" s="98"/>
      <c r="AD5" s="99"/>
      <c r="AE5" s="100" t="s">
        <v>183</v>
      </c>
      <c r="AF5" s="101"/>
      <c r="AG5" s="101"/>
      <c r="AH5" s="101"/>
      <c r="AI5" s="101"/>
      <c r="AJ5" s="101"/>
      <c r="AK5" s="101"/>
      <c r="AL5" s="101"/>
      <c r="AM5" s="101"/>
      <c r="AN5" s="102"/>
      <c r="AP5" s="20"/>
      <c r="AQ5" s="18" t="s">
        <v>127</v>
      </c>
    </row>
    <row r="6" spans="1:68" ht="16.5" customHeight="1">
      <c r="A6" s="91" t="s">
        <v>0</v>
      </c>
      <c r="B6" s="91"/>
      <c r="C6" s="91"/>
      <c r="D6" s="91"/>
      <c r="E6" s="93"/>
      <c r="F6" s="93"/>
      <c r="G6" s="93"/>
      <c r="H6" s="93"/>
      <c r="I6" s="93"/>
      <c r="J6" s="93"/>
      <c r="K6" s="78" t="s">
        <v>2</v>
      </c>
      <c r="L6" s="79"/>
      <c r="M6" s="79"/>
      <c r="N6" s="79"/>
      <c r="O6" s="103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5"/>
      <c r="AD6" s="91" t="s">
        <v>8</v>
      </c>
      <c r="AE6" s="91"/>
      <c r="AF6" s="91"/>
      <c r="AG6" s="91"/>
      <c r="AH6" s="91"/>
      <c r="AI6" s="91"/>
      <c r="AJ6" s="80"/>
      <c r="AK6" s="81"/>
      <c r="AL6" s="81"/>
      <c r="AM6" s="81"/>
      <c r="AN6" s="82"/>
      <c r="AO6" s="30"/>
      <c r="AP6" s="23"/>
      <c r="AQ6" s="18" t="s">
        <v>152</v>
      </c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</row>
    <row r="7" spans="1:68" ht="16.5" customHeight="1">
      <c r="A7" s="78" t="s">
        <v>107</v>
      </c>
      <c r="B7" s="79"/>
      <c r="C7" s="79"/>
      <c r="D7" s="79"/>
      <c r="E7" s="79"/>
      <c r="F7" s="79"/>
      <c r="G7" s="80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2"/>
      <c r="U7" s="78" t="s">
        <v>7</v>
      </c>
      <c r="V7" s="79"/>
      <c r="W7" s="79"/>
      <c r="X7" s="79"/>
      <c r="Y7" s="79"/>
      <c r="Z7" s="79"/>
      <c r="AA7" s="80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2"/>
      <c r="AO7" s="30"/>
      <c r="AP7" s="60"/>
      <c r="AQ7" s="17" t="s">
        <v>147</v>
      </c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</row>
    <row r="8" spans="1:68" ht="16.5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17"/>
      <c r="AQ8" s="17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</row>
    <row r="9" spans="1:68" ht="16.5" customHeight="1">
      <c r="A9" s="86" t="s">
        <v>149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8"/>
      <c r="AO9" s="30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</row>
    <row r="10" spans="1:68" ht="16.5" customHeight="1">
      <c r="A10" s="91" t="s">
        <v>4</v>
      </c>
      <c r="B10" s="91"/>
      <c r="C10" s="78" t="s">
        <v>3</v>
      </c>
      <c r="D10" s="125"/>
      <c r="E10" s="126"/>
      <c r="F10" s="103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5"/>
      <c r="U10" s="91" t="s">
        <v>5</v>
      </c>
      <c r="V10" s="91"/>
      <c r="W10" s="78" t="s">
        <v>3</v>
      </c>
      <c r="X10" s="125"/>
      <c r="Y10" s="126"/>
      <c r="Z10" s="128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30"/>
      <c r="AO10" s="30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</row>
    <row r="11" spans="1:68" ht="16.5" customHeight="1">
      <c r="A11" s="91"/>
      <c r="B11" s="91"/>
      <c r="C11" s="91" t="s">
        <v>6</v>
      </c>
      <c r="D11" s="91"/>
      <c r="E11" s="91"/>
      <c r="F11" s="91"/>
      <c r="G11" s="78" t="s">
        <v>156</v>
      </c>
      <c r="H11" s="79"/>
      <c r="I11" s="83"/>
      <c r="J11" s="84"/>
      <c r="K11" s="84"/>
      <c r="L11" s="71" t="s">
        <v>157</v>
      </c>
      <c r="M11" s="84"/>
      <c r="N11" s="84"/>
      <c r="O11" s="84"/>
      <c r="P11" s="72" t="s">
        <v>158</v>
      </c>
      <c r="Q11" s="85"/>
      <c r="R11" s="85"/>
      <c r="S11" s="85"/>
      <c r="T11" s="73" t="s">
        <v>159</v>
      </c>
      <c r="U11" s="91"/>
      <c r="V11" s="91"/>
      <c r="W11" s="91" t="s">
        <v>6</v>
      </c>
      <c r="X11" s="91"/>
      <c r="Y11" s="91"/>
      <c r="Z11" s="91"/>
      <c r="AA11" s="78" t="s">
        <v>156</v>
      </c>
      <c r="AB11" s="79"/>
      <c r="AC11" s="83"/>
      <c r="AD11" s="84"/>
      <c r="AE11" s="84"/>
      <c r="AF11" s="71" t="s">
        <v>157</v>
      </c>
      <c r="AG11" s="84"/>
      <c r="AH11" s="84"/>
      <c r="AI11" s="84"/>
      <c r="AJ11" s="72" t="s">
        <v>158</v>
      </c>
      <c r="AK11" s="85"/>
      <c r="AL11" s="85"/>
      <c r="AM11" s="85"/>
      <c r="AN11" s="73" t="s">
        <v>159</v>
      </c>
      <c r="AO11" s="30"/>
    </row>
    <row r="12" spans="1:68" ht="16.5" customHeight="1">
      <c r="A12" s="91"/>
      <c r="B12" s="91"/>
      <c r="C12" s="91"/>
      <c r="D12" s="91"/>
      <c r="E12" s="91"/>
      <c r="F12" s="91"/>
      <c r="G12" s="78" t="s">
        <v>160</v>
      </c>
      <c r="H12" s="79"/>
      <c r="I12" s="83"/>
      <c r="J12" s="84"/>
      <c r="K12" s="84"/>
      <c r="L12" s="71" t="s">
        <v>157</v>
      </c>
      <c r="M12" s="84"/>
      <c r="N12" s="84"/>
      <c r="O12" s="84"/>
      <c r="P12" s="72" t="s">
        <v>158</v>
      </c>
      <c r="Q12" s="85"/>
      <c r="R12" s="85"/>
      <c r="S12" s="85"/>
      <c r="T12" s="73" t="s">
        <v>159</v>
      </c>
      <c r="U12" s="91"/>
      <c r="V12" s="91"/>
      <c r="W12" s="91"/>
      <c r="X12" s="91"/>
      <c r="Y12" s="91"/>
      <c r="Z12" s="91"/>
      <c r="AA12" s="78" t="s">
        <v>160</v>
      </c>
      <c r="AB12" s="79"/>
      <c r="AC12" s="83"/>
      <c r="AD12" s="84"/>
      <c r="AE12" s="84"/>
      <c r="AF12" s="71" t="s">
        <v>157</v>
      </c>
      <c r="AG12" s="84"/>
      <c r="AH12" s="84"/>
      <c r="AI12" s="84"/>
      <c r="AJ12" s="72" t="s">
        <v>158</v>
      </c>
      <c r="AK12" s="85"/>
      <c r="AL12" s="85"/>
      <c r="AM12" s="85"/>
      <c r="AN12" s="73" t="s">
        <v>159</v>
      </c>
      <c r="AO12" s="30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</row>
    <row r="13" spans="1:68" ht="16.5" customHeight="1">
      <c r="A13" s="136" t="s">
        <v>9</v>
      </c>
      <c r="B13" s="137"/>
      <c r="C13" s="137"/>
      <c r="D13" s="137"/>
      <c r="E13" s="137"/>
      <c r="F13" s="137"/>
      <c r="G13" s="91" t="s">
        <v>60</v>
      </c>
      <c r="H13" s="91"/>
      <c r="I13" s="91"/>
      <c r="J13" s="91"/>
      <c r="K13" s="91"/>
      <c r="L13" s="91"/>
      <c r="M13" s="131"/>
      <c r="N13" s="132"/>
      <c r="O13" s="132"/>
      <c r="P13" s="132"/>
      <c r="Q13" s="132"/>
      <c r="R13" s="142" t="s">
        <v>61</v>
      </c>
      <c r="S13" s="142"/>
      <c r="T13" s="143"/>
      <c r="U13" s="112" t="s">
        <v>182</v>
      </c>
      <c r="V13" s="113"/>
      <c r="W13" s="113"/>
      <c r="X13" s="113"/>
      <c r="Y13" s="113"/>
      <c r="Z13" s="114"/>
      <c r="AA13" s="133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5"/>
    </row>
    <row r="14" spans="1:68" ht="16.5" customHeight="1">
      <c r="A14" s="94"/>
      <c r="B14" s="95"/>
      <c r="C14" s="95"/>
      <c r="D14" s="95"/>
      <c r="E14" s="95"/>
      <c r="F14" s="95"/>
      <c r="G14" s="91" t="s">
        <v>62</v>
      </c>
      <c r="H14" s="91"/>
      <c r="I14" s="91"/>
      <c r="J14" s="91"/>
      <c r="K14" s="91"/>
      <c r="L14" s="91"/>
      <c r="M14" s="131"/>
      <c r="N14" s="132"/>
      <c r="O14" s="132"/>
      <c r="P14" s="132"/>
      <c r="Q14" s="132"/>
      <c r="R14" s="142" t="s">
        <v>61</v>
      </c>
      <c r="S14" s="142"/>
      <c r="T14" s="143"/>
      <c r="U14" s="136" t="s">
        <v>155</v>
      </c>
      <c r="V14" s="137"/>
      <c r="W14" s="137"/>
      <c r="X14" s="137"/>
      <c r="Y14" s="137"/>
      <c r="Z14" s="138"/>
      <c r="AA14" s="139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1"/>
    </row>
    <row r="15" spans="1:68" ht="16.5" customHeight="1">
      <c r="A15" s="91" t="s">
        <v>12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91" t="s">
        <v>150</v>
      </c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</row>
    <row r="16" spans="1:68" ht="16.5" customHeight="1">
      <c r="A16" s="122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2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</row>
    <row r="17" spans="1:40" ht="16.5" customHeight="1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</row>
    <row r="18" spans="1:40" ht="16.5" customHeight="1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</row>
    <row r="19" spans="1:40" ht="16.5" customHeight="1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</row>
    <row r="20" spans="1:40" ht="16.5" customHeight="1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</row>
    <row r="21" spans="1:40" ht="16.5" customHeight="1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</row>
    <row r="22" spans="1:40" ht="16.5" customHeight="1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</row>
    <row r="23" spans="1:40" ht="16.5" customHeight="1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</row>
    <row r="24" spans="1:40" ht="16.5" customHeight="1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</row>
    <row r="25" spans="1:40" ht="16.5" customHeight="1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</row>
    <row r="26" spans="1:40" ht="16.5" customHeight="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</row>
    <row r="27" spans="1:40" ht="16.5" customHeight="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</row>
    <row r="28" spans="1:40" ht="16.5" customHeight="1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</row>
    <row r="29" spans="1:40" ht="16.5" customHeight="1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</row>
    <row r="30" spans="1:40" ht="16.5" customHeight="1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</row>
    <row r="31" spans="1:40" ht="16.5" customHeight="1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</row>
    <row r="32" spans="1:40" ht="16.5" customHeight="1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</row>
    <row r="33" spans="1:44" ht="16.5" customHeight="1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</row>
    <row r="34" spans="1:44" ht="16.5" customHeight="1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</row>
    <row r="35" spans="1:44" ht="16.5" customHeight="1">
      <c r="A35" s="78" t="s">
        <v>13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124"/>
    </row>
    <row r="36" spans="1:44" ht="16.5" customHeight="1">
      <c r="A36" s="112" t="s">
        <v>173</v>
      </c>
      <c r="B36" s="113"/>
      <c r="C36" s="113"/>
      <c r="D36" s="113"/>
      <c r="E36" s="114"/>
      <c r="F36" s="115"/>
      <c r="G36" s="116"/>
      <c r="H36" s="116"/>
      <c r="I36" s="116"/>
      <c r="J36" s="116"/>
      <c r="K36" s="116"/>
      <c r="L36" s="116"/>
      <c r="M36" s="117"/>
      <c r="N36" s="117"/>
      <c r="O36" s="118"/>
      <c r="P36" s="119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1"/>
    </row>
    <row r="37" spans="1:44" ht="16.5" customHeight="1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8"/>
      <c r="AR37" s="34"/>
    </row>
    <row r="38" spans="1:44" ht="16.5" customHeight="1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8"/>
    </row>
    <row r="39" spans="1:44" ht="16.5" customHeight="1">
      <c r="A39" s="106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8"/>
    </row>
    <row r="40" spans="1:44" ht="16.5" customHeight="1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8"/>
    </row>
    <row r="41" spans="1:44" ht="16.5" customHeight="1">
      <c r="A41" s="106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8"/>
    </row>
    <row r="42" spans="1:44" ht="16.5" customHeight="1">
      <c r="A42" s="106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8"/>
    </row>
    <row r="43" spans="1:44" ht="16.5" customHeight="1">
      <c r="A43" s="106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8"/>
    </row>
    <row r="44" spans="1:44" ht="16.5" customHeight="1">
      <c r="A44" s="106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8"/>
    </row>
    <row r="45" spans="1:44" ht="16.5" customHeight="1">
      <c r="A45" s="106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8"/>
    </row>
    <row r="46" spans="1:44" ht="16.5" customHeight="1">
      <c r="A46" s="106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8"/>
    </row>
    <row r="47" spans="1:44" ht="16.5" customHeight="1">
      <c r="A47" s="106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8"/>
      <c r="AP47" s="35"/>
    </row>
    <row r="48" spans="1:44" ht="16.5" customHeight="1">
      <c r="A48" s="106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8"/>
    </row>
    <row r="49" spans="1:40" ht="16.5" customHeight="1">
      <c r="A49" s="106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8"/>
    </row>
    <row r="50" spans="1:40" ht="16.5" customHeight="1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1"/>
    </row>
    <row r="51" spans="1:40" ht="16.5" customHeight="1">
      <c r="A51" s="24" t="s">
        <v>123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2" spans="1:40" ht="16.5" customHeight="1">
      <c r="A52" s="24"/>
      <c r="B52" s="24"/>
      <c r="C52" s="24"/>
      <c r="D52" s="24"/>
      <c r="E52" s="24" t="s">
        <v>124</v>
      </c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J52" s="24"/>
      <c r="AK52" s="25"/>
      <c r="AL52" s="25"/>
      <c r="AM52" s="25"/>
      <c r="AN52" s="24"/>
    </row>
    <row r="53" spans="1:40" ht="16.5" customHeight="1">
      <c r="A53" s="24" t="s">
        <v>161</v>
      </c>
      <c r="B53" s="24"/>
      <c r="C53" s="24"/>
      <c r="D53" s="24"/>
      <c r="E53" s="26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J53" s="24"/>
      <c r="AK53" s="25"/>
      <c r="AL53" s="25"/>
      <c r="AM53" s="25"/>
      <c r="AN53" s="24"/>
    </row>
    <row r="54" spans="1:40" ht="16.5" customHeight="1">
      <c r="A54" s="24" t="s">
        <v>162</v>
      </c>
      <c r="B54" s="24"/>
      <c r="C54" s="24"/>
      <c r="D54" s="24"/>
      <c r="E54" s="26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J54" s="24"/>
      <c r="AK54" s="25"/>
      <c r="AL54" s="25"/>
      <c r="AM54" s="25"/>
      <c r="AN54" s="24"/>
    </row>
    <row r="55" spans="1:40" ht="16.5" customHeight="1">
      <c r="A55" s="17" t="s">
        <v>136</v>
      </c>
      <c r="B55" s="24"/>
      <c r="C55" s="24"/>
      <c r="D55" s="24"/>
      <c r="E55" s="26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J55" s="25"/>
      <c r="AK55" s="25"/>
      <c r="AL55" s="25"/>
      <c r="AM55" s="25"/>
      <c r="AN55" s="24"/>
    </row>
    <row r="56" spans="1:40" ht="16.5" customHeight="1">
      <c r="A56" s="70" t="s">
        <v>163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J56" s="24"/>
      <c r="AK56" s="24"/>
      <c r="AL56" s="24"/>
      <c r="AM56" s="24"/>
      <c r="AN56" s="24"/>
    </row>
    <row r="57" spans="1:40" ht="16.5" customHeight="1">
      <c r="A57" s="70" t="s">
        <v>164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J57" s="24"/>
      <c r="AK57" s="24"/>
      <c r="AL57" s="24"/>
      <c r="AM57" s="24"/>
      <c r="AN57" s="24"/>
    </row>
    <row r="58" spans="1:40" ht="16.5" customHeight="1">
      <c r="A58" s="24" t="s">
        <v>165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</row>
    <row r="59" spans="1:40" ht="16.5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</row>
    <row r="60" spans="1:40" ht="16.5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</row>
    <row r="61" spans="1:40" ht="16.5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</row>
    <row r="62" spans="1:40" ht="16.5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40" ht="16.5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</row>
  </sheetData>
  <sheetProtection formatCells="0" formatColumns="0" formatRows="0"/>
  <mergeCells count="64">
    <mergeCell ref="A16:T33"/>
    <mergeCell ref="A13:F14"/>
    <mergeCell ref="G13:L13"/>
    <mergeCell ref="G14:L14"/>
    <mergeCell ref="M14:Q14"/>
    <mergeCell ref="R13:T13"/>
    <mergeCell ref="R14:T14"/>
    <mergeCell ref="AA13:AN13"/>
    <mergeCell ref="U13:Z13"/>
    <mergeCell ref="U14:Z14"/>
    <mergeCell ref="AA14:AN14"/>
    <mergeCell ref="Q11:S11"/>
    <mergeCell ref="Q12:S12"/>
    <mergeCell ref="AA11:AB11"/>
    <mergeCell ref="AC11:AE11"/>
    <mergeCell ref="AG11:AI11"/>
    <mergeCell ref="U16:AN33"/>
    <mergeCell ref="A35:AN35"/>
    <mergeCell ref="A10:B12"/>
    <mergeCell ref="U10:V12"/>
    <mergeCell ref="W11:Z12"/>
    <mergeCell ref="W10:Y10"/>
    <mergeCell ref="A15:T15"/>
    <mergeCell ref="F10:T10"/>
    <mergeCell ref="Z10:AN10"/>
    <mergeCell ref="U15:AN15"/>
    <mergeCell ref="C10:E10"/>
    <mergeCell ref="C11:F12"/>
    <mergeCell ref="G11:H11"/>
    <mergeCell ref="I11:K11"/>
    <mergeCell ref="M11:O11"/>
    <mergeCell ref="M13:Q13"/>
    <mergeCell ref="A37:AN50"/>
    <mergeCell ref="A36:E36"/>
    <mergeCell ref="F36:I36"/>
    <mergeCell ref="J36:L36"/>
    <mergeCell ref="M36:O36"/>
    <mergeCell ref="P36:AN36"/>
    <mergeCell ref="A1:AN1"/>
    <mergeCell ref="A3:AN3"/>
    <mergeCell ref="A6:D6"/>
    <mergeCell ref="A2:AN2"/>
    <mergeCell ref="E6:J6"/>
    <mergeCell ref="A4:AN4"/>
    <mergeCell ref="A5:J5"/>
    <mergeCell ref="U5:AD5"/>
    <mergeCell ref="AE5:AN5"/>
    <mergeCell ref="K6:N6"/>
    <mergeCell ref="O6:AC6"/>
    <mergeCell ref="AD6:AI6"/>
    <mergeCell ref="AJ6:AN6"/>
    <mergeCell ref="U7:Z7"/>
    <mergeCell ref="G7:T7"/>
    <mergeCell ref="AC12:AE12"/>
    <mergeCell ref="AG12:AI12"/>
    <mergeCell ref="AK12:AM12"/>
    <mergeCell ref="AA7:AN7"/>
    <mergeCell ref="A9:AN9"/>
    <mergeCell ref="A7:F7"/>
    <mergeCell ref="M12:O12"/>
    <mergeCell ref="G12:H12"/>
    <mergeCell ref="I12:K12"/>
    <mergeCell ref="AK11:AM11"/>
    <mergeCell ref="AA12:AB12"/>
  </mergeCells>
  <phoneticPr fontId="1"/>
  <conditionalFormatting sqref="F36">
    <cfRule type="expression" dxfId="73" priority="1">
      <formula>$AG$36:$AH$37="-"</formula>
    </cfRule>
  </conditionalFormatting>
  <dataValidations count="8">
    <dataValidation type="list" allowBlank="1" showInputMessage="1" showErrorMessage="1" sqref="E6:J6">
      <formula1>"国道,主要地方道,一般県道,市道"</formula1>
    </dataValidation>
    <dataValidation type="list" allowBlank="1" showInputMessage="1" showErrorMessage="1" sqref="AJ6">
      <formula1>"指定無,第1次,第2次,第3次"</formula1>
    </dataValidation>
    <dataValidation type="list" allowBlank="1" showInputMessage="1" showErrorMessage="1" sqref="G7">
      <formula1>"河川施設背面の周辺,横断暗渠の周辺"</formula1>
    </dataValidation>
    <dataValidation type="list" allowBlank="1" showInputMessage="1" showErrorMessage="1" sqref="AA7">
      <formula1>"南土木整備事務所,北土木整備事務所,東・浜北土木整備事務所,天竜土木整備事務所"</formula1>
    </dataValidation>
    <dataValidation type="textLength" operator="equal" allowBlank="1" showInputMessage="1" showErrorMessage="1" sqref="K5:T5">
      <formula1>1</formula1>
    </dataValidation>
    <dataValidation type="list" allowBlank="1" showInputMessage="1" showErrorMessage="1" sqref="AA14">
      <formula1>"目視調査,車両型レーダー探査"</formula1>
    </dataValidation>
    <dataValidation type="textLength" operator="lessThanOrEqual" allowBlank="1" showInputMessage="1" showErrorMessage="1" sqref="J36 M36">
      <formula1>2</formula1>
    </dataValidation>
    <dataValidation type="textLength" operator="equal" allowBlank="1" showInputMessage="1" showErrorMessage="1" sqref="F36">
      <formula1>4</formula1>
    </dataValidation>
  </dataValidations>
  <printOptions horizontalCentered="1"/>
  <pageMargins left="0.11811023622047245" right="0.11811023622047245" top="0.55118110236220474" bottom="0.55118110236220474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0"/>
  <sheetViews>
    <sheetView zoomScaleNormal="100" workbookViewId="0">
      <selection activeCell="Y11" sqref="Y11:AN11"/>
    </sheetView>
  </sheetViews>
  <sheetFormatPr defaultRowHeight="13.5"/>
  <cols>
    <col min="1" max="61" width="2.375" style="36" customWidth="1"/>
    <col min="62" max="16384" width="9" style="36"/>
  </cols>
  <sheetData>
    <row r="1" spans="1:50" ht="16.5" customHeight="1">
      <c r="A1" s="89" t="s">
        <v>118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</row>
    <row r="2" spans="1:50" ht="16.5" customHeight="1">
      <c r="A2" s="92" t="s">
        <v>176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37"/>
      <c r="AP2" s="37"/>
      <c r="AQ2" s="37"/>
      <c r="AR2" s="37"/>
      <c r="AS2" s="17"/>
      <c r="AT2" s="28"/>
      <c r="AU2" s="28"/>
      <c r="AV2" s="29"/>
      <c r="AW2" s="37"/>
      <c r="AX2" s="37"/>
    </row>
    <row r="3" spans="1:50" s="38" customFormat="1" ht="16.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</row>
    <row r="4" spans="1:50" ht="16.5" customHeight="1">
      <c r="A4" s="86" t="s">
        <v>148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8"/>
      <c r="AP4" s="65"/>
      <c r="AQ4" s="18" t="s">
        <v>126</v>
      </c>
    </row>
    <row r="5" spans="1:50" ht="16.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6"/>
      <c r="K5" s="64" t="str">
        <f>【様式B】調査準備!K5&amp;""</f>
        <v/>
      </c>
      <c r="L5" s="64" t="str">
        <f>【様式B】調査準備!L5&amp;""</f>
        <v/>
      </c>
      <c r="M5" s="64" t="str">
        <f>【様式B】調査準備!M5&amp;""</f>
        <v/>
      </c>
      <c r="N5" s="64" t="str">
        <f>【様式B】調査準備!N5&amp;""</f>
        <v/>
      </c>
      <c r="O5" s="64" t="str">
        <f>【様式B】調査準備!O5&amp;""</f>
        <v/>
      </c>
      <c r="P5" s="64" t="str">
        <f>【様式B】調査準備!P5&amp;""</f>
        <v/>
      </c>
      <c r="Q5" s="64" t="str">
        <f>【様式B】調査準備!Q5&amp;""</f>
        <v>-</v>
      </c>
      <c r="R5" s="64" t="str">
        <f>【様式B】調査準備!R5&amp;""</f>
        <v/>
      </c>
      <c r="S5" s="64" t="str">
        <f>【様式B】調査準備!S5&amp;""</f>
        <v/>
      </c>
      <c r="T5" s="64" t="str">
        <f>【様式B】調査準備!T5&amp;""</f>
        <v/>
      </c>
      <c r="U5" s="112" t="s">
        <v>78</v>
      </c>
      <c r="V5" s="113"/>
      <c r="W5" s="113"/>
      <c r="X5" s="113"/>
      <c r="Y5" s="113"/>
      <c r="Z5" s="113"/>
      <c r="AA5" s="113"/>
      <c r="AB5" s="113"/>
      <c r="AC5" s="113"/>
      <c r="AD5" s="114"/>
      <c r="AE5" s="183" t="str">
        <f>【様式B】調査準備!AE5&amp;""</f>
        <v>A</v>
      </c>
      <c r="AF5" s="184"/>
      <c r="AG5" s="184"/>
      <c r="AH5" s="184"/>
      <c r="AI5" s="184"/>
      <c r="AJ5" s="184"/>
      <c r="AK5" s="184"/>
      <c r="AL5" s="184"/>
      <c r="AM5" s="184"/>
      <c r="AN5" s="185"/>
      <c r="AO5" s="39"/>
      <c r="AP5" s="20"/>
      <c r="AQ5" s="18" t="s">
        <v>127</v>
      </c>
      <c r="AS5" s="17"/>
      <c r="AT5" s="17"/>
      <c r="AU5" s="17"/>
      <c r="AV5" s="17"/>
    </row>
    <row r="6" spans="1:50" ht="16.5" customHeight="1">
      <c r="A6" s="91" t="s">
        <v>0</v>
      </c>
      <c r="B6" s="91"/>
      <c r="C6" s="91"/>
      <c r="D6" s="91"/>
      <c r="E6" s="186" t="str">
        <f>【様式B】調査準備!E6&amp;""</f>
        <v/>
      </c>
      <c r="F6" s="186"/>
      <c r="G6" s="186"/>
      <c r="H6" s="186"/>
      <c r="I6" s="186"/>
      <c r="J6" s="186"/>
      <c r="K6" s="78" t="s">
        <v>2</v>
      </c>
      <c r="L6" s="79"/>
      <c r="M6" s="79"/>
      <c r="N6" s="79"/>
      <c r="O6" s="183" t="str">
        <f>【様式B】調査準備!O6&amp;""</f>
        <v/>
      </c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5"/>
      <c r="AD6" s="91" t="s">
        <v>8</v>
      </c>
      <c r="AE6" s="91"/>
      <c r="AF6" s="91"/>
      <c r="AG6" s="91"/>
      <c r="AH6" s="91"/>
      <c r="AI6" s="91"/>
      <c r="AJ6" s="183" t="str">
        <f>【様式B】調査準備!AJ6&amp;""</f>
        <v/>
      </c>
      <c r="AK6" s="184"/>
      <c r="AL6" s="184"/>
      <c r="AM6" s="184"/>
      <c r="AN6" s="185"/>
      <c r="AP6" s="23"/>
      <c r="AQ6" s="18" t="s">
        <v>152</v>
      </c>
    </row>
    <row r="7" spans="1:50" ht="16.5" customHeight="1">
      <c r="A7" s="78" t="s">
        <v>107</v>
      </c>
      <c r="B7" s="79"/>
      <c r="C7" s="79"/>
      <c r="D7" s="79"/>
      <c r="E7" s="79"/>
      <c r="F7" s="79"/>
      <c r="G7" s="183" t="str">
        <f>【様式B】調査準備!G7&amp;""</f>
        <v/>
      </c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5"/>
      <c r="U7" s="78" t="s">
        <v>7</v>
      </c>
      <c r="V7" s="79"/>
      <c r="W7" s="79"/>
      <c r="X7" s="79"/>
      <c r="Y7" s="79"/>
      <c r="Z7" s="79"/>
      <c r="AA7" s="183" t="str">
        <f>【様式B】調査準備!AA7&amp;""</f>
        <v/>
      </c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5"/>
      <c r="AP7" s="60"/>
      <c r="AQ7" s="17" t="s">
        <v>147</v>
      </c>
    </row>
    <row r="8" spans="1:50" ht="16.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31"/>
    </row>
    <row r="9" spans="1:50" ht="16.5" customHeight="1">
      <c r="A9" s="86" t="s">
        <v>135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8"/>
    </row>
    <row r="10" spans="1:50" ht="16.5" customHeight="1">
      <c r="A10" s="78" t="s">
        <v>151</v>
      </c>
      <c r="B10" s="79"/>
      <c r="C10" s="79"/>
      <c r="D10" s="79"/>
      <c r="E10" s="79"/>
      <c r="F10" s="79"/>
      <c r="G10" s="79"/>
      <c r="H10" s="115"/>
      <c r="I10" s="116"/>
      <c r="J10" s="116"/>
      <c r="K10" s="116"/>
      <c r="L10" s="116"/>
      <c r="M10" s="116"/>
      <c r="N10" s="116"/>
      <c r="O10" s="117"/>
      <c r="P10" s="117"/>
      <c r="Q10" s="118"/>
      <c r="R10" s="78" t="s">
        <v>104</v>
      </c>
      <c r="S10" s="79"/>
      <c r="T10" s="79"/>
      <c r="U10" s="79"/>
      <c r="V10" s="79"/>
      <c r="W10" s="79"/>
      <c r="X10" s="79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</row>
    <row r="11" spans="1:50" ht="16.5" customHeight="1">
      <c r="A11" s="78" t="s">
        <v>137</v>
      </c>
      <c r="B11" s="79"/>
      <c r="C11" s="79"/>
      <c r="D11" s="79"/>
      <c r="E11" s="79"/>
      <c r="F11" s="79"/>
      <c r="G11" s="79"/>
      <c r="H11" s="145"/>
      <c r="I11" s="146"/>
      <c r="J11" s="146"/>
      <c r="K11" s="146"/>
      <c r="L11" s="146"/>
      <c r="M11" s="146"/>
      <c r="N11" s="146"/>
      <c r="O11" s="146"/>
      <c r="P11" s="146"/>
      <c r="Q11" s="147"/>
      <c r="R11" s="78" t="s">
        <v>172</v>
      </c>
      <c r="S11" s="79"/>
      <c r="T11" s="79"/>
      <c r="U11" s="79"/>
      <c r="V11" s="79"/>
      <c r="W11" s="79"/>
      <c r="X11" s="124"/>
      <c r="Y11" s="187" t="str">
        <f>IF(OR(H11="実施可"),C40,"-")</f>
        <v>-</v>
      </c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8"/>
    </row>
    <row r="12" spans="1:50" ht="16.5" customHeight="1">
      <c r="A12" s="94" t="s">
        <v>25</v>
      </c>
      <c r="B12" s="95"/>
      <c r="C12" s="95"/>
      <c r="D12" s="95"/>
      <c r="E12" s="95"/>
      <c r="F12" s="179"/>
      <c r="G12" s="94" t="s">
        <v>74</v>
      </c>
      <c r="H12" s="95"/>
      <c r="I12" s="95"/>
      <c r="J12" s="95"/>
      <c r="K12" s="96"/>
      <c r="L12" s="180"/>
      <c r="M12" s="181"/>
      <c r="N12" s="181"/>
      <c r="O12" s="181"/>
      <c r="P12" s="181"/>
      <c r="Q12" s="181"/>
      <c r="R12" s="181"/>
      <c r="S12" s="181"/>
      <c r="T12" s="182"/>
      <c r="U12" s="78" t="s">
        <v>73</v>
      </c>
      <c r="V12" s="79"/>
      <c r="W12" s="79"/>
      <c r="X12" s="79"/>
      <c r="Y12" s="79"/>
      <c r="Z12" s="144"/>
      <c r="AA12" s="78" t="s">
        <v>74</v>
      </c>
      <c r="AB12" s="79"/>
      <c r="AC12" s="79"/>
      <c r="AD12" s="79"/>
      <c r="AE12" s="124"/>
      <c r="AF12" s="178"/>
      <c r="AG12" s="148"/>
      <c r="AH12" s="148"/>
      <c r="AI12" s="148"/>
      <c r="AJ12" s="148"/>
      <c r="AK12" s="148"/>
      <c r="AL12" s="148"/>
      <c r="AM12" s="148"/>
      <c r="AN12" s="149"/>
    </row>
    <row r="13" spans="1:50" ht="16.5" customHeight="1">
      <c r="A13" s="168"/>
      <c r="B13" s="169"/>
      <c r="C13" s="169"/>
      <c r="D13" s="169"/>
      <c r="E13" s="169"/>
      <c r="F13" s="170"/>
      <c r="G13" s="171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3"/>
      <c r="U13" s="168"/>
      <c r="V13" s="169"/>
      <c r="W13" s="169"/>
      <c r="X13" s="169"/>
      <c r="Y13" s="169"/>
      <c r="Z13" s="170"/>
      <c r="AA13" s="171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3"/>
    </row>
    <row r="14" spans="1:50" ht="16.5" customHeight="1">
      <c r="A14" s="78" t="s">
        <v>27</v>
      </c>
      <c r="B14" s="79"/>
      <c r="C14" s="79"/>
      <c r="D14" s="79"/>
      <c r="E14" s="79"/>
      <c r="F14" s="79"/>
      <c r="G14" s="174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6"/>
      <c r="U14" s="78" t="s">
        <v>27</v>
      </c>
      <c r="V14" s="79"/>
      <c r="W14" s="79"/>
      <c r="X14" s="79"/>
      <c r="Y14" s="79"/>
      <c r="Z14" s="124"/>
      <c r="AA14" s="174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6"/>
    </row>
    <row r="15" spans="1:50" ht="16.5" customHeight="1">
      <c r="A15" s="150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2"/>
      <c r="U15" s="150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2"/>
    </row>
    <row r="16" spans="1:50" ht="16.5" customHeight="1">
      <c r="A16" s="153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5"/>
      <c r="U16" s="153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5"/>
    </row>
    <row r="17" spans="1:40" ht="16.5" customHeight="1">
      <c r="A17" s="153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5"/>
      <c r="U17" s="153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5"/>
    </row>
    <row r="18" spans="1:40" ht="16.5" customHeight="1">
      <c r="A18" s="153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5"/>
      <c r="U18" s="153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5"/>
    </row>
    <row r="19" spans="1:40" ht="16.5" customHeight="1">
      <c r="A19" s="153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5"/>
      <c r="U19" s="153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5"/>
    </row>
    <row r="20" spans="1:40" ht="16.5" customHeight="1">
      <c r="A20" s="153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5"/>
      <c r="U20" s="153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5"/>
    </row>
    <row r="21" spans="1:40" ht="16.5" customHeight="1">
      <c r="A21" s="153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5"/>
      <c r="U21" s="153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5"/>
    </row>
    <row r="22" spans="1:40" ht="16.5" customHeight="1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5"/>
      <c r="U22" s="153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5"/>
    </row>
    <row r="23" spans="1:40" ht="16.5" customHeight="1">
      <c r="A23" s="156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8"/>
      <c r="U23" s="156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8"/>
    </row>
    <row r="24" spans="1:40" ht="16.5" customHeight="1">
      <c r="A24" s="78" t="s">
        <v>24</v>
      </c>
      <c r="B24" s="79"/>
      <c r="C24" s="79"/>
      <c r="D24" s="79"/>
      <c r="E24" s="79"/>
      <c r="F24" s="144"/>
      <c r="G24" s="78" t="s">
        <v>74</v>
      </c>
      <c r="H24" s="79"/>
      <c r="I24" s="79"/>
      <c r="J24" s="79"/>
      <c r="K24" s="124"/>
      <c r="L24" s="148"/>
      <c r="M24" s="148"/>
      <c r="N24" s="148"/>
      <c r="O24" s="148"/>
      <c r="P24" s="148"/>
      <c r="Q24" s="148"/>
      <c r="R24" s="148"/>
      <c r="S24" s="148"/>
      <c r="T24" s="149"/>
      <c r="U24" s="78" t="s">
        <v>26</v>
      </c>
      <c r="V24" s="79"/>
      <c r="W24" s="79"/>
      <c r="X24" s="79"/>
      <c r="Y24" s="79"/>
      <c r="Z24" s="177"/>
      <c r="AA24" s="78" t="s">
        <v>74</v>
      </c>
      <c r="AB24" s="79"/>
      <c r="AC24" s="79"/>
      <c r="AD24" s="79"/>
      <c r="AE24" s="124"/>
      <c r="AF24" s="148"/>
      <c r="AG24" s="148"/>
      <c r="AH24" s="148"/>
      <c r="AI24" s="148"/>
      <c r="AJ24" s="148"/>
      <c r="AK24" s="148"/>
      <c r="AL24" s="148"/>
      <c r="AM24" s="148"/>
      <c r="AN24" s="149"/>
    </row>
    <row r="25" spans="1:40" ht="16.5" customHeight="1">
      <c r="A25" s="168"/>
      <c r="B25" s="169"/>
      <c r="C25" s="169"/>
      <c r="D25" s="169"/>
      <c r="E25" s="169"/>
      <c r="F25" s="170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168"/>
      <c r="V25" s="169"/>
      <c r="W25" s="169"/>
      <c r="X25" s="169"/>
      <c r="Y25" s="169"/>
      <c r="Z25" s="170"/>
      <c r="AA25" s="171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3"/>
    </row>
    <row r="26" spans="1:40" ht="16.5" customHeight="1">
      <c r="A26" s="78" t="s">
        <v>27</v>
      </c>
      <c r="B26" s="79"/>
      <c r="C26" s="79"/>
      <c r="D26" s="79"/>
      <c r="E26" s="79"/>
      <c r="F26" s="79"/>
      <c r="G26" s="174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6"/>
      <c r="U26" s="78" t="s">
        <v>27</v>
      </c>
      <c r="V26" s="79"/>
      <c r="W26" s="79"/>
      <c r="X26" s="79"/>
      <c r="Y26" s="79"/>
      <c r="Z26" s="124"/>
      <c r="AA26" s="174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6"/>
    </row>
    <row r="27" spans="1:40" ht="16.5" customHeight="1">
      <c r="A27" s="159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1"/>
      <c r="U27" s="150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2"/>
    </row>
    <row r="28" spans="1:40" ht="16.5" customHeight="1">
      <c r="A28" s="162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4"/>
      <c r="U28" s="153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5"/>
    </row>
    <row r="29" spans="1:40" ht="16.5" customHeight="1">
      <c r="A29" s="162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4"/>
      <c r="U29" s="153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5"/>
    </row>
    <row r="30" spans="1:40" ht="16.5" customHeight="1">
      <c r="A30" s="162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4"/>
      <c r="U30" s="153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5"/>
    </row>
    <row r="31" spans="1:40" ht="16.5" customHeight="1">
      <c r="A31" s="162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4"/>
      <c r="U31" s="153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5"/>
    </row>
    <row r="32" spans="1:40" ht="16.5" customHeight="1">
      <c r="A32" s="162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4"/>
      <c r="U32" s="153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5"/>
    </row>
    <row r="33" spans="1:40" ht="16.5" customHeight="1">
      <c r="A33" s="162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4"/>
      <c r="U33" s="153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5"/>
    </row>
    <row r="34" spans="1:40" ht="16.5" customHeight="1">
      <c r="A34" s="162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4"/>
      <c r="U34" s="153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5"/>
    </row>
    <row r="35" spans="1:40" ht="16.5" customHeight="1">
      <c r="A35" s="165"/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7"/>
      <c r="U35" s="156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8"/>
    </row>
    <row r="36" spans="1:40" ht="16.5" customHeight="1">
      <c r="A36" s="17" t="s">
        <v>125</v>
      </c>
    </row>
    <row r="37" spans="1:40" ht="16.5" customHeight="1"/>
    <row r="38" spans="1:40" ht="16.5" customHeight="1"/>
    <row r="39" spans="1:40" ht="16.5" customHeight="1"/>
    <row r="40" spans="1:40" ht="16.5" hidden="1" customHeight="1">
      <c r="C40" s="36" t="str">
        <f>IF(OR(A13="異常あり",U13="異常あり",A25="異常あり"),"異常あり","異常なし")</f>
        <v>異常なし</v>
      </c>
    </row>
  </sheetData>
  <sheetProtection formatCells="0" formatColumns="0" formatRows="0"/>
  <dataConsolidate/>
  <mergeCells count="56">
    <mergeCell ref="AD6:AI6"/>
    <mergeCell ref="AJ6:AN6"/>
    <mergeCell ref="A13:F13"/>
    <mergeCell ref="U13:Z13"/>
    <mergeCell ref="E6:J6"/>
    <mergeCell ref="K6:N6"/>
    <mergeCell ref="O6:AC6"/>
    <mergeCell ref="A7:F7"/>
    <mergeCell ref="G7:T7"/>
    <mergeCell ref="U7:Z7"/>
    <mergeCell ref="AA7:AN7"/>
    <mergeCell ref="O10:Q10"/>
    <mergeCell ref="A6:D6"/>
    <mergeCell ref="Y11:AN11"/>
    <mergeCell ref="Y10:AN10"/>
    <mergeCell ref="A11:G11"/>
    <mergeCell ref="A1:AN1"/>
    <mergeCell ref="G13:T14"/>
    <mergeCell ref="AA13:AN14"/>
    <mergeCell ref="AF12:AN12"/>
    <mergeCell ref="A4:AN4"/>
    <mergeCell ref="A12:F12"/>
    <mergeCell ref="G12:K12"/>
    <mergeCell ref="L12:T12"/>
    <mergeCell ref="U12:Z12"/>
    <mergeCell ref="AA12:AE12"/>
    <mergeCell ref="A9:AN9"/>
    <mergeCell ref="A2:AN2"/>
    <mergeCell ref="AE5:AN5"/>
    <mergeCell ref="A3:AN3"/>
    <mergeCell ref="A5:J5"/>
    <mergeCell ref="U5:AD5"/>
    <mergeCell ref="AF24:AN24"/>
    <mergeCell ref="A15:T23"/>
    <mergeCell ref="A27:T35"/>
    <mergeCell ref="U27:AN35"/>
    <mergeCell ref="A25:F25"/>
    <mergeCell ref="G25:T26"/>
    <mergeCell ref="U25:Z25"/>
    <mergeCell ref="AA25:AN26"/>
    <mergeCell ref="A26:F26"/>
    <mergeCell ref="U26:Z26"/>
    <mergeCell ref="G24:K24"/>
    <mergeCell ref="L24:T24"/>
    <mergeCell ref="U24:Z24"/>
    <mergeCell ref="AA24:AE24"/>
    <mergeCell ref="U15:AN23"/>
    <mergeCell ref="A10:G10"/>
    <mergeCell ref="H10:K10"/>
    <mergeCell ref="L10:N10"/>
    <mergeCell ref="R10:X10"/>
    <mergeCell ref="A24:F24"/>
    <mergeCell ref="A14:F14"/>
    <mergeCell ref="U14:Z14"/>
    <mergeCell ref="H11:Q11"/>
    <mergeCell ref="R11:X11"/>
  </mergeCells>
  <phoneticPr fontId="1"/>
  <dataValidations count="4">
    <dataValidation type="list" allowBlank="1" showInputMessage="1" showErrorMessage="1" sqref="U25:Z25 A13:F13 A25:F25 U13:Z13">
      <formula1>"異常あり,異常なし"</formula1>
    </dataValidation>
    <dataValidation type="list" allowBlank="1" showInputMessage="1" showErrorMessage="1" sqref="H11">
      <formula1>"実施可,実施不可"</formula1>
    </dataValidation>
    <dataValidation type="textLength" operator="equal" allowBlank="1" showInputMessage="1" showErrorMessage="1" sqref="H10">
      <formula1>4</formula1>
    </dataValidation>
    <dataValidation type="textLength" operator="lessThanOrEqual" allowBlank="1" showInputMessage="1" showErrorMessage="1" sqref="L10 O10">
      <formula1>2</formula1>
    </dataValidation>
  </dataValidation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ignoredErrors>
    <ignoredError sqref="L5:S5 T5 E6 O6 AJ6 G7 AA7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9" id="{19EDF6D9-A5DF-47EB-9AF6-E1BA1543CD78}">
            <xm:f>【様式B】調査準備!$AG$36:$AH$37="-"</xm:f>
            <x14:dxf>
              <fill>
                <patternFill>
                  <bgColor theme="0" tint="-0.34998626667073579"/>
                </patternFill>
              </fill>
            </x14:dxf>
          </x14:cfRule>
          <xm:sqref>A9 A12:AN36 A2:AN8</xm:sqref>
        </x14:conditionalFormatting>
        <x14:conditionalFormatting xmlns:xm="http://schemas.microsoft.com/office/excel/2006/main">
          <x14:cfRule type="expression" priority="28" id="{8DBDD495-4148-46D3-97ED-C33C5CAC2A97}">
            <xm:f>【様式B】調査準備!$AG$36:$AH$37="-"</xm:f>
            <x14:dxf>
              <fill>
                <patternFill>
                  <bgColor theme="0" tint="-0.34998626667073579"/>
                </patternFill>
              </fill>
            </x14:dxf>
          </x14:cfRule>
          <xm:sqref>A1:AN1</xm:sqref>
        </x14:conditionalFormatting>
        <x14:conditionalFormatting xmlns:xm="http://schemas.microsoft.com/office/excel/2006/main">
          <x14:cfRule type="expression" priority="8" id="{53693956-D666-49B8-AF50-60A647B15B24}">
            <xm:f>'C:\Users\H2562\Desktop\[【改定】02-2 【様式B～G】路面下空洞調査記録様式（作成例・車両型レーダー探査）.xlsx]【様式B】調査準備'!#REF!="-"</xm:f>
            <x14:dxf>
              <fill>
                <patternFill>
                  <bgColor theme="0" tint="-0.34998626667073579"/>
                </patternFill>
              </fill>
            </x14:dxf>
          </x14:cfRule>
          <xm:sqref>Y11</xm:sqref>
        </x14:conditionalFormatting>
        <x14:conditionalFormatting xmlns:xm="http://schemas.microsoft.com/office/excel/2006/main">
          <x14:cfRule type="expression" priority="2" id="{4BDB5C2B-F31B-40F4-B2B3-9B281A25B566}">
            <xm:f>'C:\Users\H2562\Desktop\[【改定】02-2 【様式B～G】路面下空洞調査記録様式（作成例・車両型レーダー探査）.xlsx]【様式B】調査準備'!#REF!="-"</xm:f>
            <x14:dxf>
              <fill>
                <patternFill>
                  <bgColor theme="0" tint="-0.34998626667073579"/>
                </patternFill>
              </fill>
            </x14:dxf>
          </x14:cfRule>
          <xm:sqref>H11</xm:sqref>
        </x14:conditionalFormatting>
        <x14:conditionalFormatting xmlns:xm="http://schemas.microsoft.com/office/excel/2006/main">
          <x14:cfRule type="expression" priority="4" id="{2D2B20B8-D505-4D60-B3C5-F0C42C4313BF}">
            <xm:f>'C:\Users\H2562\Desktop\[【改定】02-2 【様式B～G】路面下空洞調査記録様式（作成例・車両型レーダー探査）.xlsx]【様式B】調査準備'!#REF!="-"</xm:f>
            <x14:dxf>
              <fill>
                <patternFill>
                  <bgColor theme="0" tint="-0.34998626667073579"/>
                </patternFill>
              </fill>
            </x14:dxf>
          </x14:cfRule>
          <xm:sqref>H10</xm:sqref>
        </x14:conditionalFormatting>
        <x14:conditionalFormatting xmlns:xm="http://schemas.microsoft.com/office/excel/2006/main">
          <x14:cfRule type="expression" priority="3" id="{A016613D-6B1D-4793-9B16-C548E226A4D9}">
            <xm:f>'C:\Users\H2562\Desktop\[【改定】02-2 【様式B～G】路面下空洞調査記録様式（作成例・車両型レーダー探査）.xlsx]【様式B】調査準備'!#REF!="-"</xm:f>
            <x14:dxf>
              <fill>
                <patternFill>
                  <bgColor theme="0" tint="-0.34998626667073579"/>
                </patternFill>
              </fill>
            </x14:dxf>
          </x14:cfRule>
          <xm:sqref>R10</xm:sqref>
        </x14:conditionalFormatting>
        <x14:conditionalFormatting xmlns:xm="http://schemas.microsoft.com/office/excel/2006/main">
          <x14:cfRule type="expression" priority="7" id="{CBA89492-1B94-476C-91C6-DD140B1AAD9A}">
            <xm:f>'C:\Users\H2562\Desktop\[【改定】02-2 【様式B～G】路面下空洞調査記録様式（作成例・車両型レーダー探査）.xlsx]【様式B】調査準備'!#REF!="-"</xm:f>
            <x14:dxf>
              <fill>
                <patternFill>
                  <bgColor theme="0" tint="-0.34998626667073579"/>
                </patternFill>
              </fill>
            </x14:dxf>
          </x14:cfRule>
          <xm:sqref>A11</xm:sqref>
        </x14:conditionalFormatting>
        <x14:conditionalFormatting xmlns:xm="http://schemas.microsoft.com/office/excel/2006/main">
          <x14:cfRule type="expression" priority="5" id="{A28088C9-3334-4B77-B729-3DA90BAD790E}">
            <xm:f>'C:\Users\H2562\Desktop\[【改定】02-2 【様式B～G】路面下空洞調査記録様式（作成例・車両型レーダー探査）.xlsx]【様式B】調査準備'!#REF!="-"</xm:f>
            <x14:dxf>
              <fill>
                <patternFill>
                  <bgColor theme="0" tint="-0.34998626667073579"/>
                </patternFill>
              </fill>
            </x14:dxf>
          </x14:cfRule>
          <xm:sqref>Y10</xm:sqref>
        </x14:conditionalFormatting>
        <x14:conditionalFormatting xmlns:xm="http://schemas.microsoft.com/office/excel/2006/main">
          <x14:cfRule type="expression" priority="6" id="{7943A2D6-AA4D-4778-8549-1370A4500CAB}">
            <xm:f>'C:\Users\H2562\Desktop\[【改定】02-2 【様式B～G】路面下空洞調査記録様式（作成例・車両型レーダー探査）.xlsx]【様式B】調査準備'!#REF!="-"</xm:f>
            <x14:dxf>
              <fill>
                <patternFill>
                  <bgColor theme="0" tint="-0.34998626667073579"/>
                </patternFill>
              </fill>
            </x14:dxf>
          </x14:cfRule>
          <xm:sqref>A10</xm:sqref>
        </x14:conditionalFormatting>
        <x14:conditionalFormatting xmlns:xm="http://schemas.microsoft.com/office/excel/2006/main">
          <x14:cfRule type="expression" priority="1" id="{375938A2-4D7F-440E-AF98-F8D982E63043}">
            <xm:f>'C:\Users\H2562\Desktop\[【改定】02-2 【様式B～G】路面下空洞調査記録様式（作成例・車両型レーダー探査）.xlsx]【様式B】調査準備'!#REF!="-"</xm:f>
            <x14:dxf>
              <fill>
                <patternFill>
                  <bgColor theme="0" tint="-0.34998626667073579"/>
                </patternFill>
              </fill>
            </x14:dxf>
          </x14:cfRule>
          <xm:sqref>R11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5"/>
  <sheetViews>
    <sheetView zoomScaleNormal="100" workbookViewId="0">
      <selection activeCell="A50" sqref="A50"/>
    </sheetView>
  </sheetViews>
  <sheetFormatPr defaultRowHeight="13.5"/>
  <cols>
    <col min="1" max="59" width="2.375" style="36" customWidth="1"/>
    <col min="60" max="16384" width="9" style="36"/>
  </cols>
  <sheetData>
    <row r="1" spans="1:48" ht="16.5" customHeight="1">
      <c r="A1" s="89" t="s">
        <v>119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Q1" s="17"/>
      <c r="AR1" s="17"/>
      <c r="AS1" s="17"/>
      <c r="AT1" s="17"/>
    </row>
    <row r="2" spans="1:48" ht="16.5" customHeight="1">
      <c r="A2" s="92" t="s">
        <v>180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37"/>
      <c r="AP2" s="37"/>
      <c r="AQ2" s="17"/>
      <c r="AR2" s="28"/>
      <c r="AS2" s="28"/>
      <c r="AT2" s="29"/>
      <c r="AU2" s="37"/>
      <c r="AV2" s="37"/>
    </row>
    <row r="3" spans="1:48" ht="16.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Q3" s="17"/>
      <c r="AR3" s="17"/>
      <c r="AS3" s="17"/>
      <c r="AT3" s="17"/>
    </row>
    <row r="4" spans="1:48" ht="16.5" customHeight="1">
      <c r="A4" s="86" t="s">
        <v>148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8"/>
      <c r="AP4" s="65"/>
      <c r="AQ4" s="18" t="s">
        <v>126</v>
      </c>
    </row>
    <row r="5" spans="1:48" ht="16.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6"/>
      <c r="K5" s="64" t="str">
        <f>【様式B】調査準備!K5&amp;""</f>
        <v/>
      </c>
      <c r="L5" s="64" t="str">
        <f>【様式B】調査準備!L5&amp;""</f>
        <v/>
      </c>
      <c r="M5" s="64" t="str">
        <f>【様式B】調査準備!M5&amp;""</f>
        <v/>
      </c>
      <c r="N5" s="64" t="str">
        <f>【様式B】調査準備!N5&amp;""</f>
        <v/>
      </c>
      <c r="O5" s="64" t="str">
        <f>【様式B】調査準備!O5&amp;""</f>
        <v/>
      </c>
      <c r="P5" s="64" t="str">
        <f>【様式B】調査準備!P5&amp;""</f>
        <v/>
      </c>
      <c r="Q5" s="64" t="str">
        <f>【様式B】調査準備!Q5&amp;""</f>
        <v>-</v>
      </c>
      <c r="R5" s="64" t="str">
        <f>【様式B】調査準備!R5&amp;""</f>
        <v/>
      </c>
      <c r="S5" s="64" t="str">
        <f>【様式B】調査準備!S5&amp;""</f>
        <v/>
      </c>
      <c r="T5" s="64" t="str">
        <f>【様式B】調査準備!T5&amp;""</f>
        <v/>
      </c>
      <c r="U5" s="112" t="s">
        <v>78</v>
      </c>
      <c r="V5" s="113"/>
      <c r="W5" s="113"/>
      <c r="X5" s="113"/>
      <c r="Y5" s="113"/>
      <c r="Z5" s="113"/>
      <c r="AA5" s="113"/>
      <c r="AB5" s="113"/>
      <c r="AC5" s="113"/>
      <c r="AD5" s="114"/>
      <c r="AE5" s="183" t="str">
        <f>【様式B】調査準備!AE5&amp;""</f>
        <v>A</v>
      </c>
      <c r="AF5" s="184"/>
      <c r="AG5" s="184"/>
      <c r="AH5" s="184"/>
      <c r="AI5" s="184"/>
      <c r="AJ5" s="184"/>
      <c r="AK5" s="184"/>
      <c r="AL5" s="184"/>
      <c r="AM5" s="184"/>
      <c r="AN5" s="185"/>
      <c r="AP5" s="20"/>
      <c r="AQ5" s="18" t="s">
        <v>127</v>
      </c>
      <c r="AR5" s="17"/>
      <c r="AS5" s="17"/>
      <c r="AT5" s="17"/>
    </row>
    <row r="6" spans="1:48" ht="16.5" customHeight="1">
      <c r="A6" s="91" t="s">
        <v>0</v>
      </c>
      <c r="B6" s="91"/>
      <c r="C6" s="91"/>
      <c r="D6" s="91"/>
      <c r="E6" s="186" t="str">
        <f>【様式B】調査準備!E6&amp;""</f>
        <v/>
      </c>
      <c r="F6" s="186"/>
      <c r="G6" s="186"/>
      <c r="H6" s="186"/>
      <c r="I6" s="186"/>
      <c r="J6" s="186"/>
      <c r="K6" s="78" t="s">
        <v>2</v>
      </c>
      <c r="L6" s="79"/>
      <c r="M6" s="79"/>
      <c r="N6" s="79"/>
      <c r="O6" s="183" t="str">
        <f>【様式B】調査準備!O6&amp;""</f>
        <v/>
      </c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5"/>
      <c r="AD6" s="91" t="s">
        <v>8</v>
      </c>
      <c r="AE6" s="91"/>
      <c r="AF6" s="91"/>
      <c r="AG6" s="91"/>
      <c r="AH6" s="91"/>
      <c r="AI6" s="91"/>
      <c r="AJ6" s="183" t="str">
        <f>【様式B】調査準備!AJ6&amp;""</f>
        <v/>
      </c>
      <c r="AK6" s="184"/>
      <c r="AL6" s="184"/>
      <c r="AM6" s="184"/>
      <c r="AN6" s="185"/>
      <c r="AP6" s="23"/>
      <c r="AQ6" s="18" t="s">
        <v>152</v>
      </c>
    </row>
    <row r="7" spans="1:48" ht="16.5" customHeight="1">
      <c r="A7" s="78" t="s">
        <v>107</v>
      </c>
      <c r="B7" s="79"/>
      <c r="C7" s="79"/>
      <c r="D7" s="79"/>
      <c r="E7" s="79"/>
      <c r="F7" s="79"/>
      <c r="G7" s="183" t="str">
        <f>【様式B】調査準備!G7&amp;""</f>
        <v/>
      </c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5"/>
      <c r="U7" s="78" t="s">
        <v>7</v>
      </c>
      <c r="V7" s="79"/>
      <c r="W7" s="79"/>
      <c r="X7" s="79"/>
      <c r="Y7" s="79"/>
      <c r="Z7" s="79"/>
      <c r="AA7" s="183" t="str">
        <f>【様式B】調査準備!AA7&amp;""</f>
        <v/>
      </c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5"/>
      <c r="AP7" s="60"/>
      <c r="AQ7" s="17" t="s">
        <v>147</v>
      </c>
    </row>
    <row r="8" spans="1:48" ht="16.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32"/>
    </row>
    <row r="9" spans="1:48" ht="16.5" customHeight="1">
      <c r="A9" s="86" t="s">
        <v>138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8"/>
    </row>
    <row r="10" spans="1:48" ht="16.5" customHeight="1">
      <c r="A10" s="78" t="s">
        <v>151</v>
      </c>
      <c r="B10" s="79"/>
      <c r="C10" s="79"/>
      <c r="D10" s="79"/>
      <c r="E10" s="79"/>
      <c r="F10" s="79"/>
      <c r="G10" s="79"/>
      <c r="H10" s="115"/>
      <c r="I10" s="116"/>
      <c r="J10" s="116"/>
      <c r="K10" s="116"/>
      <c r="L10" s="116"/>
      <c r="M10" s="116"/>
      <c r="N10" s="116"/>
      <c r="O10" s="117"/>
      <c r="P10" s="117"/>
      <c r="Q10" s="118"/>
      <c r="R10" s="78" t="s">
        <v>104</v>
      </c>
      <c r="S10" s="79"/>
      <c r="T10" s="79"/>
      <c r="U10" s="79"/>
      <c r="V10" s="79"/>
      <c r="W10" s="79"/>
      <c r="X10" s="79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</row>
    <row r="11" spans="1:48" ht="16.5" customHeight="1">
      <c r="A11" s="78" t="s">
        <v>103</v>
      </c>
      <c r="B11" s="79"/>
      <c r="C11" s="79"/>
      <c r="D11" s="79"/>
      <c r="E11" s="79"/>
      <c r="F11" s="124"/>
      <c r="G11" s="195"/>
      <c r="H11" s="196"/>
      <c r="I11" s="196"/>
      <c r="J11" s="196"/>
      <c r="K11" s="196"/>
      <c r="L11" s="197" t="s">
        <v>131</v>
      </c>
      <c r="M11" s="198"/>
      <c r="N11" s="78" t="s">
        <v>154</v>
      </c>
      <c r="O11" s="79"/>
      <c r="P11" s="79"/>
      <c r="Q11" s="79"/>
      <c r="R11" s="79"/>
      <c r="S11" s="79"/>
      <c r="T11" s="79"/>
      <c r="U11" s="192" t="str">
        <f>IF(【様式C】目視調査!H11="実施不可","✔","-")</f>
        <v>-</v>
      </c>
      <c r="V11" s="193"/>
      <c r="W11" s="193"/>
      <c r="X11" s="194"/>
      <c r="Y11" s="199" t="s">
        <v>153</v>
      </c>
      <c r="Z11" s="125"/>
      <c r="AA11" s="125"/>
      <c r="AB11" s="125"/>
      <c r="AC11" s="125"/>
      <c r="AD11" s="125"/>
      <c r="AE11" s="126"/>
      <c r="AF11" s="200"/>
      <c r="AG11" s="200"/>
      <c r="AH11" s="200"/>
      <c r="AI11" s="200"/>
      <c r="AJ11" s="200"/>
      <c r="AK11" s="200"/>
      <c r="AL11" s="200"/>
      <c r="AM11" s="200"/>
      <c r="AN11" s="201"/>
    </row>
    <row r="12" spans="1:48" ht="16.5" customHeight="1">
      <c r="A12" s="153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5"/>
    </row>
    <row r="13" spans="1:48" ht="16.5" customHeight="1">
      <c r="A13" s="153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5"/>
    </row>
    <row r="14" spans="1:48" ht="16.5" customHeight="1">
      <c r="A14" s="153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5"/>
    </row>
    <row r="15" spans="1:48" ht="16.5" customHeight="1">
      <c r="A15" s="153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5"/>
    </row>
    <row r="16" spans="1:48" ht="16.5" customHeight="1">
      <c r="A16" s="153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5"/>
    </row>
    <row r="17" spans="1:40" ht="16.5" customHeight="1">
      <c r="A17" s="153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5"/>
    </row>
    <row r="18" spans="1:40" ht="16.5" customHeight="1">
      <c r="A18" s="153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5"/>
    </row>
    <row r="19" spans="1:40" ht="16.5" customHeight="1">
      <c r="A19" s="153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5"/>
    </row>
    <row r="20" spans="1:40" ht="16.5" customHeight="1">
      <c r="A20" s="153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5"/>
    </row>
    <row r="21" spans="1:40" ht="16.5" customHeight="1">
      <c r="A21" s="153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5"/>
    </row>
    <row r="22" spans="1:40" ht="16.5" customHeight="1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5"/>
    </row>
    <row r="23" spans="1:40" ht="16.5" customHeight="1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5"/>
    </row>
    <row r="24" spans="1:40" ht="16.5" customHeight="1">
      <c r="A24" s="153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5"/>
    </row>
    <row r="25" spans="1:40" ht="16.5" customHeight="1">
      <c r="A25" s="153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5"/>
    </row>
    <row r="26" spans="1:40" ht="16.5" customHeight="1">
      <c r="A26" s="153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5"/>
    </row>
    <row r="27" spans="1:40" ht="16.5" customHeight="1">
      <c r="A27" s="153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5"/>
    </row>
    <row r="28" spans="1:40" ht="16.5" customHeight="1">
      <c r="A28" s="153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5"/>
    </row>
    <row r="29" spans="1:40" ht="16.5" customHeight="1">
      <c r="A29" s="153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5"/>
    </row>
    <row r="30" spans="1:40" ht="16.5" customHeight="1">
      <c r="A30" s="153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5"/>
    </row>
    <row r="31" spans="1:40" ht="16.5" customHeight="1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5"/>
    </row>
    <row r="32" spans="1:40" ht="16.5" customHeight="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5"/>
    </row>
    <row r="33" spans="1:40" ht="16.5" customHeight="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5"/>
    </row>
    <row r="34" spans="1:40" ht="16.5" customHeight="1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5"/>
    </row>
    <row r="35" spans="1:40" ht="16.5" customHeight="1">
      <c r="A35" s="153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5"/>
    </row>
    <row r="36" spans="1:40" ht="16.5" customHeight="1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5"/>
    </row>
    <row r="37" spans="1:40" ht="16.5" customHeight="1">
      <c r="A37" s="153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5"/>
    </row>
    <row r="38" spans="1:40" ht="16.5" customHeight="1">
      <c r="A38" s="153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5"/>
    </row>
    <row r="39" spans="1:40" ht="16.5" customHeight="1">
      <c r="A39" s="153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5"/>
    </row>
    <row r="40" spans="1:40" ht="16.5" customHeight="1">
      <c r="A40" s="153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5"/>
    </row>
    <row r="41" spans="1:40" ht="16.5" customHeight="1">
      <c r="A41" s="153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5"/>
    </row>
    <row r="42" spans="1:40" ht="16.5" customHeight="1">
      <c r="A42" s="153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5"/>
    </row>
    <row r="43" spans="1:40" ht="16.5" customHeight="1">
      <c r="A43" s="153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5"/>
    </row>
    <row r="44" spans="1:40" ht="16.5" customHeight="1">
      <c r="A44" s="153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5"/>
    </row>
    <row r="45" spans="1:40" ht="16.5" customHeight="1">
      <c r="A45" s="153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5"/>
    </row>
    <row r="46" spans="1:40" ht="16.5" customHeight="1">
      <c r="A46" s="153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5"/>
    </row>
    <row r="47" spans="1:40" ht="16.5" customHeight="1">
      <c r="A47" s="153"/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5"/>
    </row>
    <row r="48" spans="1:40" ht="16.5" customHeight="1">
      <c r="A48" s="153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5"/>
    </row>
    <row r="49" spans="1:40" ht="16.5" customHeight="1">
      <c r="A49" s="156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8"/>
    </row>
    <row r="50" spans="1:40" ht="16.5" customHeight="1">
      <c r="A50" s="41" t="s">
        <v>186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</row>
    <row r="51" spans="1:40" ht="16.5" customHeight="1"/>
    <row r="52" spans="1:40" ht="16.5" customHeight="1"/>
    <row r="53" spans="1:40" ht="16.5" customHeight="1"/>
    <row r="54" spans="1:40" ht="16.5" customHeight="1"/>
    <row r="55" spans="1:40" ht="16.5" customHeight="1"/>
    <row r="56" spans="1:40" ht="16.5" customHeight="1"/>
    <row r="57" spans="1:40" ht="16.5" customHeight="1"/>
    <row r="58" spans="1:40" ht="16.5" customHeight="1"/>
    <row r="59" spans="1:40" ht="16.5" customHeight="1"/>
    <row r="60" spans="1:40" ht="16.5" customHeight="1"/>
    <row r="61" spans="1:40" ht="16.5" customHeight="1"/>
    <row r="62" spans="1:40" ht="16.5" customHeight="1"/>
    <row r="63" spans="1:40" ht="16.5" customHeight="1"/>
    <row r="64" spans="1:40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</sheetData>
  <sheetProtection formatCells="0" formatColumns="0" formatRows="0"/>
  <dataConsolidate/>
  <mergeCells count="32">
    <mergeCell ref="A12:AN49"/>
    <mergeCell ref="Y11:AE11"/>
    <mergeCell ref="AF11:AN11"/>
    <mergeCell ref="A1:AN1"/>
    <mergeCell ref="A3:AN3"/>
    <mergeCell ref="A2:AN2"/>
    <mergeCell ref="A9:AN9"/>
    <mergeCell ref="A4:AN4"/>
    <mergeCell ref="A5:J5"/>
    <mergeCell ref="U5:AD5"/>
    <mergeCell ref="AE5:AN5"/>
    <mergeCell ref="A6:D6"/>
    <mergeCell ref="E6:J6"/>
    <mergeCell ref="K6:N6"/>
    <mergeCell ref="O6:AC6"/>
    <mergeCell ref="AD6:AI6"/>
    <mergeCell ref="AJ6:AN6"/>
    <mergeCell ref="A7:F7"/>
    <mergeCell ref="G7:T7"/>
    <mergeCell ref="U7:Z7"/>
    <mergeCell ref="AA7:AN7"/>
    <mergeCell ref="N11:T11"/>
    <mergeCell ref="U11:X11"/>
    <mergeCell ref="A11:F11"/>
    <mergeCell ref="G11:K11"/>
    <mergeCell ref="L11:M11"/>
    <mergeCell ref="Y10:AN10"/>
    <mergeCell ref="O10:Q10"/>
    <mergeCell ref="A10:G10"/>
    <mergeCell ref="H10:K10"/>
    <mergeCell ref="L10:N10"/>
    <mergeCell ref="R10:X10"/>
  </mergeCells>
  <phoneticPr fontId="1"/>
  <dataValidations count="3">
    <dataValidation type="textLength" operator="lessThanOrEqual" allowBlank="1" showInputMessage="1" showErrorMessage="1" sqref="L10 O10">
      <formula1>2</formula1>
    </dataValidation>
    <dataValidation type="textLength" operator="equal" allowBlank="1" showInputMessage="1" showErrorMessage="1" sqref="H10">
      <formula1>4</formula1>
    </dataValidation>
    <dataValidation type="list" allowBlank="1" showInputMessage="1" showErrorMessage="1" sqref="AF11">
      <formula1>"空洞の可能性あり,空洞の可能性なし"</formula1>
    </dataValidation>
  </dataValidation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ignoredErrors>
    <ignoredError sqref="K5:T5 AE5 AJ6 O6 E6 G7 AA7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CE91A820-0EBB-47EF-B3F5-A0229121AEEF}">
            <xm:f>【様式B】調査準備!$AG$38:$AH$39="-"</xm:f>
            <x14:dxf>
              <fill>
                <patternFill>
                  <bgColor theme="0" tint="-0.34998626667073579"/>
                </patternFill>
              </fill>
            </x14:dxf>
          </x14:cfRule>
          <xm:sqref>A12:AN50 A8:AN9 A2:AN3 L11</xm:sqref>
        </x14:conditionalFormatting>
        <x14:conditionalFormatting xmlns:xm="http://schemas.microsoft.com/office/excel/2006/main">
          <x14:cfRule type="expression" priority="25" id="{4749D1AC-349A-46A2-8457-371C4A4C68F8}">
            <xm:f>【様式B】調査準備!$AG$38:$AH$39="-"</xm:f>
            <x14:dxf>
              <fill>
                <patternFill>
                  <bgColor theme="0" tint="-0.34998626667073579"/>
                </patternFill>
              </fill>
            </x14:dxf>
          </x14:cfRule>
          <xm:sqref>A1:AN1</xm:sqref>
        </x14:conditionalFormatting>
        <x14:conditionalFormatting xmlns:xm="http://schemas.microsoft.com/office/excel/2006/main">
          <x14:cfRule type="expression" priority="21" id="{5F6D5D01-1611-43FF-B013-923F9736B741}">
            <xm:f>【様式B】調査準備!$AG$36:$AH$37="-"</xm:f>
            <x14:dxf>
              <fill>
                <patternFill>
                  <bgColor theme="0" tint="-0.34998626667073579"/>
                </patternFill>
              </fill>
            </x14:dxf>
          </x14:cfRule>
          <xm:sqref>A4:AN7</xm:sqref>
        </x14:conditionalFormatting>
        <x14:conditionalFormatting xmlns:xm="http://schemas.microsoft.com/office/excel/2006/main">
          <x14:cfRule type="expression" priority="15" id="{B211D119-346C-4F39-8B1F-48E4B10C9007}">
            <xm:f>【様式B】調査準備!$AG$38:$AH$39="-"</xm:f>
            <x14:dxf>
              <fill>
                <patternFill>
                  <bgColor theme="0" tint="-0.34998626667073579"/>
                </patternFill>
              </fill>
            </x14:dxf>
          </x14:cfRule>
          <xm:sqref>A11</xm:sqref>
        </x14:conditionalFormatting>
        <x14:conditionalFormatting xmlns:xm="http://schemas.microsoft.com/office/excel/2006/main">
          <x14:cfRule type="expression" priority="13" id="{5C00395E-4518-4EBD-9196-A18E9D487FD6}">
            <xm:f>【様式B】調査準備!$AG$38:$AH$39="-"</xm:f>
            <x14:dxf>
              <fill>
                <patternFill>
                  <bgColor theme="0" tint="-0.34998626667073579"/>
                </patternFill>
              </fill>
            </x14:dxf>
          </x14:cfRule>
          <xm:sqref>G11</xm:sqref>
        </x14:conditionalFormatting>
        <x14:conditionalFormatting xmlns:xm="http://schemas.microsoft.com/office/excel/2006/main">
          <x14:cfRule type="expression" priority="7" id="{20DA9BC2-B984-4C7D-91E5-C8AFD0D68812}">
            <xm:f>【様式B】調査準備!$AG$38:$AH$39="-"</xm:f>
            <x14:dxf>
              <fill>
                <patternFill>
                  <bgColor theme="0" tint="-0.34998626667073579"/>
                </patternFill>
              </fill>
            </x14:dxf>
          </x14:cfRule>
          <xm:sqref>N11</xm:sqref>
        </x14:conditionalFormatting>
        <x14:conditionalFormatting xmlns:xm="http://schemas.microsoft.com/office/excel/2006/main">
          <x14:cfRule type="expression" priority="6" id="{A5EBB113-BAEE-47FF-9B8D-BAA9523A98B0}">
            <xm:f>【様式B】調査準備!$AG$38:$AH$39="-"</xm:f>
            <x14:dxf>
              <fill>
                <patternFill>
                  <bgColor theme="0" tint="-0.34998626667073579"/>
                </patternFill>
              </fill>
            </x14:dxf>
          </x14:cfRule>
          <xm:sqref>AF11</xm:sqref>
        </x14:conditionalFormatting>
        <x14:conditionalFormatting xmlns:xm="http://schemas.microsoft.com/office/excel/2006/main">
          <x14:cfRule type="expression" priority="5" id="{7213DBA6-B0ED-4CFC-A34D-A51BC2AF5CE5}">
            <xm:f>【様式B】調査準備!$AG$38:$AH$39="-"</xm:f>
            <x14:dxf>
              <fill>
                <patternFill>
                  <bgColor theme="0" tint="-0.34998626667073579"/>
                </patternFill>
              </fill>
            </x14:dxf>
          </x14:cfRule>
          <xm:sqref>Y11</xm:sqref>
        </x14:conditionalFormatting>
        <x14:conditionalFormatting xmlns:xm="http://schemas.microsoft.com/office/excel/2006/main">
          <x14:cfRule type="expression" priority="4" id="{19613164-D7B1-468B-B037-E1249F8C713F}">
            <xm:f>'C:\Users\H2562\Desktop\[【改定】02-2 【様式B～G】路面下空洞調査記録様式（作成例・車両型レーダー探査）.xlsx]【様式B】調査準備'!#REF!="-"</xm:f>
            <x14:dxf>
              <fill>
                <patternFill>
                  <bgColor theme="0" tint="-0.34998626667073579"/>
                </patternFill>
              </fill>
            </x14:dxf>
          </x14:cfRule>
          <xm:sqref>A10</xm:sqref>
        </x14:conditionalFormatting>
        <x14:conditionalFormatting xmlns:xm="http://schemas.microsoft.com/office/excel/2006/main">
          <x14:cfRule type="expression" priority="3" id="{BBA56C30-EF28-4D64-B646-EE77D9093C88}">
            <xm:f>'C:\Users\H2562\Desktop\[【改定】02-2 【様式B～G】路面下空洞調査記録様式（作成例・車両型レーダー探査）.xlsx]【様式B】調査準備'!#REF!="-"</xm:f>
            <x14:dxf>
              <fill>
                <patternFill>
                  <bgColor theme="0" tint="-0.34998626667073579"/>
                </patternFill>
              </fill>
            </x14:dxf>
          </x14:cfRule>
          <xm:sqref>Y10</xm:sqref>
        </x14:conditionalFormatting>
        <x14:conditionalFormatting xmlns:xm="http://schemas.microsoft.com/office/excel/2006/main">
          <x14:cfRule type="expression" priority="2" id="{2000868C-1FBA-4549-9A5E-47E2D86A818B}">
            <xm:f>'C:\Users\H2562\Desktop\[【改定】02-2 【様式B～G】路面下空洞調査記録様式（作成例・車両型レーダー探査）.xlsx]【様式B】調査準備'!#REF!="-"</xm:f>
            <x14:dxf>
              <fill>
                <patternFill>
                  <bgColor theme="0" tint="-0.34998626667073579"/>
                </patternFill>
              </fill>
            </x14:dxf>
          </x14:cfRule>
          <xm:sqref>H10</xm:sqref>
        </x14:conditionalFormatting>
        <x14:conditionalFormatting xmlns:xm="http://schemas.microsoft.com/office/excel/2006/main">
          <x14:cfRule type="expression" priority="1" id="{C50671E9-08C5-441E-A60C-99BF8DE9E827}">
            <xm:f>'C:\Users\H2562\Desktop\[【改定】02-2 【様式B～G】路面下空洞調査記録様式（作成例・車両型レーダー探査）.xlsx]【様式B】調査準備'!#REF!="-"</xm:f>
            <x14:dxf>
              <fill>
                <patternFill>
                  <bgColor theme="0" tint="-0.34998626667073579"/>
                </patternFill>
              </fill>
            </x14:dxf>
          </x14:cfRule>
          <xm:sqref>R10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8"/>
  <sheetViews>
    <sheetView tabSelected="1" zoomScaleNormal="100" workbookViewId="0">
      <selection activeCell="AX6" sqref="AX6"/>
    </sheetView>
  </sheetViews>
  <sheetFormatPr defaultRowHeight="13.5"/>
  <cols>
    <col min="1" max="48" width="2.375" style="36" customWidth="1"/>
    <col min="49" max="16384" width="9" style="36"/>
  </cols>
  <sheetData>
    <row r="1" spans="1:43" ht="16.5" customHeight="1">
      <c r="A1" s="89" t="s">
        <v>120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74"/>
    </row>
    <row r="2" spans="1:43" ht="16.5" customHeight="1">
      <c r="A2" s="92" t="s">
        <v>177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75"/>
    </row>
    <row r="3" spans="1:43" ht="16.5" customHeight="1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74"/>
    </row>
    <row r="4" spans="1:43" ht="16.5" customHeight="1">
      <c r="A4" s="86" t="s">
        <v>148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8"/>
      <c r="AO4" s="54"/>
      <c r="AP4" s="65"/>
      <c r="AQ4" s="18" t="s">
        <v>126</v>
      </c>
    </row>
    <row r="5" spans="1:43" ht="16.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6"/>
      <c r="K5" s="64" t="str">
        <f>【様式B】調査準備!K5&amp;""</f>
        <v/>
      </c>
      <c r="L5" s="64" t="str">
        <f>【様式B】調査準備!L5&amp;""</f>
        <v/>
      </c>
      <c r="M5" s="64" t="str">
        <f>【様式B】調査準備!M5&amp;""</f>
        <v/>
      </c>
      <c r="N5" s="64" t="str">
        <f>【様式B】調査準備!N5&amp;""</f>
        <v/>
      </c>
      <c r="O5" s="64" t="str">
        <f>【様式B】調査準備!O5&amp;""</f>
        <v/>
      </c>
      <c r="P5" s="64" t="str">
        <f>【様式B】調査準備!P5&amp;""</f>
        <v/>
      </c>
      <c r="Q5" s="64" t="str">
        <f>【様式B】調査準備!Q5&amp;""</f>
        <v>-</v>
      </c>
      <c r="R5" s="64" t="str">
        <f>【様式B】調査準備!R5&amp;""</f>
        <v/>
      </c>
      <c r="S5" s="64" t="str">
        <f>【様式B】調査準備!S5&amp;""</f>
        <v/>
      </c>
      <c r="T5" s="64" t="str">
        <f>【様式B】調査準備!T5&amp;""</f>
        <v/>
      </c>
      <c r="U5" s="112" t="s">
        <v>78</v>
      </c>
      <c r="V5" s="113"/>
      <c r="W5" s="113"/>
      <c r="X5" s="113"/>
      <c r="Y5" s="113"/>
      <c r="Z5" s="113"/>
      <c r="AA5" s="113"/>
      <c r="AB5" s="113"/>
      <c r="AC5" s="113"/>
      <c r="AD5" s="114"/>
      <c r="AE5" s="183" t="str">
        <f>【様式B】調査準備!AE5&amp;""</f>
        <v>A</v>
      </c>
      <c r="AF5" s="184"/>
      <c r="AG5" s="184"/>
      <c r="AH5" s="184"/>
      <c r="AI5" s="184"/>
      <c r="AJ5" s="184"/>
      <c r="AK5" s="184"/>
      <c r="AL5" s="184"/>
      <c r="AM5" s="184"/>
      <c r="AN5" s="185"/>
      <c r="AO5" s="54"/>
      <c r="AP5" s="20"/>
      <c r="AQ5" s="18" t="s">
        <v>127</v>
      </c>
    </row>
    <row r="6" spans="1:43" ht="16.5" customHeight="1">
      <c r="A6" s="91" t="s">
        <v>0</v>
      </c>
      <c r="B6" s="91"/>
      <c r="C6" s="91"/>
      <c r="D6" s="91"/>
      <c r="E6" s="186" t="str">
        <f>【様式B】調査準備!E6&amp;""</f>
        <v/>
      </c>
      <c r="F6" s="186"/>
      <c r="G6" s="186"/>
      <c r="H6" s="186"/>
      <c r="I6" s="186"/>
      <c r="J6" s="186"/>
      <c r="K6" s="78" t="s">
        <v>2</v>
      </c>
      <c r="L6" s="79"/>
      <c r="M6" s="79"/>
      <c r="N6" s="79"/>
      <c r="O6" s="183" t="str">
        <f>【様式B】調査準備!O6&amp;""</f>
        <v/>
      </c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5"/>
      <c r="AD6" s="91" t="s">
        <v>8</v>
      </c>
      <c r="AE6" s="91"/>
      <c r="AF6" s="91"/>
      <c r="AG6" s="91"/>
      <c r="AH6" s="91"/>
      <c r="AI6" s="91"/>
      <c r="AJ6" s="183" t="str">
        <f>【様式B】調査準備!AJ6&amp;""</f>
        <v/>
      </c>
      <c r="AK6" s="184"/>
      <c r="AL6" s="184"/>
      <c r="AM6" s="184"/>
      <c r="AN6" s="185"/>
      <c r="AO6" s="76"/>
      <c r="AP6" s="58"/>
      <c r="AQ6" s="18" t="s">
        <v>152</v>
      </c>
    </row>
    <row r="7" spans="1:43" ht="16.5" customHeight="1">
      <c r="A7" s="78" t="s">
        <v>107</v>
      </c>
      <c r="B7" s="79"/>
      <c r="C7" s="79"/>
      <c r="D7" s="79"/>
      <c r="E7" s="79"/>
      <c r="F7" s="79"/>
      <c r="G7" s="183" t="str">
        <f>【様式B】調査準備!G7&amp;""</f>
        <v/>
      </c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5"/>
      <c r="U7" s="78" t="s">
        <v>7</v>
      </c>
      <c r="V7" s="79"/>
      <c r="W7" s="79"/>
      <c r="X7" s="79"/>
      <c r="Y7" s="79"/>
      <c r="Z7" s="79"/>
      <c r="AA7" s="183" t="str">
        <f>【様式B】調査準備!AA7&amp;""</f>
        <v/>
      </c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5"/>
      <c r="AO7" s="76"/>
      <c r="AP7" s="57"/>
      <c r="AQ7" s="17" t="s">
        <v>147</v>
      </c>
    </row>
    <row r="8" spans="1:43" ht="16.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32"/>
    </row>
    <row r="9" spans="1:43" ht="16.5" customHeight="1">
      <c r="A9" s="86" t="s">
        <v>139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8"/>
    </row>
    <row r="10" spans="1:43" ht="16.5" customHeight="1">
      <c r="A10" s="78" t="s">
        <v>151</v>
      </c>
      <c r="B10" s="79"/>
      <c r="C10" s="79"/>
      <c r="D10" s="79"/>
      <c r="E10" s="79"/>
      <c r="F10" s="79"/>
      <c r="G10" s="79"/>
      <c r="H10" s="115"/>
      <c r="I10" s="116"/>
      <c r="J10" s="116"/>
      <c r="K10" s="116"/>
      <c r="L10" s="116"/>
      <c r="M10" s="116"/>
      <c r="N10" s="116"/>
      <c r="O10" s="117"/>
      <c r="P10" s="117"/>
      <c r="Q10" s="118"/>
      <c r="R10" s="78" t="s">
        <v>104</v>
      </c>
      <c r="S10" s="79"/>
      <c r="T10" s="79"/>
      <c r="U10" s="79"/>
      <c r="V10" s="79"/>
      <c r="W10" s="79"/>
      <c r="X10" s="79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</row>
    <row r="11" spans="1:43" ht="16.5" customHeight="1">
      <c r="A11" s="218" t="s">
        <v>93</v>
      </c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20"/>
    </row>
    <row r="12" spans="1:43" ht="16.5" customHeight="1">
      <c r="A12" s="78" t="s">
        <v>184</v>
      </c>
      <c r="B12" s="79"/>
      <c r="C12" s="79"/>
      <c r="D12" s="79"/>
      <c r="E12" s="124"/>
      <c r="F12" s="202" t="s">
        <v>191</v>
      </c>
      <c r="G12" s="202"/>
      <c r="H12" s="202"/>
      <c r="I12" s="203"/>
      <c r="J12" s="204" t="s">
        <v>108</v>
      </c>
      <c r="K12" s="204"/>
      <c r="L12" s="204"/>
      <c r="M12" s="204"/>
      <c r="N12" s="206"/>
      <c r="O12" s="206"/>
      <c r="P12" s="206"/>
      <c r="Q12" s="195"/>
      <c r="R12" s="198" t="s">
        <v>16</v>
      </c>
      <c r="S12" s="205"/>
      <c r="T12" s="205"/>
      <c r="U12" s="78" t="s">
        <v>184</v>
      </c>
      <c r="V12" s="79"/>
      <c r="W12" s="79"/>
      <c r="X12" s="79"/>
      <c r="Y12" s="124"/>
      <c r="Z12" s="202"/>
      <c r="AA12" s="202"/>
      <c r="AB12" s="202"/>
      <c r="AC12" s="203"/>
      <c r="AD12" s="204" t="s">
        <v>108</v>
      </c>
      <c r="AE12" s="204"/>
      <c r="AF12" s="204"/>
      <c r="AG12" s="204"/>
      <c r="AH12" s="206"/>
      <c r="AI12" s="206"/>
      <c r="AJ12" s="206"/>
      <c r="AK12" s="195"/>
      <c r="AL12" s="197" t="s">
        <v>16</v>
      </c>
      <c r="AM12" s="197"/>
      <c r="AN12" s="198"/>
    </row>
    <row r="13" spans="1:43" ht="16.5" customHeight="1">
      <c r="A13" s="207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9"/>
      <c r="U13" s="216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2"/>
    </row>
    <row r="14" spans="1:43" ht="16.5" customHeight="1">
      <c r="A14" s="210"/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2"/>
      <c r="U14" s="153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5"/>
    </row>
    <row r="15" spans="1:43" ht="16.5" customHeight="1">
      <c r="A15" s="210"/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2"/>
      <c r="U15" s="153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5"/>
    </row>
    <row r="16" spans="1:43" ht="16.5" customHeight="1">
      <c r="A16" s="210"/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2"/>
      <c r="U16" s="153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5"/>
    </row>
    <row r="17" spans="1:40" ht="16.5" customHeight="1">
      <c r="A17" s="210"/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2"/>
      <c r="U17" s="153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5"/>
    </row>
    <row r="18" spans="1:40" ht="16.5" customHeight="1">
      <c r="A18" s="210"/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2"/>
      <c r="U18" s="153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5"/>
    </row>
    <row r="19" spans="1:40" ht="16.5" customHeight="1">
      <c r="A19" s="210"/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2"/>
      <c r="U19" s="153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5"/>
    </row>
    <row r="20" spans="1:40" ht="16.5" customHeight="1">
      <c r="A20" s="210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2"/>
      <c r="U20" s="153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5"/>
    </row>
    <row r="21" spans="1:40" ht="16.5" customHeight="1">
      <c r="A21" s="210"/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2"/>
      <c r="U21" s="153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5"/>
    </row>
    <row r="22" spans="1:40" ht="16.5" customHeight="1">
      <c r="A22" s="210"/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2"/>
      <c r="U22" s="153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5"/>
    </row>
    <row r="23" spans="1:40" ht="16.5" customHeight="1">
      <c r="A23" s="210"/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2"/>
      <c r="U23" s="153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5"/>
    </row>
    <row r="24" spans="1:40" ht="16.5" customHeight="1">
      <c r="A24" s="210"/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2"/>
      <c r="U24" s="153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5"/>
    </row>
    <row r="25" spans="1:40" ht="16.5" customHeight="1">
      <c r="A25" s="210"/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2"/>
      <c r="U25" s="153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5"/>
    </row>
    <row r="26" spans="1:40" ht="16.5" customHeight="1">
      <c r="A26" s="210"/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2"/>
      <c r="U26" s="153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5"/>
    </row>
    <row r="27" spans="1:40" ht="16.5" customHeight="1">
      <c r="A27" s="210"/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2"/>
      <c r="U27" s="153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5"/>
    </row>
    <row r="28" spans="1:40" ht="16.5" customHeight="1">
      <c r="A28" s="210"/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2"/>
      <c r="U28" s="153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5"/>
    </row>
    <row r="29" spans="1:40" ht="16.5" customHeight="1">
      <c r="A29" s="213"/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5"/>
      <c r="U29" s="156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8"/>
    </row>
    <row r="30" spans="1:40" ht="16.5" customHeight="1">
      <c r="A30" s="78" t="s">
        <v>184</v>
      </c>
      <c r="B30" s="79"/>
      <c r="C30" s="79"/>
      <c r="D30" s="79"/>
      <c r="E30" s="124"/>
      <c r="F30" s="202"/>
      <c r="G30" s="202"/>
      <c r="H30" s="202"/>
      <c r="I30" s="203"/>
      <c r="J30" s="204" t="s">
        <v>108</v>
      </c>
      <c r="K30" s="204"/>
      <c r="L30" s="204"/>
      <c r="M30" s="204"/>
      <c r="N30" s="206"/>
      <c r="O30" s="206"/>
      <c r="P30" s="206"/>
      <c r="Q30" s="195"/>
      <c r="R30" s="198" t="s">
        <v>16</v>
      </c>
      <c r="S30" s="205"/>
      <c r="T30" s="205"/>
      <c r="U30" s="78" t="s">
        <v>184</v>
      </c>
      <c r="V30" s="79"/>
      <c r="W30" s="79"/>
      <c r="X30" s="79"/>
      <c r="Y30" s="124"/>
      <c r="Z30" s="202"/>
      <c r="AA30" s="202"/>
      <c r="AB30" s="202"/>
      <c r="AC30" s="203"/>
      <c r="AD30" s="204" t="s">
        <v>108</v>
      </c>
      <c r="AE30" s="204"/>
      <c r="AF30" s="204"/>
      <c r="AG30" s="204"/>
      <c r="AH30" s="206"/>
      <c r="AI30" s="206"/>
      <c r="AJ30" s="206"/>
      <c r="AK30" s="195"/>
      <c r="AL30" s="197" t="s">
        <v>16</v>
      </c>
      <c r="AM30" s="197"/>
      <c r="AN30" s="198"/>
    </row>
    <row r="31" spans="1:40" ht="16.5" customHeight="1">
      <c r="A31" s="207"/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9"/>
      <c r="U31" s="216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2"/>
    </row>
    <row r="32" spans="1:40" ht="16.5" customHeight="1">
      <c r="A32" s="210"/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2"/>
      <c r="U32" s="153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5"/>
    </row>
    <row r="33" spans="1:40" ht="16.5" customHeight="1">
      <c r="A33" s="210"/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2"/>
      <c r="U33" s="153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5"/>
    </row>
    <row r="34" spans="1:40" ht="16.5" customHeight="1">
      <c r="A34" s="210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2"/>
      <c r="U34" s="153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5"/>
    </row>
    <row r="35" spans="1:40" ht="16.5" customHeight="1">
      <c r="A35" s="210"/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2"/>
      <c r="U35" s="153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5"/>
    </row>
    <row r="36" spans="1:40" ht="16.5" customHeight="1">
      <c r="A36" s="210"/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2"/>
      <c r="U36" s="153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5"/>
    </row>
    <row r="37" spans="1:40" ht="16.5" customHeight="1">
      <c r="A37" s="210"/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2"/>
      <c r="U37" s="153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5"/>
    </row>
    <row r="38" spans="1:40" ht="16.5" customHeight="1">
      <c r="A38" s="210"/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2"/>
      <c r="U38" s="153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5"/>
    </row>
    <row r="39" spans="1:40" ht="16.5" customHeight="1">
      <c r="A39" s="210"/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2"/>
      <c r="U39" s="153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5"/>
    </row>
    <row r="40" spans="1:40" ht="16.5" customHeight="1">
      <c r="A40" s="210"/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2"/>
      <c r="U40" s="153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5"/>
    </row>
    <row r="41" spans="1:40" ht="16.5" customHeight="1">
      <c r="A41" s="210"/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2"/>
      <c r="U41" s="153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5"/>
    </row>
    <row r="42" spans="1:40" ht="16.5" customHeight="1">
      <c r="A42" s="210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2"/>
      <c r="U42" s="153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5"/>
    </row>
    <row r="43" spans="1:40" ht="16.5" customHeight="1">
      <c r="A43" s="210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2"/>
      <c r="U43" s="153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5"/>
    </row>
    <row r="44" spans="1:40" ht="16.5" customHeight="1">
      <c r="A44" s="210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2"/>
      <c r="U44" s="153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5"/>
    </row>
    <row r="45" spans="1:40" ht="16.5" customHeight="1">
      <c r="A45" s="210"/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2"/>
      <c r="U45" s="153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5"/>
    </row>
    <row r="46" spans="1:40" ht="16.5" customHeight="1">
      <c r="A46" s="210"/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2"/>
      <c r="U46" s="153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5"/>
    </row>
    <row r="47" spans="1:40" ht="16.5" customHeight="1">
      <c r="A47" s="210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2"/>
      <c r="U47" s="153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5"/>
    </row>
    <row r="48" spans="1:40" ht="16.5" customHeight="1">
      <c r="A48" s="213"/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5"/>
      <c r="U48" s="156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8"/>
    </row>
    <row r="49" spans="1:41" ht="16.5" customHeight="1">
      <c r="A49" s="41" t="s">
        <v>185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2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</row>
    <row r="50" spans="1:41" ht="16.5" customHeight="1">
      <c r="A50" s="41" t="s">
        <v>166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2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</row>
    <row r="51" spans="1:41" ht="16.5" customHeight="1">
      <c r="A51" s="41" t="s">
        <v>187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</row>
    <row r="52" spans="1:41" ht="16.5" customHeight="1"/>
    <row r="53" spans="1:41" ht="16.5" customHeight="1"/>
    <row r="54" spans="1:41" ht="16.5" customHeight="1"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L54" s="39"/>
    </row>
    <row r="55" spans="1:41" ht="16.5" customHeight="1"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L55" s="39"/>
    </row>
    <row r="56" spans="1:41" ht="16.5" customHeight="1"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L56" s="39"/>
    </row>
    <row r="57" spans="1:41" ht="16.5" customHeight="1"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L57" s="39"/>
    </row>
    <row r="58" spans="1:41" ht="16.5" customHeight="1"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L58" s="42"/>
    </row>
    <row r="59" spans="1:41" ht="16.5" customHeight="1">
      <c r="X59" s="44"/>
      <c r="Y59" s="44"/>
      <c r="Z59" s="40"/>
      <c r="AA59" s="43"/>
      <c r="AB59" s="43"/>
      <c r="AC59" s="43"/>
      <c r="AD59" s="43"/>
      <c r="AE59" s="43"/>
      <c r="AF59" s="44"/>
      <c r="AG59" s="42"/>
      <c r="AH59" s="42"/>
      <c r="AI59" s="42"/>
      <c r="AJ59" s="42"/>
      <c r="AL59" s="42"/>
    </row>
    <row r="60" spans="1:41" ht="16.5" customHeight="1">
      <c r="X60" s="44"/>
      <c r="Y60" s="44"/>
      <c r="Z60" s="40"/>
      <c r="AA60" s="43"/>
      <c r="AB60" s="43"/>
      <c r="AC60" s="43"/>
      <c r="AD60" s="43"/>
      <c r="AE60" s="43"/>
      <c r="AF60" s="44"/>
      <c r="AG60" s="42"/>
      <c r="AH60" s="42"/>
      <c r="AI60" s="42"/>
      <c r="AJ60" s="42"/>
      <c r="AL60" s="42"/>
    </row>
    <row r="61" spans="1:41" ht="16.5" customHeight="1">
      <c r="Y61" s="44"/>
      <c r="Z61" s="44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</row>
    <row r="62" spans="1:41" ht="16.5" customHeight="1"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</row>
    <row r="63" spans="1:41" ht="16.5" customHeight="1">
      <c r="Y63" s="39"/>
      <c r="Z63" s="39"/>
    </row>
    <row r="64" spans="1:41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</sheetData>
  <sheetProtection formatCells="0" formatColumns="0" formatRows="0"/>
  <dataConsolidate/>
  <mergeCells count="49">
    <mergeCell ref="A1:AN1"/>
    <mergeCell ref="A2:AN2"/>
    <mergeCell ref="A3:AN3"/>
    <mergeCell ref="A11:AN11"/>
    <mergeCell ref="AD12:AG12"/>
    <mergeCell ref="AH12:AK12"/>
    <mergeCell ref="AL12:AN12"/>
    <mergeCell ref="A10:G10"/>
    <mergeCell ref="O10:Q10"/>
    <mergeCell ref="L10:N10"/>
    <mergeCell ref="R10:X10"/>
    <mergeCell ref="Y10:AN10"/>
    <mergeCell ref="A31:T48"/>
    <mergeCell ref="U13:AN29"/>
    <mergeCell ref="AD30:AG30"/>
    <mergeCell ref="AH30:AK30"/>
    <mergeCell ref="AL30:AN30"/>
    <mergeCell ref="U31:AN48"/>
    <mergeCell ref="A13:T29"/>
    <mergeCell ref="J30:M30"/>
    <mergeCell ref="N30:Q30"/>
    <mergeCell ref="R30:T30"/>
    <mergeCell ref="A30:E30"/>
    <mergeCell ref="F30:I30"/>
    <mergeCell ref="A4:AN4"/>
    <mergeCell ref="A5:J5"/>
    <mergeCell ref="U5:AD5"/>
    <mergeCell ref="AE5:AN5"/>
    <mergeCell ref="A6:D6"/>
    <mergeCell ref="E6:J6"/>
    <mergeCell ref="K6:N6"/>
    <mergeCell ref="O6:AC6"/>
    <mergeCell ref="AD6:AI6"/>
    <mergeCell ref="AJ6:AN6"/>
    <mergeCell ref="U30:Y30"/>
    <mergeCell ref="Z30:AC30"/>
    <mergeCell ref="A7:F7"/>
    <mergeCell ref="G7:T7"/>
    <mergeCell ref="U7:Z7"/>
    <mergeCell ref="AA7:AN7"/>
    <mergeCell ref="J12:M12"/>
    <mergeCell ref="A9:AN9"/>
    <mergeCell ref="R12:T12"/>
    <mergeCell ref="H10:K10"/>
    <mergeCell ref="N12:Q12"/>
    <mergeCell ref="A12:E12"/>
    <mergeCell ref="F12:I12"/>
    <mergeCell ref="U12:Y12"/>
    <mergeCell ref="Z12:AC12"/>
  </mergeCells>
  <phoneticPr fontId="1"/>
  <dataValidations count="4">
    <dataValidation type="textLength" operator="equal" allowBlank="1" showInputMessage="1" showErrorMessage="1" sqref="H10">
      <formula1>4</formula1>
    </dataValidation>
    <dataValidation type="textLength" operator="lessThanOrEqual" allowBlank="1" showInputMessage="1" showErrorMessage="1" sqref="L10 O10">
      <formula1>2</formula1>
    </dataValidation>
    <dataValidation type="list" allowBlank="1" showInputMessage="1" showErrorMessage="1" sqref="Z30:AC30">
      <formula1>"-,A,B,C,D,E,F,G,H,I,J,K,L,M,N,O,P,Q,R,S,T,U,V,W,X,Y,Z"</formula1>
    </dataValidation>
    <dataValidation type="list" allowBlank="1" showInputMessage="1" showErrorMessage="1" sqref="F12:I12 Z12:AC12 F30:I30">
      <formula1>"-,A,B,C,D,E,F,G,H,I,J,K,L,M,N,O,P,Q,R,S,T,U,V,W,X,Y,Z"</formula1>
    </dataValidation>
  </dataValidation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ignoredErrors>
    <ignoredError sqref="K5:T5 AE5 E6 O6 AJ6 G7 AA7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765D0FA1-7B04-42D0-A0E9-2DCC16FDE08A}">
            <xm:f>【様式B】調査準備!$AG$36:$AH$37="-"</xm:f>
            <x14:dxf>
              <fill>
                <patternFill>
                  <bgColor theme="0" tint="-0.34998626667073579"/>
                </patternFill>
              </fill>
            </x14:dxf>
          </x14:cfRule>
          <xm:sqref>A4:AN7</xm:sqref>
        </x14:conditionalFormatting>
        <x14:conditionalFormatting xmlns:xm="http://schemas.microsoft.com/office/excel/2006/main">
          <x14:cfRule type="expression" priority="4" id="{6B0AEE2D-1BF5-4AEE-B78C-7D7B0BBE4084}">
            <xm:f>'C:\Users\H2562\Desktop\[【改定】02-2 【様式B～G】路面下空洞調査記録様式（作成例・車両型レーダー探査）.xlsx]【様式B】調査準備'!#REF!="-"</xm:f>
            <x14:dxf>
              <fill>
                <patternFill>
                  <bgColor theme="0" tint="-0.34998626667073579"/>
                </patternFill>
              </fill>
            </x14:dxf>
          </x14:cfRule>
          <xm:sqref>A10</xm:sqref>
        </x14:conditionalFormatting>
        <x14:conditionalFormatting xmlns:xm="http://schemas.microsoft.com/office/excel/2006/main">
          <x14:cfRule type="expression" priority="1" id="{C2AF768E-5B4D-4454-B281-6318E84E9C1F}">
            <xm:f>'C:\Users\H2562\Desktop\[【改定】02-2 【様式B～G】路面下空洞調査記録様式（作成例・車両型レーダー探査）.xlsx]【様式B】調査準備'!#REF!="-"</xm:f>
            <x14:dxf>
              <fill>
                <patternFill>
                  <bgColor theme="0" tint="-0.34998626667073579"/>
                </patternFill>
              </fill>
            </x14:dxf>
          </x14:cfRule>
          <xm:sqref>R10</xm:sqref>
        </x14:conditionalFormatting>
        <x14:conditionalFormatting xmlns:xm="http://schemas.microsoft.com/office/excel/2006/main">
          <x14:cfRule type="expression" priority="3" id="{9E0A3446-106A-4DF5-A9F8-522CC32E450F}">
            <xm:f>'C:\Users\H2562\Desktop\[【改定】02-2 【様式B～G】路面下空洞調査記録様式（作成例・車両型レーダー探査）.xlsx]【様式B】調査準備'!#REF!="-"</xm:f>
            <x14:dxf>
              <fill>
                <patternFill>
                  <bgColor theme="0" tint="-0.34998626667073579"/>
                </patternFill>
              </fill>
            </x14:dxf>
          </x14:cfRule>
          <xm:sqref>Y10</xm:sqref>
        </x14:conditionalFormatting>
        <x14:conditionalFormatting xmlns:xm="http://schemas.microsoft.com/office/excel/2006/main">
          <x14:cfRule type="expression" priority="2" id="{05717A5F-6614-470C-B5F2-A02885BE6133}">
            <xm:f>'C:\Users\H2562\Desktop\[【改定】02-2 【様式B～G】路面下空洞調査記録様式（作成例・車両型レーダー探査）.xlsx]【様式B】調査準備'!#REF!="-"</xm:f>
            <x14:dxf>
              <fill>
                <patternFill>
                  <bgColor theme="0" tint="-0.34998626667073579"/>
                </patternFill>
              </fill>
            </x14:dxf>
          </x14:cfRule>
          <xm:sqref>H10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66"/>
  <sheetViews>
    <sheetView zoomScaleNormal="100" workbookViewId="0">
      <selection activeCell="AO15" sqref="AO15:AW19"/>
    </sheetView>
  </sheetViews>
  <sheetFormatPr defaultRowHeight="13.5"/>
  <cols>
    <col min="1" max="52" width="2.375" style="36" customWidth="1"/>
    <col min="53" max="16384" width="9" style="36"/>
  </cols>
  <sheetData>
    <row r="1" spans="1:52" ht="16.5" customHeight="1">
      <c r="A1" s="89" t="s">
        <v>121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</row>
    <row r="2" spans="1:52" ht="16.5" customHeight="1">
      <c r="A2" s="92" t="s">
        <v>178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</row>
    <row r="3" spans="1:52" ht="16.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</row>
    <row r="4" spans="1:52" ht="16.5" customHeight="1">
      <c r="A4" s="86" t="s">
        <v>148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8"/>
      <c r="AO4" s="54"/>
      <c r="AP4" s="54"/>
      <c r="AQ4" s="54"/>
      <c r="AR4" s="54"/>
      <c r="AS4" s="54"/>
      <c r="AT4" s="54"/>
      <c r="AU4" s="54"/>
      <c r="AV4" s="54"/>
      <c r="AW4" s="54"/>
      <c r="AY4" s="65"/>
      <c r="AZ4" s="18" t="s">
        <v>126</v>
      </c>
    </row>
    <row r="5" spans="1:52" ht="16.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6"/>
      <c r="K5" s="64" t="str">
        <f>【様式B】調査準備!K5&amp;""</f>
        <v/>
      </c>
      <c r="L5" s="64" t="str">
        <f>【様式B】調査準備!L5&amp;""</f>
        <v/>
      </c>
      <c r="M5" s="64" t="str">
        <f>【様式B】調査準備!M5&amp;""</f>
        <v/>
      </c>
      <c r="N5" s="64" t="str">
        <f>【様式B】調査準備!N5&amp;""</f>
        <v/>
      </c>
      <c r="O5" s="64" t="str">
        <f>【様式B】調査準備!O5&amp;""</f>
        <v/>
      </c>
      <c r="P5" s="64" t="str">
        <f>【様式B】調査準備!P5&amp;""</f>
        <v/>
      </c>
      <c r="Q5" s="64" t="str">
        <f>【様式B】調査準備!Q5&amp;""</f>
        <v>-</v>
      </c>
      <c r="R5" s="64" t="str">
        <f>【様式B】調査準備!R5&amp;""</f>
        <v/>
      </c>
      <c r="S5" s="64" t="str">
        <f>【様式B】調査準備!S5&amp;""</f>
        <v/>
      </c>
      <c r="T5" s="64" t="str">
        <f>【様式B】調査準備!T5&amp;""</f>
        <v/>
      </c>
      <c r="U5" s="112" t="s">
        <v>78</v>
      </c>
      <c r="V5" s="113"/>
      <c r="W5" s="113"/>
      <c r="X5" s="113"/>
      <c r="Y5" s="113"/>
      <c r="Z5" s="113"/>
      <c r="AA5" s="113"/>
      <c r="AB5" s="113"/>
      <c r="AC5" s="113"/>
      <c r="AD5" s="114"/>
      <c r="AE5" s="183" t="str">
        <f>【様式B】調査準備!AE5&amp;""</f>
        <v>A</v>
      </c>
      <c r="AF5" s="184"/>
      <c r="AG5" s="184"/>
      <c r="AH5" s="184"/>
      <c r="AI5" s="184"/>
      <c r="AJ5" s="184"/>
      <c r="AK5" s="184"/>
      <c r="AL5" s="184"/>
      <c r="AM5" s="184"/>
      <c r="AN5" s="185"/>
      <c r="AO5" s="54"/>
      <c r="AP5" s="54"/>
      <c r="AQ5" s="54"/>
      <c r="AR5" s="54"/>
      <c r="AS5" s="54"/>
      <c r="AT5" s="54"/>
      <c r="AU5" s="54"/>
      <c r="AV5" s="54"/>
      <c r="AW5" s="54"/>
      <c r="AY5" s="20"/>
      <c r="AZ5" s="18" t="s">
        <v>127</v>
      </c>
    </row>
    <row r="6" spans="1:52" ht="16.5" customHeight="1">
      <c r="A6" s="91" t="s">
        <v>0</v>
      </c>
      <c r="B6" s="91"/>
      <c r="C6" s="91"/>
      <c r="D6" s="91"/>
      <c r="E6" s="186" t="str">
        <f>【様式B】調査準備!E6&amp;""</f>
        <v/>
      </c>
      <c r="F6" s="186"/>
      <c r="G6" s="186"/>
      <c r="H6" s="186"/>
      <c r="I6" s="186"/>
      <c r="J6" s="186"/>
      <c r="K6" s="78" t="s">
        <v>2</v>
      </c>
      <c r="L6" s="79"/>
      <c r="M6" s="79"/>
      <c r="N6" s="79"/>
      <c r="O6" s="183" t="str">
        <f>【様式B】調査準備!O6&amp;""</f>
        <v/>
      </c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5"/>
      <c r="AD6" s="91" t="s">
        <v>8</v>
      </c>
      <c r="AE6" s="91"/>
      <c r="AF6" s="91"/>
      <c r="AG6" s="91"/>
      <c r="AH6" s="91"/>
      <c r="AI6" s="91"/>
      <c r="AJ6" s="183" t="str">
        <f>【様式B】調査準備!AJ6&amp;""</f>
        <v/>
      </c>
      <c r="AK6" s="184"/>
      <c r="AL6" s="184"/>
      <c r="AM6" s="184"/>
      <c r="AN6" s="185"/>
      <c r="AO6" s="54"/>
      <c r="AP6" s="54"/>
      <c r="AQ6" s="54"/>
      <c r="AR6" s="54"/>
      <c r="AS6" s="54"/>
      <c r="AT6" s="54"/>
      <c r="AU6" s="54"/>
      <c r="AV6" s="54"/>
      <c r="AW6" s="54"/>
      <c r="AY6" s="23"/>
      <c r="AZ6" s="18" t="s">
        <v>152</v>
      </c>
    </row>
    <row r="7" spans="1:52" ht="16.5" customHeight="1">
      <c r="A7" s="78" t="s">
        <v>107</v>
      </c>
      <c r="B7" s="79"/>
      <c r="C7" s="79"/>
      <c r="D7" s="79"/>
      <c r="E7" s="79"/>
      <c r="F7" s="79"/>
      <c r="G7" s="183" t="str">
        <f>【様式B】調査準備!G7&amp;""</f>
        <v/>
      </c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5"/>
      <c r="U7" s="78" t="s">
        <v>7</v>
      </c>
      <c r="V7" s="79"/>
      <c r="W7" s="79"/>
      <c r="X7" s="79"/>
      <c r="Y7" s="79"/>
      <c r="Z7" s="79"/>
      <c r="AA7" s="183" t="str">
        <f>【様式B】調査準備!AA7&amp;""</f>
        <v/>
      </c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5"/>
      <c r="AO7" s="54"/>
      <c r="AP7" s="54"/>
      <c r="AQ7" s="54"/>
      <c r="AR7" s="54"/>
      <c r="AS7" s="54"/>
      <c r="AT7" s="54"/>
      <c r="AU7" s="54"/>
      <c r="AV7" s="54"/>
      <c r="AW7" s="54"/>
      <c r="AY7" s="60"/>
      <c r="AZ7" s="17" t="s">
        <v>147</v>
      </c>
    </row>
    <row r="8" spans="1:52" ht="16.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32"/>
      <c r="AX8" s="39"/>
    </row>
    <row r="9" spans="1:52" ht="16.5" customHeight="1">
      <c r="A9" s="86" t="s">
        <v>141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248" t="s">
        <v>133</v>
      </c>
      <c r="AU9" s="248"/>
      <c r="AV9" s="248"/>
      <c r="AW9" s="249"/>
      <c r="AX9" s="39"/>
    </row>
    <row r="10" spans="1:52" ht="16.5" customHeight="1">
      <c r="A10" s="273" t="s">
        <v>188</v>
      </c>
      <c r="B10" s="274"/>
      <c r="C10" s="112" t="s">
        <v>134</v>
      </c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4"/>
      <c r="V10" s="124" t="s">
        <v>113</v>
      </c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267" t="s">
        <v>74</v>
      </c>
      <c r="AP10" s="267"/>
      <c r="AQ10" s="267"/>
      <c r="AR10" s="267"/>
      <c r="AS10" s="267"/>
      <c r="AT10" s="268"/>
      <c r="AU10" s="268"/>
      <c r="AV10" s="268"/>
      <c r="AW10" s="268"/>
      <c r="AX10" s="39"/>
    </row>
    <row r="11" spans="1:52" ht="16.5" customHeight="1">
      <c r="A11" s="275"/>
      <c r="B11" s="276"/>
      <c r="C11" s="78" t="s">
        <v>174</v>
      </c>
      <c r="D11" s="79"/>
      <c r="E11" s="79"/>
      <c r="F11" s="79"/>
      <c r="G11" s="79"/>
      <c r="H11" s="79"/>
      <c r="I11" s="238" t="str">
        <f>【様式E】ハンディ型レーダー探査位置図!H10&amp;""</f>
        <v/>
      </c>
      <c r="J11" s="239"/>
      <c r="K11" s="239"/>
      <c r="L11" s="239"/>
      <c r="M11" s="239"/>
      <c r="N11" s="239" t="str">
        <f>【様式E】ハンディ型レーダー探査位置図!L10&amp;""</f>
        <v/>
      </c>
      <c r="O11" s="239"/>
      <c r="P11" s="239"/>
      <c r="Q11" s="239"/>
      <c r="R11" s="240" t="str">
        <f>【様式E】ハンディ型レーダー探査位置図!O10&amp;""</f>
        <v/>
      </c>
      <c r="S11" s="240"/>
      <c r="T11" s="240"/>
      <c r="U11" s="241"/>
      <c r="V11" s="78" t="s">
        <v>174</v>
      </c>
      <c r="W11" s="79"/>
      <c r="X11" s="79"/>
      <c r="Y11" s="79"/>
      <c r="Z11" s="79"/>
      <c r="AA11" s="79"/>
      <c r="AB11" s="115"/>
      <c r="AC11" s="116"/>
      <c r="AD11" s="116"/>
      <c r="AE11" s="116"/>
      <c r="AF11" s="116"/>
      <c r="AG11" s="116"/>
      <c r="AH11" s="116"/>
      <c r="AI11" s="116"/>
      <c r="AJ11" s="116"/>
      <c r="AK11" s="117"/>
      <c r="AL11" s="117"/>
      <c r="AM11" s="117"/>
      <c r="AN11" s="118"/>
      <c r="AO11" s="267"/>
      <c r="AP11" s="267"/>
      <c r="AQ11" s="267"/>
      <c r="AR11" s="267"/>
      <c r="AS11" s="267"/>
      <c r="AT11" s="268"/>
      <c r="AU11" s="268"/>
      <c r="AV11" s="268"/>
      <c r="AW11" s="268"/>
    </row>
    <row r="12" spans="1:52" ht="16.5" customHeight="1">
      <c r="A12" s="275"/>
      <c r="B12" s="276"/>
      <c r="C12" s="262" t="s">
        <v>104</v>
      </c>
      <c r="D12" s="263"/>
      <c r="E12" s="263"/>
      <c r="F12" s="263"/>
      <c r="G12" s="263"/>
      <c r="H12" s="263"/>
      <c r="I12" s="279" t="str">
        <f>【様式E】ハンディ型レーダー探査位置図!Y10&amp;""</f>
        <v/>
      </c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1"/>
      <c r="V12" s="262" t="s">
        <v>104</v>
      </c>
      <c r="W12" s="263"/>
      <c r="X12" s="263"/>
      <c r="Y12" s="263"/>
      <c r="Z12" s="263"/>
      <c r="AA12" s="263"/>
      <c r="AB12" s="189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1"/>
      <c r="AO12" s="267"/>
      <c r="AP12" s="267"/>
      <c r="AQ12" s="267"/>
      <c r="AR12" s="267"/>
      <c r="AS12" s="267"/>
      <c r="AT12" s="268"/>
      <c r="AU12" s="268"/>
      <c r="AV12" s="268"/>
      <c r="AW12" s="268"/>
    </row>
    <row r="13" spans="1:52" ht="16.5" customHeight="1">
      <c r="A13" s="275"/>
      <c r="B13" s="276"/>
      <c r="C13" s="229" t="s">
        <v>110</v>
      </c>
      <c r="D13" s="230"/>
      <c r="E13" s="230"/>
      <c r="F13" s="230"/>
      <c r="G13" s="231"/>
      <c r="H13" s="229" t="s">
        <v>142</v>
      </c>
      <c r="I13" s="230"/>
      <c r="J13" s="230"/>
      <c r="K13" s="230"/>
      <c r="L13" s="231"/>
      <c r="M13" s="229" t="s">
        <v>143</v>
      </c>
      <c r="N13" s="230"/>
      <c r="O13" s="230"/>
      <c r="P13" s="230"/>
      <c r="Q13" s="231"/>
      <c r="R13" s="230" t="s">
        <v>109</v>
      </c>
      <c r="S13" s="230"/>
      <c r="T13" s="230"/>
      <c r="U13" s="231"/>
      <c r="V13" s="269" t="s">
        <v>110</v>
      </c>
      <c r="W13" s="266"/>
      <c r="X13" s="266"/>
      <c r="Y13" s="265" t="s">
        <v>140</v>
      </c>
      <c r="Z13" s="266"/>
      <c r="AA13" s="266"/>
      <c r="AB13" s="265" t="s">
        <v>114</v>
      </c>
      <c r="AC13" s="266"/>
      <c r="AD13" s="266"/>
      <c r="AE13" s="265" t="s">
        <v>111</v>
      </c>
      <c r="AF13" s="266"/>
      <c r="AG13" s="266"/>
      <c r="AH13" s="265" t="s">
        <v>112</v>
      </c>
      <c r="AI13" s="266"/>
      <c r="AJ13" s="271"/>
      <c r="AK13" s="259" t="s">
        <v>144</v>
      </c>
      <c r="AL13" s="260"/>
      <c r="AM13" s="260"/>
      <c r="AN13" s="261"/>
      <c r="AO13" s="267"/>
      <c r="AP13" s="267"/>
      <c r="AQ13" s="267"/>
      <c r="AR13" s="267"/>
      <c r="AS13" s="267"/>
      <c r="AT13" s="268"/>
      <c r="AU13" s="268"/>
      <c r="AV13" s="268"/>
      <c r="AW13" s="268"/>
      <c r="AY13" s="17"/>
      <c r="AZ13" s="17"/>
    </row>
    <row r="14" spans="1:52" ht="16.5" customHeight="1">
      <c r="A14" s="277"/>
      <c r="B14" s="278"/>
      <c r="C14" s="232"/>
      <c r="D14" s="233"/>
      <c r="E14" s="233"/>
      <c r="F14" s="233"/>
      <c r="G14" s="234"/>
      <c r="H14" s="232"/>
      <c r="I14" s="233"/>
      <c r="J14" s="233"/>
      <c r="K14" s="233"/>
      <c r="L14" s="234"/>
      <c r="M14" s="232"/>
      <c r="N14" s="233"/>
      <c r="O14" s="233"/>
      <c r="P14" s="233"/>
      <c r="Q14" s="234"/>
      <c r="R14" s="233"/>
      <c r="S14" s="233"/>
      <c r="T14" s="233"/>
      <c r="U14" s="234"/>
      <c r="V14" s="270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71"/>
      <c r="AK14" s="232"/>
      <c r="AL14" s="233"/>
      <c r="AM14" s="233"/>
      <c r="AN14" s="234"/>
      <c r="AO14" s="267"/>
      <c r="AP14" s="267"/>
      <c r="AQ14" s="267"/>
      <c r="AR14" s="267"/>
      <c r="AS14" s="267"/>
      <c r="AT14" s="268"/>
      <c r="AU14" s="268"/>
      <c r="AV14" s="268"/>
      <c r="AW14" s="268"/>
      <c r="AY14" s="17"/>
      <c r="AZ14" s="17"/>
    </row>
    <row r="15" spans="1:52" ht="16.5" customHeight="1">
      <c r="A15" s="235">
        <v>1</v>
      </c>
      <c r="B15" s="224"/>
      <c r="C15" s="235"/>
      <c r="D15" s="223"/>
      <c r="E15" s="223"/>
      <c r="F15" s="223"/>
      <c r="G15" s="224"/>
      <c r="H15" s="235"/>
      <c r="I15" s="223"/>
      <c r="J15" s="223"/>
      <c r="K15" s="223"/>
      <c r="L15" s="224"/>
      <c r="M15" s="235"/>
      <c r="N15" s="223"/>
      <c r="O15" s="223"/>
      <c r="P15" s="223"/>
      <c r="Q15" s="224"/>
      <c r="R15" s="242" t="str">
        <f>IF(H15="","",IF(H15&lt;=0.5,"Ⅱ","Ⅰ"))</f>
        <v/>
      </c>
      <c r="S15" s="242"/>
      <c r="T15" s="242"/>
      <c r="U15" s="243"/>
      <c r="V15" s="235"/>
      <c r="W15" s="223"/>
      <c r="X15" s="224"/>
      <c r="Y15" s="223"/>
      <c r="Z15" s="223"/>
      <c r="AA15" s="223"/>
      <c r="AB15" s="235"/>
      <c r="AC15" s="223"/>
      <c r="AD15" s="224"/>
      <c r="AE15" s="235"/>
      <c r="AF15" s="223"/>
      <c r="AG15" s="224"/>
      <c r="AH15" s="223"/>
      <c r="AI15" s="223"/>
      <c r="AJ15" s="224"/>
      <c r="AK15" s="250"/>
      <c r="AL15" s="251"/>
      <c r="AM15" s="251"/>
      <c r="AN15" s="252"/>
      <c r="AO15" s="272"/>
      <c r="AP15" s="272"/>
      <c r="AQ15" s="272"/>
      <c r="AR15" s="272"/>
      <c r="AS15" s="272"/>
      <c r="AT15" s="272"/>
      <c r="AU15" s="272"/>
      <c r="AV15" s="272"/>
      <c r="AW15" s="272"/>
      <c r="AY15" s="17"/>
      <c r="AZ15" s="17"/>
    </row>
    <row r="16" spans="1:52" s="17" customFormat="1" ht="16.5" customHeight="1">
      <c r="A16" s="236"/>
      <c r="B16" s="226"/>
      <c r="C16" s="236"/>
      <c r="D16" s="225"/>
      <c r="E16" s="225"/>
      <c r="F16" s="225"/>
      <c r="G16" s="226"/>
      <c r="H16" s="236"/>
      <c r="I16" s="225"/>
      <c r="J16" s="225"/>
      <c r="K16" s="225"/>
      <c r="L16" s="226"/>
      <c r="M16" s="236"/>
      <c r="N16" s="225"/>
      <c r="O16" s="225"/>
      <c r="P16" s="225"/>
      <c r="Q16" s="226"/>
      <c r="R16" s="244"/>
      <c r="S16" s="244"/>
      <c r="T16" s="244"/>
      <c r="U16" s="245"/>
      <c r="V16" s="236"/>
      <c r="W16" s="225"/>
      <c r="X16" s="226"/>
      <c r="Y16" s="225"/>
      <c r="Z16" s="225"/>
      <c r="AA16" s="225"/>
      <c r="AB16" s="236"/>
      <c r="AC16" s="225"/>
      <c r="AD16" s="226"/>
      <c r="AE16" s="236"/>
      <c r="AF16" s="225"/>
      <c r="AG16" s="226"/>
      <c r="AH16" s="225"/>
      <c r="AI16" s="225"/>
      <c r="AJ16" s="226"/>
      <c r="AK16" s="253"/>
      <c r="AL16" s="254"/>
      <c r="AM16" s="254"/>
      <c r="AN16" s="255"/>
      <c r="AO16" s="272"/>
      <c r="AP16" s="272"/>
      <c r="AQ16" s="272"/>
      <c r="AR16" s="272"/>
      <c r="AS16" s="272"/>
      <c r="AT16" s="272"/>
      <c r="AU16" s="272"/>
      <c r="AV16" s="272"/>
      <c r="AW16" s="272"/>
    </row>
    <row r="17" spans="1:52" s="17" customFormat="1" ht="16.5" customHeight="1">
      <c r="A17" s="236"/>
      <c r="B17" s="226"/>
      <c r="C17" s="237"/>
      <c r="D17" s="227"/>
      <c r="E17" s="227"/>
      <c r="F17" s="227"/>
      <c r="G17" s="228"/>
      <c r="H17" s="237"/>
      <c r="I17" s="227"/>
      <c r="J17" s="227"/>
      <c r="K17" s="227"/>
      <c r="L17" s="228"/>
      <c r="M17" s="237"/>
      <c r="N17" s="227"/>
      <c r="O17" s="227"/>
      <c r="P17" s="227"/>
      <c r="Q17" s="228"/>
      <c r="R17" s="246"/>
      <c r="S17" s="246"/>
      <c r="T17" s="246"/>
      <c r="U17" s="247"/>
      <c r="V17" s="236"/>
      <c r="W17" s="225"/>
      <c r="X17" s="226"/>
      <c r="Y17" s="225"/>
      <c r="Z17" s="225"/>
      <c r="AA17" s="225"/>
      <c r="AB17" s="236"/>
      <c r="AC17" s="225"/>
      <c r="AD17" s="226"/>
      <c r="AE17" s="236"/>
      <c r="AF17" s="225"/>
      <c r="AG17" s="226"/>
      <c r="AH17" s="225"/>
      <c r="AI17" s="225"/>
      <c r="AJ17" s="226"/>
      <c r="AK17" s="253"/>
      <c r="AL17" s="254"/>
      <c r="AM17" s="254"/>
      <c r="AN17" s="255"/>
      <c r="AO17" s="272"/>
      <c r="AP17" s="272"/>
      <c r="AQ17" s="272"/>
      <c r="AR17" s="272"/>
      <c r="AS17" s="272"/>
      <c r="AT17" s="272"/>
      <c r="AU17" s="272"/>
      <c r="AV17" s="272"/>
      <c r="AW17" s="272"/>
      <c r="AY17" s="19"/>
      <c r="AZ17" s="19"/>
    </row>
    <row r="18" spans="1:52" s="17" customFormat="1" ht="16.5" customHeight="1">
      <c r="A18" s="236"/>
      <c r="B18" s="226"/>
      <c r="C18" s="91" t="s">
        <v>6</v>
      </c>
      <c r="D18" s="91"/>
      <c r="E18" s="91"/>
      <c r="F18" s="91"/>
      <c r="G18" s="78" t="s">
        <v>156</v>
      </c>
      <c r="H18" s="79"/>
      <c r="I18" s="124"/>
      <c r="J18" s="221"/>
      <c r="K18" s="117"/>
      <c r="L18" s="117"/>
      <c r="M18" s="71" t="s">
        <v>157</v>
      </c>
      <c r="N18" s="117"/>
      <c r="O18" s="117"/>
      <c r="P18" s="117"/>
      <c r="Q18" s="72" t="s">
        <v>158</v>
      </c>
      <c r="R18" s="222"/>
      <c r="S18" s="222"/>
      <c r="T18" s="222"/>
      <c r="U18" s="73" t="s">
        <v>159</v>
      </c>
      <c r="V18" s="236"/>
      <c r="W18" s="225"/>
      <c r="X18" s="226"/>
      <c r="Y18" s="225"/>
      <c r="Z18" s="225"/>
      <c r="AA18" s="225"/>
      <c r="AB18" s="236"/>
      <c r="AC18" s="225"/>
      <c r="AD18" s="226"/>
      <c r="AE18" s="236"/>
      <c r="AF18" s="225"/>
      <c r="AG18" s="226"/>
      <c r="AH18" s="225"/>
      <c r="AI18" s="225"/>
      <c r="AJ18" s="226"/>
      <c r="AK18" s="253"/>
      <c r="AL18" s="254"/>
      <c r="AM18" s="254"/>
      <c r="AN18" s="255"/>
      <c r="AO18" s="272"/>
      <c r="AP18" s="272"/>
      <c r="AQ18" s="272"/>
      <c r="AR18" s="272"/>
      <c r="AS18" s="272"/>
      <c r="AT18" s="272"/>
      <c r="AU18" s="272"/>
      <c r="AV18" s="272"/>
      <c r="AW18" s="272"/>
    </row>
    <row r="19" spans="1:52" s="17" customFormat="1" ht="16.5" customHeight="1">
      <c r="A19" s="237"/>
      <c r="B19" s="228"/>
      <c r="C19" s="91"/>
      <c r="D19" s="91"/>
      <c r="E19" s="91"/>
      <c r="F19" s="91"/>
      <c r="G19" s="78" t="s">
        <v>160</v>
      </c>
      <c r="H19" s="79"/>
      <c r="I19" s="124"/>
      <c r="J19" s="221"/>
      <c r="K19" s="117"/>
      <c r="L19" s="117"/>
      <c r="M19" s="71" t="s">
        <v>157</v>
      </c>
      <c r="N19" s="117"/>
      <c r="O19" s="117"/>
      <c r="P19" s="117"/>
      <c r="Q19" s="72" t="s">
        <v>158</v>
      </c>
      <c r="R19" s="222"/>
      <c r="S19" s="222"/>
      <c r="T19" s="222"/>
      <c r="U19" s="73" t="s">
        <v>159</v>
      </c>
      <c r="V19" s="237"/>
      <c r="W19" s="227"/>
      <c r="X19" s="228"/>
      <c r="Y19" s="227"/>
      <c r="Z19" s="227"/>
      <c r="AA19" s="227"/>
      <c r="AB19" s="237"/>
      <c r="AC19" s="227"/>
      <c r="AD19" s="228"/>
      <c r="AE19" s="237"/>
      <c r="AF19" s="227"/>
      <c r="AG19" s="228"/>
      <c r="AH19" s="227"/>
      <c r="AI19" s="227"/>
      <c r="AJ19" s="228"/>
      <c r="AK19" s="256"/>
      <c r="AL19" s="257"/>
      <c r="AM19" s="257"/>
      <c r="AN19" s="258"/>
      <c r="AO19" s="272"/>
      <c r="AP19" s="272"/>
      <c r="AQ19" s="272"/>
      <c r="AR19" s="272"/>
      <c r="AS19" s="272"/>
      <c r="AT19" s="272"/>
      <c r="AU19" s="272"/>
      <c r="AV19" s="272"/>
      <c r="AW19" s="272"/>
    </row>
    <row r="20" spans="1:52" s="19" customFormat="1" ht="16.5" customHeight="1">
      <c r="A20" s="235">
        <v>2</v>
      </c>
      <c r="B20" s="224"/>
      <c r="C20" s="235"/>
      <c r="D20" s="223"/>
      <c r="E20" s="223"/>
      <c r="F20" s="223"/>
      <c r="G20" s="224"/>
      <c r="H20" s="235"/>
      <c r="I20" s="223"/>
      <c r="J20" s="223"/>
      <c r="K20" s="223"/>
      <c r="L20" s="224"/>
      <c r="M20" s="235"/>
      <c r="N20" s="223"/>
      <c r="O20" s="223"/>
      <c r="P20" s="223"/>
      <c r="Q20" s="224"/>
      <c r="R20" s="242" t="str">
        <f>IF(H20="","",IF(H20&lt;=0.5,"Ⅱ","Ⅰ"))</f>
        <v/>
      </c>
      <c r="S20" s="242"/>
      <c r="T20" s="242"/>
      <c r="U20" s="243"/>
      <c r="V20" s="235"/>
      <c r="W20" s="223"/>
      <c r="X20" s="224"/>
      <c r="Y20" s="223"/>
      <c r="Z20" s="223"/>
      <c r="AA20" s="223"/>
      <c r="AB20" s="235"/>
      <c r="AC20" s="223"/>
      <c r="AD20" s="224"/>
      <c r="AE20" s="235"/>
      <c r="AF20" s="223"/>
      <c r="AG20" s="224"/>
      <c r="AH20" s="223"/>
      <c r="AI20" s="223"/>
      <c r="AJ20" s="224"/>
      <c r="AK20" s="250"/>
      <c r="AL20" s="251"/>
      <c r="AM20" s="251"/>
      <c r="AN20" s="252"/>
      <c r="AO20" s="272"/>
      <c r="AP20" s="272"/>
      <c r="AQ20" s="272"/>
      <c r="AR20" s="272"/>
      <c r="AS20" s="272"/>
      <c r="AT20" s="272"/>
      <c r="AU20" s="272"/>
      <c r="AV20" s="272"/>
      <c r="AW20" s="272"/>
      <c r="AY20" s="17"/>
      <c r="AZ20" s="17"/>
    </row>
    <row r="21" spans="1:52" s="17" customFormat="1" ht="16.5" customHeight="1">
      <c r="A21" s="236"/>
      <c r="B21" s="226"/>
      <c r="C21" s="236"/>
      <c r="D21" s="225"/>
      <c r="E21" s="225"/>
      <c r="F21" s="225"/>
      <c r="G21" s="226"/>
      <c r="H21" s="236"/>
      <c r="I21" s="225"/>
      <c r="J21" s="225"/>
      <c r="K21" s="225"/>
      <c r="L21" s="226"/>
      <c r="M21" s="236"/>
      <c r="N21" s="225"/>
      <c r="O21" s="225"/>
      <c r="P21" s="225"/>
      <c r="Q21" s="226"/>
      <c r="R21" s="244"/>
      <c r="S21" s="244"/>
      <c r="T21" s="244"/>
      <c r="U21" s="245"/>
      <c r="V21" s="236"/>
      <c r="W21" s="225"/>
      <c r="X21" s="226"/>
      <c r="Y21" s="225"/>
      <c r="Z21" s="225"/>
      <c r="AA21" s="225"/>
      <c r="AB21" s="236"/>
      <c r="AC21" s="225"/>
      <c r="AD21" s="226"/>
      <c r="AE21" s="236"/>
      <c r="AF21" s="225"/>
      <c r="AG21" s="226"/>
      <c r="AH21" s="225"/>
      <c r="AI21" s="225"/>
      <c r="AJ21" s="226"/>
      <c r="AK21" s="253"/>
      <c r="AL21" s="254"/>
      <c r="AM21" s="254"/>
      <c r="AN21" s="255"/>
      <c r="AO21" s="272"/>
      <c r="AP21" s="272"/>
      <c r="AQ21" s="272"/>
      <c r="AR21" s="272"/>
      <c r="AS21" s="272"/>
      <c r="AT21" s="272"/>
      <c r="AU21" s="272"/>
      <c r="AV21" s="272"/>
      <c r="AW21" s="272"/>
    </row>
    <row r="22" spans="1:52" s="17" customFormat="1" ht="16.5" customHeight="1">
      <c r="A22" s="236"/>
      <c r="B22" s="226"/>
      <c r="C22" s="237"/>
      <c r="D22" s="227"/>
      <c r="E22" s="227"/>
      <c r="F22" s="227"/>
      <c r="G22" s="228"/>
      <c r="H22" s="237"/>
      <c r="I22" s="227"/>
      <c r="J22" s="227"/>
      <c r="K22" s="227"/>
      <c r="L22" s="228"/>
      <c r="M22" s="237"/>
      <c r="N22" s="227"/>
      <c r="O22" s="227"/>
      <c r="P22" s="227"/>
      <c r="Q22" s="228"/>
      <c r="R22" s="246"/>
      <c r="S22" s="246"/>
      <c r="T22" s="246"/>
      <c r="U22" s="247"/>
      <c r="V22" s="236"/>
      <c r="W22" s="225"/>
      <c r="X22" s="226"/>
      <c r="Y22" s="225"/>
      <c r="Z22" s="225"/>
      <c r="AA22" s="225"/>
      <c r="AB22" s="236"/>
      <c r="AC22" s="225"/>
      <c r="AD22" s="226"/>
      <c r="AE22" s="236"/>
      <c r="AF22" s="225"/>
      <c r="AG22" s="226"/>
      <c r="AH22" s="225"/>
      <c r="AI22" s="225"/>
      <c r="AJ22" s="226"/>
      <c r="AK22" s="253"/>
      <c r="AL22" s="254"/>
      <c r="AM22" s="254"/>
      <c r="AN22" s="255"/>
      <c r="AO22" s="272"/>
      <c r="AP22" s="272"/>
      <c r="AQ22" s="272"/>
      <c r="AR22" s="272"/>
      <c r="AS22" s="272"/>
      <c r="AT22" s="272"/>
      <c r="AU22" s="272"/>
      <c r="AV22" s="272"/>
      <c r="AW22" s="272"/>
      <c r="AY22" s="19"/>
      <c r="AZ22" s="19"/>
    </row>
    <row r="23" spans="1:52" s="17" customFormat="1" ht="16.5" customHeight="1">
      <c r="A23" s="236"/>
      <c r="B23" s="226"/>
      <c r="C23" s="91" t="s">
        <v>6</v>
      </c>
      <c r="D23" s="91"/>
      <c r="E23" s="91"/>
      <c r="F23" s="91"/>
      <c r="G23" s="78" t="s">
        <v>156</v>
      </c>
      <c r="H23" s="79"/>
      <c r="I23" s="124"/>
      <c r="J23" s="221"/>
      <c r="K23" s="117"/>
      <c r="L23" s="117"/>
      <c r="M23" s="71" t="s">
        <v>157</v>
      </c>
      <c r="N23" s="117"/>
      <c r="O23" s="117"/>
      <c r="P23" s="117"/>
      <c r="Q23" s="72" t="s">
        <v>158</v>
      </c>
      <c r="R23" s="222"/>
      <c r="S23" s="222"/>
      <c r="T23" s="222"/>
      <c r="U23" s="73" t="s">
        <v>159</v>
      </c>
      <c r="V23" s="236"/>
      <c r="W23" s="225"/>
      <c r="X23" s="226"/>
      <c r="Y23" s="225"/>
      <c r="Z23" s="225"/>
      <c r="AA23" s="225"/>
      <c r="AB23" s="236"/>
      <c r="AC23" s="225"/>
      <c r="AD23" s="226"/>
      <c r="AE23" s="236"/>
      <c r="AF23" s="225"/>
      <c r="AG23" s="226"/>
      <c r="AH23" s="225"/>
      <c r="AI23" s="225"/>
      <c r="AJ23" s="226"/>
      <c r="AK23" s="253"/>
      <c r="AL23" s="254"/>
      <c r="AM23" s="254"/>
      <c r="AN23" s="255"/>
      <c r="AO23" s="272"/>
      <c r="AP23" s="272"/>
      <c r="AQ23" s="272"/>
      <c r="AR23" s="272"/>
      <c r="AS23" s="272"/>
      <c r="AT23" s="272"/>
      <c r="AU23" s="272"/>
      <c r="AV23" s="272"/>
      <c r="AW23" s="272"/>
    </row>
    <row r="24" spans="1:52" s="17" customFormat="1" ht="16.5" customHeight="1">
      <c r="A24" s="237"/>
      <c r="B24" s="228"/>
      <c r="C24" s="91"/>
      <c r="D24" s="91"/>
      <c r="E24" s="91"/>
      <c r="F24" s="91"/>
      <c r="G24" s="78" t="s">
        <v>160</v>
      </c>
      <c r="H24" s="79"/>
      <c r="I24" s="124"/>
      <c r="J24" s="221"/>
      <c r="K24" s="117"/>
      <c r="L24" s="117"/>
      <c r="M24" s="71" t="s">
        <v>157</v>
      </c>
      <c r="N24" s="117"/>
      <c r="O24" s="117"/>
      <c r="P24" s="117"/>
      <c r="Q24" s="72" t="s">
        <v>158</v>
      </c>
      <c r="R24" s="222"/>
      <c r="S24" s="222"/>
      <c r="T24" s="222"/>
      <c r="U24" s="73" t="s">
        <v>159</v>
      </c>
      <c r="V24" s="237"/>
      <c r="W24" s="227"/>
      <c r="X24" s="228"/>
      <c r="Y24" s="227"/>
      <c r="Z24" s="227"/>
      <c r="AA24" s="227"/>
      <c r="AB24" s="237"/>
      <c r="AC24" s="227"/>
      <c r="AD24" s="228"/>
      <c r="AE24" s="237"/>
      <c r="AF24" s="227"/>
      <c r="AG24" s="228"/>
      <c r="AH24" s="227"/>
      <c r="AI24" s="227"/>
      <c r="AJ24" s="228"/>
      <c r="AK24" s="256"/>
      <c r="AL24" s="257"/>
      <c r="AM24" s="257"/>
      <c r="AN24" s="258"/>
      <c r="AO24" s="272"/>
      <c r="AP24" s="272"/>
      <c r="AQ24" s="272"/>
      <c r="AR24" s="272"/>
      <c r="AS24" s="272"/>
      <c r="AT24" s="272"/>
      <c r="AU24" s="272"/>
      <c r="AV24" s="272"/>
      <c r="AW24" s="272"/>
    </row>
    <row r="25" spans="1:52" s="19" customFormat="1" ht="16.5" customHeight="1">
      <c r="A25" s="235">
        <v>3</v>
      </c>
      <c r="B25" s="224"/>
      <c r="C25" s="235"/>
      <c r="D25" s="223"/>
      <c r="E25" s="223"/>
      <c r="F25" s="223"/>
      <c r="G25" s="224"/>
      <c r="H25" s="235"/>
      <c r="I25" s="223"/>
      <c r="J25" s="223"/>
      <c r="K25" s="223"/>
      <c r="L25" s="224"/>
      <c r="M25" s="235"/>
      <c r="N25" s="223"/>
      <c r="O25" s="223"/>
      <c r="P25" s="223"/>
      <c r="Q25" s="224"/>
      <c r="R25" s="242" t="str">
        <f>IF(H25="","",IF(H25&lt;=0.5,"Ⅱ","Ⅰ"))</f>
        <v/>
      </c>
      <c r="S25" s="242"/>
      <c r="T25" s="242"/>
      <c r="U25" s="243"/>
      <c r="V25" s="235"/>
      <c r="W25" s="223"/>
      <c r="X25" s="224"/>
      <c r="Y25" s="223"/>
      <c r="Z25" s="223"/>
      <c r="AA25" s="223"/>
      <c r="AB25" s="235"/>
      <c r="AC25" s="223"/>
      <c r="AD25" s="224"/>
      <c r="AE25" s="235"/>
      <c r="AF25" s="223"/>
      <c r="AG25" s="224"/>
      <c r="AH25" s="223"/>
      <c r="AI25" s="223"/>
      <c r="AJ25" s="224"/>
      <c r="AK25" s="250"/>
      <c r="AL25" s="251"/>
      <c r="AM25" s="251"/>
      <c r="AN25" s="252"/>
      <c r="AO25" s="272"/>
      <c r="AP25" s="272"/>
      <c r="AQ25" s="272"/>
      <c r="AR25" s="272"/>
      <c r="AS25" s="272"/>
      <c r="AT25" s="272"/>
      <c r="AU25" s="272"/>
      <c r="AV25" s="272"/>
      <c r="AW25" s="272"/>
      <c r="AY25" s="17"/>
      <c r="AZ25" s="17"/>
    </row>
    <row r="26" spans="1:52" s="17" customFormat="1" ht="16.5" customHeight="1">
      <c r="A26" s="236"/>
      <c r="B26" s="226"/>
      <c r="C26" s="236"/>
      <c r="D26" s="225"/>
      <c r="E26" s="225"/>
      <c r="F26" s="225"/>
      <c r="G26" s="226"/>
      <c r="H26" s="236"/>
      <c r="I26" s="225"/>
      <c r="J26" s="225"/>
      <c r="K26" s="225"/>
      <c r="L26" s="226"/>
      <c r="M26" s="236"/>
      <c r="N26" s="225"/>
      <c r="O26" s="225"/>
      <c r="P26" s="225"/>
      <c r="Q26" s="226"/>
      <c r="R26" s="244"/>
      <c r="S26" s="244"/>
      <c r="T26" s="244"/>
      <c r="U26" s="245"/>
      <c r="V26" s="236"/>
      <c r="W26" s="225"/>
      <c r="X26" s="226"/>
      <c r="Y26" s="225"/>
      <c r="Z26" s="225"/>
      <c r="AA26" s="225"/>
      <c r="AB26" s="236"/>
      <c r="AC26" s="225"/>
      <c r="AD26" s="226"/>
      <c r="AE26" s="236"/>
      <c r="AF26" s="225"/>
      <c r="AG26" s="226"/>
      <c r="AH26" s="225"/>
      <c r="AI26" s="225"/>
      <c r="AJ26" s="226"/>
      <c r="AK26" s="253"/>
      <c r="AL26" s="254"/>
      <c r="AM26" s="254"/>
      <c r="AN26" s="255"/>
      <c r="AO26" s="272"/>
      <c r="AP26" s="272"/>
      <c r="AQ26" s="272"/>
      <c r="AR26" s="272"/>
      <c r="AS26" s="272"/>
      <c r="AT26" s="272"/>
      <c r="AU26" s="272"/>
      <c r="AV26" s="272"/>
      <c r="AW26" s="272"/>
    </row>
    <row r="27" spans="1:52" s="17" customFormat="1" ht="16.5" customHeight="1">
      <c r="A27" s="236"/>
      <c r="B27" s="226"/>
      <c r="C27" s="237"/>
      <c r="D27" s="227"/>
      <c r="E27" s="227"/>
      <c r="F27" s="227"/>
      <c r="G27" s="228"/>
      <c r="H27" s="237"/>
      <c r="I27" s="227"/>
      <c r="J27" s="227"/>
      <c r="K27" s="227"/>
      <c r="L27" s="228"/>
      <c r="M27" s="237"/>
      <c r="N27" s="227"/>
      <c r="O27" s="227"/>
      <c r="P27" s="227"/>
      <c r="Q27" s="228"/>
      <c r="R27" s="246"/>
      <c r="S27" s="246"/>
      <c r="T27" s="246"/>
      <c r="U27" s="247"/>
      <c r="V27" s="236"/>
      <c r="W27" s="225"/>
      <c r="X27" s="226"/>
      <c r="Y27" s="225"/>
      <c r="Z27" s="225"/>
      <c r="AA27" s="225"/>
      <c r="AB27" s="236"/>
      <c r="AC27" s="225"/>
      <c r="AD27" s="226"/>
      <c r="AE27" s="236"/>
      <c r="AF27" s="225"/>
      <c r="AG27" s="226"/>
      <c r="AH27" s="225"/>
      <c r="AI27" s="225"/>
      <c r="AJ27" s="226"/>
      <c r="AK27" s="253"/>
      <c r="AL27" s="254"/>
      <c r="AM27" s="254"/>
      <c r="AN27" s="255"/>
      <c r="AO27" s="272"/>
      <c r="AP27" s="272"/>
      <c r="AQ27" s="272"/>
      <c r="AR27" s="272"/>
      <c r="AS27" s="272"/>
      <c r="AT27" s="272"/>
      <c r="AU27" s="272"/>
      <c r="AV27" s="272"/>
      <c r="AW27" s="272"/>
      <c r="AY27" s="19"/>
      <c r="AZ27" s="19"/>
    </row>
    <row r="28" spans="1:52" s="17" customFormat="1" ht="16.5" customHeight="1">
      <c r="A28" s="236"/>
      <c r="B28" s="226"/>
      <c r="C28" s="91" t="s">
        <v>6</v>
      </c>
      <c r="D28" s="91"/>
      <c r="E28" s="91"/>
      <c r="F28" s="91"/>
      <c r="G28" s="78" t="s">
        <v>156</v>
      </c>
      <c r="H28" s="79"/>
      <c r="I28" s="124"/>
      <c r="J28" s="221"/>
      <c r="K28" s="117"/>
      <c r="L28" s="117"/>
      <c r="M28" s="71" t="s">
        <v>157</v>
      </c>
      <c r="N28" s="117"/>
      <c r="O28" s="117"/>
      <c r="P28" s="117"/>
      <c r="Q28" s="72" t="s">
        <v>158</v>
      </c>
      <c r="R28" s="222"/>
      <c r="S28" s="222"/>
      <c r="T28" s="222"/>
      <c r="U28" s="73" t="s">
        <v>159</v>
      </c>
      <c r="V28" s="236"/>
      <c r="W28" s="225"/>
      <c r="X28" s="226"/>
      <c r="Y28" s="225"/>
      <c r="Z28" s="225"/>
      <c r="AA28" s="225"/>
      <c r="AB28" s="236"/>
      <c r="AC28" s="225"/>
      <c r="AD28" s="226"/>
      <c r="AE28" s="236"/>
      <c r="AF28" s="225"/>
      <c r="AG28" s="226"/>
      <c r="AH28" s="225"/>
      <c r="AI28" s="225"/>
      <c r="AJ28" s="226"/>
      <c r="AK28" s="253"/>
      <c r="AL28" s="254"/>
      <c r="AM28" s="254"/>
      <c r="AN28" s="255"/>
      <c r="AO28" s="272"/>
      <c r="AP28" s="272"/>
      <c r="AQ28" s="272"/>
      <c r="AR28" s="272"/>
      <c r="AS28" s="272"/>
      <c r="AT28" s="272"/>
      <c r="AU28" s="272"/>
      <c r="AV28" s="272"/>
      <c r="AW28" s="272"/>
    </row>
    <row r="29" spans="1:52" s="17" customFormat="1" ht="16.5" customHeight="1">
      <c r="A29" s="237"/>
      <c r="B29" s="228"/>
      <c r="C29" s="91"/>
      <c r="D29" s="91"/>
      <c r="E29" s="91"/>
      <c r="F29" s="91"/>
      <c r="G29" s="78" t="s">
        <v>160</v>
      </c>
      <c r="H29" s="79"/>
      <c r="I29" s="124"/>
      <c r="J29" s="221"/>
      <c r="K29" s="117"/>
      <c r="L29" s="117"/>
      <c r="M29" s="71" t="s">
        <v>157</v>
      </c>
      <c r="N29" s="117"/>
      <c r="O29" s="117"/>
      <c r="P29" s="117"/>
      <c r="Q29" s="72" t="s">
        <v>158</v>
      </c>
      <c r="R29" s="222"/>
      <c r="S29" s="222"/>
      <c r="T29" s="222"/>
      <c r="U29" s="73" t="s">
        <v>159</v>
      </c>
      <c r="V29" s="237"/>
      <c r="W29" s="227"/>
      <c r="X29" s="228"/>
      <c r="Y29" s="227"/>
      <c r="Z29" s="227"/>
      <c r="AA29" s="227"/>
      <c r="AB29" s="237"/>
      <c r="AC29" s="227"/>
      <c r="AD29" s="228"/>
      <c r="AE29" s="237"/>
      <c r="AF29" s="227"/>
      <c r="AG29" s="228"/>
      <c r="AH29" s="227"/>
      <c r="AI29" s="227"/>
      <c r="AJ29" s="228"/>
      <c r="AK29" s="256"/>
      <c r="AL29" s="257"/>
      <c r="AM29" s="257"/>
      <c r="AN29" s="258"/>
      <c r="AO29" s="272"/>
      <c r="AP29" s="272"/>
      <c r="AQ29" s="272"/>
      <c r="AR29" s="272"/>
      <c r="AS29" s="272"/>
      <c r="AT29" s="272"/>
      <c r="AU29" s="272"/>
      <c r="AV29" s="272"/>
      <c r="AW29" s="272"/>
    </row>
    <row r="30" spans="1:52" s="19" customFormat="1" ht="16.5" customHeight="1">
      <c r="A30" s="235">
        <v>4</v>
      </c>
      <c r="B30" s="224"/>
      <c r="C30" s="235"/>
      <c r="D30" s="223"/>
      <c r="E30" s="223"/>
      <c r="F30" s="223"/>
      <c r="G30" s="224"/>
      <c r="H30" s="235"/>
      <c r="I30" s="223"/>
      <c r="J30" s="223"/>
      <c r="K30" s="223"/>
      <c r="L30" s="224"/>
      <c r="M30" s="235"/>
      <c r="N30" s="223"/>
      <c r="O30" s="223"/>
      <c r="P30" s="223"/>
      <c r="Q30" s="224"/>
      <c r="R30" s="242" t="str">
        <f>IF(H30="","",IF(H30&lt;=0.5,"Ⅱ","Ⅰ"))</f>
        <v/>
      </c>
      <c r="S30" s="242"/>
      <c r="T30" s="242"/>
      <c r="U30" s="243"/>
      <c r="V30" s="235"/>
      <c r="W30" s="223"/>
      <c r="X30" s="224"/>
      <c r="Y30" s="223"/>
      <c r="Z30" s="223"/>
      <c r="AA30" s="223"/>
      <c r="AB30" s="235"/>
      <c r="AC30" s="223"/>
      <c r="AD30" s="224"/>
      <c r="AE30" s="235"/>
      <c r="AF30" s="223"/>
      <c r="AG30" s="224"/>
      <c r="AH30" s="223"/>
      <c r="AI30" s="223"/>
      <c r="AJ30" s="224"/>
      <c r="AK30" s="250"/>
      <c r="AL30" s="251"/>
      <c r="AM30" s="251"/>
      <c r="AN30" s="252"/>
      <c r="AO30" s="272"/>
      <c r="AP30" s="272"/>
      <c r="AQ30" s="272"/>
      <c r="AR30" s="272"/>
      <c r="AS30" s="272"/>
      <c r="AT30" s="272"/>
      <c r="AU30" s="272"/>
      <c r="AV30" s="272"/>
      <c r="AW30" s="272"/>
      <c r="AY30" s="17"/>
      <c r="AZ30" s="17"/>
    </row>
    <row r="31" spans="1:52" s="17" customFormat="1" ht="16.5" customHeight="1">
      <c r="A31" s="236"/>
      <c r="B31" s="226"/>
      <c r="C31" s="236"/>
      <c r="D31" s="225"/>
      <c r="E31" s="225"/>
      <c r="F31" s="225"/>
      <c r="G31" s="226"/>
      <c r="H31" s="236"/>
      <c r="I31" s="225"/>
      <c r="J31" s="225"/>
      <c r="K31" s="225"/>
      <c r="L31" s="226"/>
      <c r="M31" s="236"/>
      <c r="N31" s="225"/>
      <c r="O31" s="225"/>
      <c r="P31" s="225"/>
      <c r="Q31" s="226"/>
      <c r="R31" s="244"/>
      <c r="S31" s="244"/>
      <c r="T31" s="244"/>
      <c r="U31" s="245"/>
      <c r="V31" s="236"/>
      <c r="W31" s="225"/>
      <c r="X31" s="226"/>
      <c r="Y31" s="225"/>
      <c r="Z31" s="225"/>
      <c r="AA31" s="225"/>
      <c r="AB31" s="236"/>
      <c r="AC31" s="225"/>
      <c r="AD31" s="226"/>
      <c r="AE31" s="236"/>
      <c r="AF31" s="225"/>
      <c r="AG31" s="226"/>
      <c r="AH31" s="225"/>
      <c r="AI31" s="225"/>
      <c r="AJ31" s="226"/>
      <c r="AK31" s="253"/>
      <c r="AL31" s="254"/>
      <c r="AM31" s="254"/>
      <c r="AN31" s="255"/>
      <c r="AO31" s="272"/>
      <c r="AP31" s="272"/>
      <c r="AQ31" s="272"/>
      <c r="AR31" s="272"/>
      <c r="AS31" s="272"/>
      <c r="AT31" s="272"/>
      <c r="AU31" s="272"/>
      <c r="AV31" s="272"/>
      <c r="AW31" s="272"/>
    </row>
    <row r="32" spans="1:52" s="17" customFormat="1" ht="16.5" customHeight="1">
      <c r="A32" s="236"/>
      <c r="B32" s="226"/>
      <c r="C32" s="237"/>
      <c r="D32" s="227"/>
      <c r="E32" s="227"/>
      <c r="F32" s="227"/>
      <c r="G32" s="228"/>
      <c r="H32" s="237"/>
      <c r="I32" s="227"/>
      <c r="J32" s="227"/>
      <c r="K32" s="227"/>
      <c r="L32" s="228"/>
      <c r="M32" s="237"/>
      <c r="N32" s="227"/>
      <c r="O32" s="227"/>
      <c r="P32" s="227"/>
      <c r="Q32" s="228"/>
      <c r="R32" s="246"/>
      <c r="S32" s="246"/>
      <c r="T32" s="246"/>
      <c r="U32" s="247"/>
      <c r="V32" s="236"/>
      <c r="W32" s="225"/>
      <c r="X32" s="226"/>
      <c r="Y32" s="225"/>
      <c r="Z32" s="225"/>
      <c r="AA32" s="225"/>
      <c r="AB32" s="236"/>
      <c r="AC32" s="225"/>
      <c r="AD32" s="226"/>
      <c r="AE32" s="236"/>
      <c r="AF32" s="225"/>
      <c r="AG32" s="226"/>
      <c r="AH32" s="225"/>
      <c r="AI32" s="225"/>
      <c r="AJ32" s="226"/>
      <c r="AK32" s="253"/>
      <c r="AL32" s="254"/>
      <c r="AM32" s="254"/>
      <c r="AN32" s="255"/>
      <c r="AO32" s="272"/>
      <c r="AP32" s="272"/>
      <c r="AQ32" s="272"/>
      <c r="AR32" s="272"/>
      <c r="AS32" s="272"/>
      <c r="AT32" s="272"/>
      <c r="AU32" s="272"/>
      <c r="AV32" s="272"/>
      <c r="AW32" s="272"/>
      <c r="AY32" s="19"/>
      <c r="AZ32" s="19"/>
    </row>
    <row r="33" spans="1:52" s="17" customFormat="1" ht="16.5" customHeight="1">
      <c r="A33" s="236"/>
      <c r="B33" s="226"/>
      <c r="C33" s="91" t="s">
        <v>6</v>
      </c>
      <c r="D33" s="91"/>
      <c r="E33" s="91"/>
      <c r="F33" s="91"/>
      <c r="G33" s="78" t="s">
        <v>156</v>
      </c>
      <c r="H33" s="79"/>
      <c r="I33" s="124"/>
      <c r="J33" s="221"/>
      <c r="K33" s="117"/>
      <c r="L33" s="117"/>
      <c r="M33" s="71" t="s">
        <v>157</v>
      </c>
      <c r="N33" s="117"/>
      <c r="O33" s="117"/>
      <c r="P33" s="117"/>
      <c r="Q33" s="72" t="s">
        <v>158</v>
      </c>
      <c r="R33" s="222"/>
      <c r="S33" s="222"/>
      <c r="T33" s="222"/>
      <c r="U33" s="73" t="s">
        <v>159</v>
      </c>
      <c r="V33" s="236"/>
      <c r="W33" s="225"/>
      <c r="X33" s="226"/>
      <c r="Y33" s="225"/>
      <c r="Z33" s="225"/>
      <c r="AA33" s="225"/>
      <c r="AB33" s="236"/>
      <c r="AC33" s="225"/>
      <c r="AD33" s="226"/>
      <c r="AE33" s="236"/>
      <c r="AF33" s="225"/>
      <c r="AG33" s="226"/>
      <c r="AH33" s="225"/>
      <c r="AI33" s="225"/>
      <c r="AJ33" s="226"/>
      <c r="AK33" s="253"/>
      <c r="AL33" s="254"/>
      <c r="AM33" s="254"/>
      <c r="AN33" s="255"/>
      <c r="AO33" s="272"/>
      <c r="AP33" s="272"/>
      <c r="AQ33" s="272"/>
      <c r="AR33" s="272"/>
      <c r="AS33" s="272"/>
      <c r="AT33" s="272"/>
      <c r="AU33" s="272"/>
      <c r="AV33" s="272"/>
      <c r="AW33" s="272"/>
    </row>
    <row r="34" spans="1:52" s="17" customFormat="1" ht="16.5" customHeight="1">
      <c r="A34" s="237"/>
      <c r="B34" s="228"/>
      <c r="C34" s="91"/>
      <c r="D34" s="91"/>
      <c r="E34" s="91"/>
      <c r="F34" s="91"/>
      <c r="G34" s="78" t="s">
        <v>160</v>
      </c>
      <c r="H34" s="79"/>
      <c r="I34" s="124"/>
      <c r="J34" s="221"/>
      <c r="K34" s="117"/>
      <c r="L34" s="117"/>
      <c r="M34" s="71" t="s">
        <v>157</v>
      </c>
      <c r="N34" s="117"/>
      <c r="O34" s="117"/>
      <c r="P34" s="117"/>
      <c r="Q34" s="72" t="s">
        <v>158</v>
      </c>
      <c r="R34" s="222"/>
      <c r="S34" s="222"/>
      <c r="T34" s="222"/>
      <c r="U34" s="73" t="s">
        <v>159</v>
      </c>
      <c r="V34" s="237"/>
      <c r="W34" s="227"/>
      <c r="X34" s="228"/>
      <c r="Y34" s="227"/>
      <c r="Z34" s="227"/>
      <c r="AA34" s="227"/>
      <c r="AB34" s="237"/>
      <c r="AC34" s="227"/>
      <c r="AD34" s="228"/>
      <c r="AE34" s="237"/>
      <c r="AF34" s="227"/>
      <c r="AG34" s="228"/>
      <c r="AH34" s="227"/>
      <c r="AI34" s="227"/>
      <c r="AJ34" s="228"/>
      <c r="AK34" s="256"/>
      <c r="AL34" s="257"/>
      <c r="AM34" s="257"/>
      <c r="AN34" s="258"/>
      <c r="AO34" s="272"/>
      <c r="AP34" s="272"/>
      <c r="AQ34" s="272"/>
      <c r="AR34" s="272"/>
      <c r="AS34" s="272"/>
      <c r="AT34" s="272"/>
      <c r="AU34" s="272"/>
      <c r="AV34" s="272"/>
      <c r="AW34" s="272"/>
    </row>
    <row r="35" spans="1:52" s="19" customFormat="1" ht="16.5" customHeight="1">
      <c r="A35" s="235">
        <v>5</v>
      </c>
      <c r="B35" s="224"/>
      <c r="C35" s="235"/>
      <c r="D35" s="223"/>
      <c r="E35" s="223"/>
      <c r="F35" s="223"/>
      <c r="G35" s="224"/>
      <c r="H35" s="235"/>
      <c r="I35" s="223"/>
      <c r="J35" s="223"/>
      <c r="K35" s="223"/>
      <c r="L35" s="224"/>
      <c r="M35" s="235"/>
      <c r="N35" s="223"/>
      <c r="O35" s="223"/>
      <c r="P35" s="223"/>
      <c r="Q35" s="224"/>
      <c r="R35" s="242" t="str">
        <f>IF(H35="","",IF(H35&lt;=0.5,"Ⅱ","Ⅰ"))</f>
        <v/>
      </c>
      <c r="S35" s="242"/>
      <c r="T35" s="242"/>
      <c r="U35" s="243"/>
      <c r="V35" s="235"/>
      <c r="W35" s="223"/>
      <c r="X35" s="224"/>
      <c r="Y35" s="223"/>
      <c r="Z35" s="223"/>
      <c r="AA35" s="223"/>
      <c r="AB35" s="235"/>
      <c r="AC35" s="223"/>
      <c r="AD35" s="224"/>
      <c r="AE35" s="235"/>
      <c r="AF35" s="223"/>
      <c r="AG35" s="224"/>
      <c r="AH35" s="223"/>
      <c r="AI35" s="223"/>
      <c r="AJ35" s="224"/>
      <c r="AK35" s="250"/>
      <c r="AL35" s="251"/>
      <c r="AM35" s="251"/>
      <c r="AN35" s="252"/>
      <c r="AO35" s="272"/>
      <c r="AP35" s="272"/>
      <c r="AQ35" s="272"/>
      <c r="AR35" s="272"/>
      <c r="AS35" s="272"/>
      <c r="AT35" s="272"/>
      <c r="AU35" s="272"/>
      <c r="AV35" s="272"/>
      <c r="AW35" s="272"/>
      <c r="AY35" s="17"/>
      <c r="AZ35" s="17"/>
    </row>
    <row r="36" spans="1:52" s="17" customFormat="1" ht="16.5" customHeight="1">
      <c r="A36" s="236"/>
      <c r="B36" s="226"/>
      <c r="C36" s="236"/>
      <c r="D36" s="225"/>
      <c r="E36" s="225"/>
      <c r="F36" s="225"/>
      <c r="G36" s="226"/>
      <c r="H36" s="236"/>
      <c r="I36" s="225"/>
      <c r="J36" s="225"/>
      <c r="K36" s="225"/>
      <c r="L36" s="226"/>
      <c r="M36" s="236"/>
      <c r="N36" s="225"/>
      <c r="O36" s="225"/>
      <c r="P36" s="225"/>
      <c r="Q36" s="226"/>
      <c r="R36" s="244"/>
      <c r="S36" s="244"/>
      <c r="T36" s="244"/>
      <c r="U36" s="245"/>
      <c r="V36" s="236"/>
      <c r="W36" s="225"/>
      <c r="X36" s="226"/>
      <c r="Y36" s="225"/>
      <c r="Z36" s="225"/>
      <c r="AA36" s="225"/>
      <c r="AB36" s="236"/>
      <c r="AC36" s="225"/>
      <c r="AD36" s="226"/>
      <c r="AE36" s="236"/>
      <c r="AF36" s="225"/>
      <c r="AG36" s="226"/>
      <c r="AH36" s="225"/>
      <c r="AI36" s="225"/>
      <c r="AJ36" s="226"/>
      <c r="AK36" s="253"/>
      <c r="AL36" s="254"/>
      <c r="AM36" s="254"/>
      <c r="AN36" s="255"/>
      <c r="AO36" s="272"/>
      <c r="AP36" s="272"/>
      <c r="AQ36" s="272"/>
      <c r="AR36" s="272"/>
      <c r="AS36" s="272"/>
      <c r="AT36" s="272"/>
      <c r="AU36" s="272"/>
      <c r="AV36" s="272"/>
      <c r="AW36" s="272"/>
    </row>
    <row r="37" spans="1:52" s="17" customFormat="1" ht="16.5" customHeight="1">
      <c r="A37" s="236"/>
      <c r="B37" s="226"/>
      <c r="C37" s="237"/>
      <c r="D37" s="227"/>
      <c r="E37" s="227"/>
      <c r="F37" s="227"/>
      <c r="G37" s="228"/>
      <c r="H37" s="237"/>
      <c r="I37" s="227"/>
      <c r="J37" s="227"/>
      <c r="K37" s="227"/>
      <c r="L37" s="228"/>
      <c r="M37" s="237"/>
      <c r="N37" s="227"/>
      <c r="O37" s="227"/>
      <c r="P37" s="227"/>
      <c r="Q37" s="228"/>
      <c r="R37" s="246"/>
      <c r="S37" s="246"/>
      <c r="T37" s="246"/>
      <c r="U37" s="247"/>
      <c r="V37" s="236"/>
      <c r="W37" s="225"/>
      <c r="X37" s="226"/>
      <c r="Y37" s="225"/>
      <c r="Z37" s="225"/>
      <c r="AA37" s="225"/>
      <c r="AB37" s="236"/>
      <c r="AC37" s="225"/>
      <c r="AD37" s="226"/>
      <c r="AE37" s="236"/>
      <c r="AF37" s="225"/>
      <c r="AG37" s="226"/>
      <c r="AH37" s="225"/>
      <c r="AI37" s="225"/>
      <c r="AJ37" s="226"/>
      <c r="AK37" s="253"/>
      <c r="AL37" s="254"/>
      <c r="AM37" s="254"/>
      <c r="AN37" s="255"/>
      <c r="AO37" s="272"/>
      <c r="AP37" s="272"/>
      <c r="AQ37" s="272"/>
      <c r="AR37" s="272"/>
      <c r="AS37" s="272"/>
      <c r="AT37" s="272"/>
      <c r="AU37" s="272"/>
      <c r="AV37" s="272"/>
      <c r="AW37" s="272"/>
      <c r="AY37" s="19"/>
      <c r="AZ37" s="19"/>
    </row>
    <row r="38" spans="1:52" s="17" customFormat="1" ht="16.5" customHeight="1">
      <c r="A38" s="236"/>
      <c r="B38" s="226"/>
      <c r="C38" s="91" t="s">
        <v>6</v>
      </c>
      <c r="D38" s="91"/>
      <c r="E38" s="91"/>
      <c r="F38" s="91"/>
      <c r="G38" s="78" t="s">
        <v>156</v>
      </c>
      <c r="H38" s="79"/>
      <c r="I38" s="124"/>
      <c r="J38" s="221"/>
      <c r="K38" s="117"/>
      <c r="L38" s="117"/>
      <c r="M38" s="71" t="s">
        <v>157</v>
      </c>
      <c r="N38" s="117"/>
      <c r="O38" s="117"/>
      <c r="P38" s="117"/>
      <c r="Q38" s="72" t="s">
        <v>158</v>
      </c>
      <c r="R38" s="222"/>
      <c r="S38" s="222"/>
      <c r="T38" s="222"/>
      <c r="U38" s="73" t="s">
        <v>159</v>
      </c>
      <c r="V38" s="236"/>
      <c r="W38" s="225"/>
      <c r="X38" s="226"/>
      <c r="Y38" s="225"/>
      <c r="Z38" s="225"/>
      <c r="AA38" s="225"/>
      <c r="AB38" s="236"/>
      <c r="AC38" s="225"/>
      <c r="AD38" s="226"/>
      <c r="AE38" s="236"/>
      <c r="AF38" s="225"/>
      <c r="AG38" s="226"/>
      <c r="AH38" s="225"/>
      <c r="AI38" s="225"/>
      <c r="AJ38" s="226"/>
      <c r="AK38" s="253"/>
      <c r="AL38" s="254"/>
      <c r="AM38" s="254"/>
      <c r="AN38" s="255"/>
      <c r="AO38" s="272"/>
      <c r="AP38" s="272"/>
      <c r="AQ38" s="272"/>
      <c r="AR38" s="272"/>
      <c r="AS38" s="272"/>
      <c r="AT38" s="272"/>
      <c r="AU38" s="272"/>
      <c r="AV38" s="272"/>
      <c r="AW38" s="272"/>
    </row>
    <row r="39" spans="1:52" s="17" customFormat="1" ht="16.5" customHeight="1">
      <c r="A39" s="237"/>
      <c r="B39" s="228"/>
      <c r="C39" s="91"/>
      <c r="D39" s="91"/>
      <c r="E39" s="91"/>
      <c r="F39" s="91"/>
      <c r="G39" s="78" t="s">
        <v>160</v>
      </c>
      <c r="H39" s="79"/>
      <c r="I39" s="124"/>
      <c r="J39" s="221"/>
      <c r="K39" s="117"/>
      <c r="L39" s="117"/>
      <c r="M39" s="71" t="s">
        <v>157</v>
      </c>
      <c r="N39" s="117"/>
      <c r="O39" s="117"/>
      <c r="P39" s="117"/>
      <c r="Q39" s="72" t="s">
        <v>158</v>
      </c>
      <c r="R39" s="222"/>
      <c r="S39" s="222"/>
      <c r="T39" s="222"/>
      <c r="U39" s="73" t="s">
        <v>159</v>
      </c>
      <c r="V39" s="237"/>
      <c r="W39" s="227"/>
      <c r="X39" s="228"/>
      <c r="Y39" s="227"/>
      <c r="Z39" s="227"/>
      <c r="AA39" s="227"/>
      <c r="AB39" s="237"/>
      <c r="AC39" s="227"/>
      <c r="AD39" s="228"/>
      <c r="AE39" s="237"/>
      <c r="AF39" s="227"/>
      <c r="AG39" s="228"/>
      <c r="AH39" s="227"/>
      <c r="AI39" s="227"/>
      <c r="AJ39" s="228"/>
      <c r="AK39" s="256"/>
      <c r="AL39" s="257"/>
      <c r="AM39" s="257"/>
      <c r="AN39" s="258"/>
      <c r="AO39" s="272"/>
      <c r="AP39" s="272"/>
      <c r="AQ39" s="272"/>
      <c r="AR39" s="272"/>
      <c r="AS39" s="272"/>
      <c r="AT39" s="272"/>
      <c r="AU39" s="272"/>
      <c r="AV39" s="272"/>
      <c r="AW39" s="272"/>
    </row>
    <row r="40" spans="1:52" s="19" customFormat="1" ht="16.5" customHeight="1">
      <c r="A40" s="235">
        <v>6</v>
      </c>
      <c r="B40" s="224"/>
      <c r="C40" s="235"/>
      <c r="D40" s="223"/>
      <c r="E40" s="223"/>
      <c r="F40" s="223"/>
      <c r="G40" s="224"/>
      <c r="H40" s="235"/>
      <c r="I40" s="223"/>
      <c r="J40" s="223"/>
      <c r="K40" s="223"/>
      <c r="L40" s="224"/>
      <c r="M40" s="235"/>
      <c r="N40" s="223"/>
      <c r="O40" s="223"/>
      <c r="P40" s="223"/>
      <c r="Q40" s="224"/>
      <c r="R40" s="242" t="str">
        <f>IF(H40="","",IF(H40&lt;=0.5,"Ⅱ","Ⅰ"))</f>
        <v/>
      </c>
      <c r="S40" s="242"/>
      <c r="T40" s="242"/>
      <c r="U40" s="243"/>
      <c r="V40" s="235"/>
      <c r="W40" s="223"/>
      <c r="X40" s="224"/>
      <c r="Y40" s="223"/>
      <c r="Z40" s="223"/>
      <c r="AA40" s="223"/>
      <c r="AB40" s="235"/>
      <c r="AC40" s="223"/>
      <c r="AD40" s="224"/>
      <c r="AE40" s="235"/>
      <c r="AF40" s="223"/>
      <c r="AG40" s="224"/>
      <c r="AH40" s="223"/>
      <c r="AI40" s="223"/>
      <c r="AJ40" s="224"/>
      <c r="AK40" s="250"/>
      <c r="AL40" s="251"/>
      <c r="AM40" s="251"/>
      <c r="AN40" s="252"/>
      <c r="AO40" s="272"/>
      <c r="AP40" s="272"/>
      <c r="AQ40" s="272"/>
      <c r="AR40" s="272"/>
      <c r="AS40" s="272"/>
      <c r="AT40" s="272"/>
      <c r="AU40" s="272"/>
      <c r="AV40" s="272"/>
      <c r="AW40" s="272"/>
      <c r="AY40" s="17"/>
      <c r="AZ40" s="17"/>
    </row>
    <row r="41" spans="1:52" s="17" customFormat="1" ht="16.5" customHeight="1">
      <c r="A41" s="236"/>
      <c r="B41" s="226"/>
      <c r="C41" s="236"/>
      <c r="D41" s="225"/>
      <c r="E41" s="225"/>
      <c r="F41" s="225"/>
      <c r="G41" s="226"/>
      <c r="H41" s="236"/>
      <c r="I41" s="225"/>
      <c r="J41" s="225"/>
      <c r="K41" s="225"/>
      <c r="L41" s="226"/>
      <c r="M41" s="236"/>
      <c r="N41" s="225"/>
      <c r="O41" s="225"/>
      <c r="P41" s="225"/>
      <c r="Q41" s="226"/>
      <c r="R41" s="244"/>
      <c r="S41" s="244"/>
      <c r="T41" s="244"/>
      <c r="U41" s="245"/>
      <c r="V41" s="236"/>
      <c r="W41" s="225"/>
      <c r="X41" s="226"/>
      <c r="Y41" s="225"/>
      <c r="Z41" s="225"/>
      <c r="AA41" s="225"/>
      <c r="AB41" s="236"/>
      <c r="AC41" s="225"/>
      <c r="AD41" s="226"/>
      <c r="AE41" s="236"/>
      <c r="AF41" s="225"/>
      <c r="AG41" s="226"/>
      <c r="AH41" s="225"/>
      <c r="AI41" s="225"/>
      <c r="AJ41" s="226"/>
      <c r="AK41" s="253"/>
      <c r="AL41" s="254"/>
      <c r="AM41" s="254"/>
      <c r="AN41" s="255"/>
      <c r="AO41" s="272"/>
      <c r="AP41" s="272"/>
      <c r="AQ41" s="272"/>
      <c r="AR41" s="272"/>
      <c r="AS41" s="272"/>
      <c r="AT41" s="272"/>
      <c r="AU41" s="272"/>
      <c r="AV41" s="272"/>
      <c r="AW41" s="272"/>
    </row>
    <row r="42" spans="1:52" s="17" customFormat="1" ht="16.5" customHeight="1">
      <c r="A42" s="236"/>
      <c r="B42" s="226"/>
      <c r="C42" s="237"/>
      <c r="D42" s="227"/>
      <c r="E42" s="227"/>
      <c r="F42" s="227"/>
      <c r="G42" s="228"/>
      <c r="H42" s="237"/>
      <c r="I42" s="227"/>
      <c r="J42" s="227"/>
      <c r="K42" s="227"/>
      <c r="L42" s="228"/>
      <c r="M42" s="237"/>
      <c r="N42" s="227"/>
      <c r="O42" s="227"/>
      <c r="P42" s="227"/>
      <c r="Q42" s="228"/>
      <c r="R42" s="246"/>
      <c r="S42" s="246"/>
      <c r="T42" s="246"/>
      <c r="U42" s="247"/>
      <c r="V42" s="236"/>
      <c r="W42" s="225"/>
      <c r="X42" s="226"/>
      <c r="Y42" s="225"/>
      <c r="Z42" s="225"/>
      <c r="AA42" s="225"/>
      <c r="AB42" s="236"/>
      <c r="AC42" s="225"/>
      <c r="AD42" s="226"/>
      <c r="AE42" s="236"/>
      <c r="AF42" s="225"/>
      <c r="AG42" s="226"/>
      <c r="AH42" s="225"/>
      <c r="AI42" s="225"/>
      <c r="AJ42" s="226"/>
      <c r="AK42" s="253"/>
      <c r="AL42" s="254"/>
      <c r="AM42" s="254"/>
      <c r="AN42" s="255"/>
      <c r="AO42" s="272"/>
      <c r="AP42" s="272"/>
      <c r="AQ42" s="272"/>
      <c r="AR42" s="272"/>
      <c r="AS42" s="272"/>
      <c r="AT42" s="272"/>
      <c r="AU42" s="272"/>
      <c r="AV42" s="272"/>
      <c r="AW42" s="272"/>
      <c r="AY42" s="19"/>
      <c r="AZ42" s="19"/>
    </row>
    <row r="43" spans="1:52" s="17" customFormat="1" ht="16.5" customHeight="1">
      <c r="A43" s="236"/>
      <c r="B43" s="226"/>
      <c r="C43" s="91" t="s">
        <v>6</v>
      </c>
      <c r="D43" s="91"/>
      <c r="E43" s="91"/>
      <c r="F43" s="91"/>
      <c r="G43" s="78" t="s">
        <v>156</v>
      </c>
      <c r="H43" s="79"/>
      <c r="I43" s="124"/>
      <c r="J43" s="221"/>
      <c r="K43" s="117"/>
      <c r="L43" s="117"/>
      <c r="M43" s="71" t="s">
        <v>157</v>
      </c>
      <c r="N43" s="117"/>
      <c r="O43" s="117"/>
      <c r="P43" s="117"/>
      <c r="Q43" s="72" t="s">
        <v>158</v>
      </c>
      <c r="R43" s="222"/>
      <c r="S43" s="222"/>
      <c r="T43" s="222"/>
      <c r="U43" s="73" t="s">
        <v>159</v>
      </c>
      <c r="V43" s="236"/>
      <c r="W43" s="225"/>
      <c r="X43" s="226"/>
      <c r="Y43" s="225"/>
      <c r="Z43" s="225"/>
      <c r="AA43" s="225"/>
      <c r="AB43" s="236"/>
      <c r="AC43" s="225"/>
      <c r="AD43" s="226"/>
      <c r="AE43" s="236"/>
      <c r="AF43" s="225"/>
      <c r="AG43" s="226"/>
      <c r="AH43" s="225"/>
      <c r="AI43" s="225"/>
      <c r="AJ43" s="226"/>
      <c r="AK43" s="253"/>
      <c r="AL43" s="254"/>
      <c r="AM43" s="254"/>
      <c r="AN43" s="255"/>
      <c r="AO43" s="272"/>
      <c r="AP43" s="272"/>
      <c r="AQ43" s="272"/>
      <c r="AR43" s="272"/>
      <c r="AS43" s="272"/>
      <c r="AT43" s="272"/>
      <c r="AU43" s="272"/>
      <c r="AV43" s="272"/>
      <c r="AW43" s="272"/>
      <c r="AY43" s="36"/>
      <c r="AZ43" s="36"/>
    </row>
    <row r="44" spans="1:52" s="17" customFormat="1" ht="16.5" customHeight="1">
      <c r="A44" s="237"/>
      <c r="B44" s="228"/>
      <c r="C44" s="91"/>
      <c r="D44" s="91"/>
      <c r="E44" s="91"/>
      <c r="F44" s="91"/>
      <c r="G44" s="78" t="s">
        <v>160</v>
      </c>
      <c r="H44" s="79"/>
      <c r="I44" s="124"/>
      <c r="J44" s="221"/>
      <c r="K44" s="117"/>
      <c r="L44" s="117"/>
      <c r="M44" s="71" t="s">
        <v>157</v>
      </c>
      <c r="N44" s="117"/>
      <c r="O44" s="117"/>
      <c r="P44" s="117"/>
      <c r="Q44" s="72" t="s">
        <v>158</v>
      </c>
      <c r="R44" s="222"/>
      <c r="S44" s="222"/>
      <c r="T44" s="222"/>
      <c r="U44" s="73" t="s">
        <v>159</v>
      </c>
      <c r="V44" s="237"/>
      <c r="W44" s="227"/>
      <c r="X44" s="228"/>
      <c r="Y44" s="227"/>
      <c r="Z44" s="227"/>
      <c r="AA44" s="227"/>
      <c r="AB44" s="237"/>
      <c r="AC44" s="227"/>
      <c r="AD44" s="228"/>
      <c r="AE44" s="237"/>
      <c r="AF44" s="227"/>
      <c r="AG44" s="228"/>
      <c r="AH44" s="227"/>
      <c r="AI44" s="227"/>
      <c r="AJ44" s="228"/>
      <c r="AK44" s="256"/>
      <c r="AL44" s="257"/>
      <c r="AM44" s="257"/>
      <c r="AN44" s="258"/>
      <c r="AO44" s="272"/>
      <c r="AP44" s="272"/>
      <c r="AQ44" s="272"/>
      <c r="AR44" s="272"/>
      <c r="AS44" s="272"/>
      <c r="AT44" s="272"/>
      <c r="AU44" s="272"/>
      <c r="AV44" s="272"/>
      <c r="AW44" s="272"/>
      <c r="AY44" s="36"/>
      <c r="AZ44" s="36"/>
    </row>
    <row r="45" spans="1:52" s="19" customFormat="1" ht="16.5" customHeight="1">
      <c r="A45" s="235">
        <v>7</v>
      </c>
      <c r="B45" s="224"/>
      <c r="C45" s="235"/>
      <c r="D45" s="223"/>
      <c r="E45" s="223"/>
      <c r="F45" s="223"/>
      <c r="G45" s="224"/>
      <c r="H45" s="235"/>
      <c r="I45" s="223"/>
      <c r="J45" s="223"/>
      <c r="K45" s="223"/>
      <c r="L45" s="224"/>
      <c r="M45" s="235"/>
      <c r="N45" s="223"/>
      <c r="O45" s="223"/>
      <c r="P45" s="223"/>
      <c r="Q45" s="224"/>
      <c r="R45" s="242" t="str">
        <f>IF(H45="","",IF(H45&lt;=0.5,"Ⅱ","Ⅰ"))</f>
        <v/>
      </c>
      <c r="S45" s="242"/>
      <c r="T45" s="242"/>
      <c r="U45" s="243"/>
      <c r="V45" s="235"/>
      <c r="W45" s="223"/>
      <c r="X45" s="224"/>
      <c r="Y45" s="223"/>
      <c r="Z45" s="223"/>
      <c r="AA45" s="223"/>
      <c r="AB45" s="235"/>
      <c r="AC45" s="223"/>
      <c r="AD45" s="224"/>
      <c r="AE45" s="235"/>
      <c r="AF45" s="223"/>
      <c r="AG45" s="224"/>
      <c r="AH45" s="223"/>
      <c r="AI45" s="223"/>
      <c r="AJ45" s="224"/>
      <c r="AK45" s="250"/>
      <c r="AL45" s="251"/>
      <c r="AM45" s="251"/>
      <c r="AN45" s="252"/>
      <c r="AO45" s="272"/>
      <c r="AP45" s="272"/>
      <c r="AQ45" s="272"/>
      <c r="AR45" s="272"/>
      <c r="AS45" s="272"/>
      <c r="AT45" s="272"/>
      <c r="AU45" s="272"/>
      <c r="AV45" s="272"/>
      <c r="AW45" s="272"/>
      <c r="AY45" s="36"/>
      <c r="AZ45" s="36"/>
    </row>
    <row r="46" spans="1:52" ht="16.5" customHeight="1">
      <c r="A46" s="236"/>
      <c r="B46" s="226"/>
      <c r="C46" s="236"/>
      <c r="D46" s="225"/>
      <c r="E46" s="225"/>
      <c r="F46" s="225"/>
      <c r="G46" s="226"/>
      <c r="H46" s="236"/>
      <c r="I46" s="225"/>
      <c r="J46" s="225"/>
      <c r="K46" s="225"/>
      <c r="L46" s="226"/>
      <c r="M46" s="236"/>
      <c r="N46" s="225"/>
      <c r="O46" s="225"/>
      <c r="P46" s="225"/>
      <c r="Q46" s="226"/>
      <c r="R46" s="244"/>
      <c r="S46" s="244"/>
      <c r="T46" s="244"/>
      <c r="U46" s="245"/>
      <c r="V46" s="236"/>
      <c r="W46" s="225"/>
      <c r="X46" s="226"/>
      <c r="Y46" s="225"/>
      <c r="Z46" s="225"/>
      <c r="AA46" s="225"/>
      <c r="AB46" s="236"/>
      <c r="AC46" s="225"/>
      <c r="AD46" s="226"/>
      <c r="AE46" s="236"/>
      <c r="AF46" s="225"/>
      <c r="AG46" s="226"/>
      <c r="AH46" s="225"/>
      <c r="AI46" s="225"/>
      <c r="AJ46" s="226"/>
      <c r="AK46" s="253"/>
      <c r="AL46" s="254"/>
      <c r="AM46" s="254"/>
      <c r="AN46" s="255"/>
      <c r="AO46" s="272"/>
      <c r="AP46" s="272"/>
      <c r="AQ46" s="272"/>
      <c r="AR46" s="272"/>
      <c r="AS46" s="272"/>
      <c r="AT46" s="272"/>
      <c r="AU46" s="272"/>
      <c r="AV46" s="272"/>
      <c r="AW46" s="272"/>
      <c r="AY46" s="17"/>
      <c r="AZ46" s="17"/>
    </row>
    <row r="47" spans="1:52" ht="16.5" customHeight="1">
      <c r="A47" s="236"/>
      <c r="B47" s="226"/>
      <c r="C47" s="237"/>
      <c r="D47" s="227"/>
      <c r="E47" s="227"/>
      <c r="F47" s="227"/>
      <c r="G47" s="228"/>
      <c r="H47" s="237"/>
      <c r="I47" s="227"/>
      <c r="J47" s="227"/>
      <c r="K47" s="227"/>
      <c r="L47" s="228"/>
      <c r="M47" s="237"/>
      <c r="N47" s="227"/>
      <c r="O47" s="227"/>
      <c r="P47" s="227"/>
      <c r="Q47" s="228"/>
      <c r="R47" s="246"/>
      <c r="S47" s="246"/>
      <c r="T47" s="246"/>
      <c r="U47" s="247"/>
      <c r="V47" s="236"/>
      <c r="W47" s="225"/>
      <c r="X47" s="226"/>
      <c r="Y47" s="225"/>
      <c r="Z47" s="225"/>
      <c r="AA47" s="225"/>
      <c r="AB47" s="236"/>
      <c r="AC47" s="225"/>
      <c r="AD47" s="226"/>
      <c r="AE47" s="236"/>
      <c r="AF47" s="225"/>
      <c r="AG47" s="226"/>
      <c r="AH47" s="225"/>
      <c r="AI47" s="225"/>
      <c r="AJ47" s="226"/>
      <c r="AK47" s="253"/>
      <c r="AL47" s="254"/>
      <c r="AM47" s="254"/>
      <c r="AN47" s="255"/>
      <c r="AO47" s="272"/>
      <c r="AP47" s="272"/>
      <c r="AQ47" s="272"/>
      <c r="AR47" s="272"/>
      <c r="AS47" s="272"/>
      <c r="AT47" s="272"/>
      <c r="AU47" s="272"/>
      <c r="AV47" s="272"/>
      <c r="AW47" s="272"/>
      <c r="AY47" s="19"/>
      <c r="AZ47" s="19"/>
    </row>
    <row r="48" spans="1:52" ht="16.5" customHeight="1">
      <c r="A48" s="236"/>
      <c r="B48" s="226"/>
      <c r="C48" s="91" t="s">
        <v>6</v>
      </c>
      <c r="D48" s="91"/>
      <c r="E48" s="91"/>
      <c r="F48" s="91"/>
      <c r="G48" s="78" t="s">
        <v>156</v>
      </c>
      <c r="H48" s="79"/>
      <c r="I48" s="124"/>
      <c r="J48" s="221"/>
      <c r="K48" s="117"/>
      <c r="L48" s="117"/>
      <c r="M48" s="71" t="s">
        <v>157</v>
      </c>
      <c r="N48" s="117"/>
      <c r="O48" s="117"/>
      <c r="P48" s="117"/>
      <c r="Q48" s="72" t="s">
        <v>158</v>
      </c>
      <c r="R48" s="222"/>
      <c r="S48" s="222"/>
      <c r="T48" s="222"/>
      <c r="U48" s="73" t="s">
        <v>159</v>
      </c>
      <c r="V48" s="236"/>
      <c r="W48" s="225"/>
      <c r="X48" s="226"/>
      <c r="Y48" s="225"/>
      <c r="Z48" s="225"/>
      <c r="AA48" s="225"/>
      <c r="AB48" s="236"/>
      <c r="AC48" s="225"/>
      <c r="AD48" s="226"/>
      <c r="AE48" s="236"/>
      <c r="AF48" s="225"/>
      <c r="AG48" s="226"/>
      <c r="AH48" s="225"/>
      <c r="AI48" s="225"/>
      <c r="AJ48" s="226"/>
      <c r="AK48" s="253"/>
      <c r="AL48" s="254"/>
      <c r="AM48" s="254"/>
      <c r="AN48" s="255"/>
      <c r="AO48" s="272"/>
      <c r="AP48" s="272"/>
      <c r="AQ48" s="272"/>
      <c r="AR48" s="272"/>
      <c r="AS48" s="272"/>
      <c r="AT48" s="272"/>
      <c r="AU48" s="272"/>
      <c r="AV48" s="272"/>
      <c r="AW48" s="272"/>
    </row>
    <row r="49" spans="1:52" s="17" customFormat="1" ht="16.5" customHeight="1">
      <c r="A49" s="237"/>
      <c r="B49" s="228"/>
      <c r="C49" s="91"/>
      <c r="D49" s="91"/>
      <c r="E49" s="91"/>
      <c r="F49" s="91"/>
      <c r="G49" s="78" t="s">
        <v>160</v>
      </c>
      <c r="H49" s="79"/>
      <c r="I49" s="124"/>
      <c r="J49" s="221"/>
      <c r="K49" s="117"/>
      <c r="L49" s="117"/>
      <c r="M49" s="71" t="s">
        <v>157</v>
      </c>
      <c r="N49" s="117"/>
      <c r="O49" s="117"/>
      <c r="P49" s="117"/>
      <c r="Q49" s="72" t="s">
        <v>158</v>
      </c>
      <c r="R49" s="222"/>
      <c r="S49" s="222"/>
      <c r="T49" s="222"/>
      <c r="U49" s="73" t="s">
        <v>159</v>
      </c>
      <c r="V49" s="237"/>
      <c r="W49" s="227"/>
      <c r="X49" s="228"/>
      <c r="Y49" s="227"/>
      <c r="Z49" s="227"/>
      <c r="AA49" s="227"/>
      <c r="AB49" s="237"/>
      <c r="AC49" s="227"/>
      <c r="AD49" s="228"/>
      <c r="AE49" s="237"/>
      <c r="AF49" s="227"/>
      <c r="AG49" s="228"/>
      <c r="AH49" s="227"/>
      <c r="AI49" s="227"/>
      <c r="AJ49" s="228"/>
      <c r="AK49" s="256"/>
      <c r="AL49" s="257"/>
      <c r="AM49" s="257"/>
      <c r="AN49" s="258"/>
      <c r="AO49" s="272"/>
      <c r="AP49" s="272"/>
      <c r="AQ49" s="272"/>
      <c r="AR49" s="272"/>
      <c r="AS49" s="272"/>
      <c r="AT49" s="272"/>
      <c r="AU49" s="272"/>
      <c r="AV49" s="272"/>
      <c r="AW49" s="272"/>
      <c r="AY49" s="36"/>
      <c r="AZ49" s="36"/>
    </row>
    <row r="50" spans="1:52" s="19" customFormat="1" ht="16.5" customHeight="1">
      <c r="A50" s="66" t="s">
        <v>189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Y50" s="36"/>
      <c r="AZ50" s="36"/>
    </row>
    <row r="51" spans="1:52" ht="16.5" customHeight="1">
      <c r="A51" s="67" t="s">
        <v>167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</row>
    <row r="52" spans="1:52" ht="16.5" customHeight="1">
      <c r="A52" s="67" t="s">
        <v>145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</row>
    <row r="53" spans="1:52" ht="16.5" customHeight="1">
      <c r="A53" s="67" t="s">
        <v>168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</row>
    <row r="54" spans="1:52" ht="16.5" customHeight="1">
      <c r="A54" s="67" t="s">
        <v>169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</row>
    <row r="55" spans="1:52" ht="16.5" customHeight="1">
      <c r="A55" s="68" t="s">
        <v>146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</row>
    <row r="56" spans="1:52" ht="16.5" customHeight="1">
      <c r="A56" s="68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</row>
    <row r="57" spans="1:52" ht="16.5" customHeight="1">
      <c r="A57" s="68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</row>
    <row r="58" spans="1:52" ht="16.5" hidden="1" customHeight="1">
      <c r="T58" s="47" t="s">
        <v>115</v>
      </c>
      <c r="U58" s="36">
        <f>COUNTIF($R$15:$U$47,"Ⅱ")</f>
        <v>0</v>
      </c>
      <c r="Y58" s="264">
        <f>COUNT(V15:AJ49)</f>
        <v>0</v>
      </c>
      <c r="Z58" s="264"/>
      <c r="AA58" s="264"/>
      <c r="AB58" s="264"/>
      <c r="AC58" s="264"/>
      <c r="AX58" s="55"/>
    </row>
    <row r="59" spans="1:52" ht="16.5" hidden="1" customHeight="1">
      <c r="T59" s="47" t="s">
        <v>116</v>
      </c>
      <c r="U59" s="36">
        <f>COUNTIF($R$15:$U$47,"Ⅰ")</f>
        <v>0</v>
      </c>
    </row>
    <row r="60" spans="1:52" ht="16.5" customHeight="1"/>
    <row r="61" spans="1:52" ht="16.5" customHeight="1"/>
    <row r="62" spans="1:52" ht="16.5" customHeight="1"/>
    <row r="63" spans="1:52" ht="16.5" customHeight="1"/>
    <row r="64" spans="1:52" ht="16.5" customHeight="1"/>
    <row r="65" ht="16.5" customHeight="1"/>
    <row r="66" ht="16.5" customHeight="1"/>
  </sheetData>
  <sheetProtection formatCells="0" formatColumns="0" formatRows="0"/>
  <dataConsolidate/>
  <mergeCells count="193">
    <mergeCell ref="A3:AW3"/>
    <mergeCell ref="V10:AN10"/>
    <mergeCell ref="AK15:AN19"/>
    <mergeCell ref="A45:B49"/>
    <mergeCell ref="A40:B44"/>
    <mergeCell ref="A35:B39"/>
    <mergeCell ref="A30:B34"/>
    <mergeCell ref="A25:B29"/>
    <mergeCell ref="A20:B24"/>
    <mergeCell ref="A15:B19"/>
    <mergeCell ref="A10:B14"/>
    <mergeCell ref="C11:H11"/>
    <mergeCell ref="I12:U12"/>
    <mergeCell ref="C28:F29"/>
    <mergeCell ref="AO20:AW24"/>
    <mergeCell ref="AO25:AW29"/>
    <mergeCell ref="AO30:AW34"/>
    <mergeCell ref="AO35:AW39"/>
    <mergeCell ref="AO40:AW44"/>
    <mergeCell ref="AO45:AW49"/>
    <mergeCell ref="AK45:AN49"/>
    <mergeCell ref="V30:X34"/>
    <mergeCell ref="Y30:AA34"/>
    <mergeCell ref="AB30:AD34"/>
    <mergeCell ref="Y58:AC58"/>
    <mergeCell ref="A1:AW1"/>
    <mergeCell ref="AB13:AD14"/>
    <mergeCell ref="C40:G42"/>
    <mergeCell ref="C43:F44"/>
    <mergeCell ref="C25:G27"/>
    <mergeCell ref="H25:L27"/>
    <mergeCell ref="M25:Q27"/>
    <mergeCell ref="R25:U27"/>
    <mergeCell ref="A2:AW2"/>
    <mergeCell ref="AO10:AW14"/>
    <mergeCell ref="V13:X14"/>
    <mergeCell ref="Y13:AA14"/>
    <mergeCell ref="AE13:AG14"/>
    <mergeCell ref="AH13:AJ14"/>
    <mergeCell ref="C10:U10"/>
    <mergeCell ref="AE40:AG44"/>
    <mergeCell ref="AH40:AJ44"/>
    <mergeCell ref="V25:X29"/>
    <mergeCell ref="Y25:AA29"/>
    <mergeCell ref="AB25:AD29"/>
    <mergeCell ref="AE25:AG29"/>
    <mergeCell ref="AH25:AJ29"/>
    <mergeCell ref="AO15:AW19"/>
    <mergeCell ref="AE30:AG34"/>
    <mergeCell ref="AH30:AJ34"/>
    <mergeCell ref="H40:L42"/>
    <mergeCell ref="M40:Q42"/>
    <mergeCell ref="R40:U42"/>
    <mergeCell ref="V40:X44"/>
    <mergeCell ref="Y40:AA44"/>
    <mergeCell ref="AB40:AD44"/>
    <mergeCell ref="V12:AA12"/>
    <mergeCell ref="AB12:AN12"/>
    <mergeCell ref="G33:I33"/>
    <mergeCell ref="J33:L33"/>
    <mergeCell ref="N33:P33"/>
    <mergeCell ref="R33:T33"/>
    <mergeCell ref="G34:I34"/>
    <mergeCell ref="J34:L34"/>
    <mergeCell ref="N34:P34"/>
    <mergeCell ref="R34:T34"/>
    <mergeCell ref="Y20:AA24"/>
    <mergeCell ref="C15:G17"/>
    <mergeCell ref="C30:G32"/>
    <mergeCell ref="H30:L32"/>
    <mergeCell ref="M30:Q32"/>
    <mergeCell ref="R30:U32"/>
    <mergeCell ref="A9:AS9"/>
    <mergeCell ref="AT9:AW9"/>
    <mergeCell ref="AK20:AN24"/>
    <mergeCell ref="AK25:AN29"/>
    <mergeCell ref="AK30:AN34"/>
    <mergeCell ref="AK35:AN39"/>
    <mergeCell ref="AK40:AN44"/>
    <mergeCell ref="AK13:AN14"/>
    <mergeCell ref="C18:F19"/>
    <mergeCell ref="R13:U14"/>
    <mergeCell ref="R15:U17"/>
    <mergeCell ref="C12:H12"/>
    <mergeCell ref="V20:X24"/>
    <mergeCell ref="AB20:AD24"/>
    <mergeCell ref="AE20:AG24"/>
    <mergeCell ref="AH20:AJ24"/>
    <mergeCell ref="C23:F24"/>
    <mergeCell ref="M15:Q17"/>
    <mergeCell ref="H15:L17"/>
    <mergeCell ref="AH15:AJ19"/>
    <mergeCell ref="AE15:AG19"/>
    <mergeCell ref="AB15:AD19"/>
    <mergeCell ref="Y15:AA19"/>
    <mergeCell ref="V15:X19"/>
    <mergeCell ref="C20:G22"/>
    <mergeCell ref="H20:L22"/>
    <mergeCell ref="M20:Q22"/>
    <mergeCell ref="R20:U22"/>
    <mergeCell ref="N29:P29"/>
    <mergeCell ref="R29:T29"/>
    <mergeCell ref="AH45:AJ49"/>
    <mergeCell ref="C48:F49"/>
    <mergeCell ref="A7:F7"/>
    <mergeCell ref="C45:G47"/>
    <mergeCell ref="H45:L47"/>
    <mergeCell ref="M45:Q47"/>
    <mergeCell ref="R45:U47"/>
    <mergeCell ref="V45:X49"/>
    <mergeCell ref="Y45:AA49"/>
    <mergeCell ref="AB45:AD49"/>
    <mergeCell ref="AE45:AG49"/>
    <mergeCell ref="C35:G37"/>
    <mergeCell ref="H35:L37"/>
    <mergeCell ref="M35:Q37"/>
    <mergeCell ref="R35:U37"/>
    <mergeCell ref="V35:X39"/>
    <mergeCell ref="Y35:AA39"/>
    <mergeCell ref="AB35:AD39"/>
    <mergeCell ref="C13:G14"/>
    <mergeCell ref="H13:L14"/>
    <mergeCell ref="AE35:AG39"/>
    <mergeCell ref="C33:F34"/>
    <mergeCell ref="G7:T7"/>
    <mergeCell ref="M13:Q14"/>
    <mergeCell ref="A4:AN4"/>
    <mergeCell ref="A5:J5"/>
    <mergeCell ref="U5:AD5"/>
    <mergeCell ref="AE5:AN5"/>
    <mergeCell ref="A6:D6"/>
    <mergeCell ref="E6:J6"/>
    <mergeCell ref="K6:N6"/>
    <mergeCell ref="O6:AC6"/>
    <mergeCell ref="AD6:AI6"/>
    <mergeCell ref="AJ6:AN6"/>
    <mergeCell ref="U7:Z7"/>
    <mergeCell ref="AA7:AN7"/>
    <mergeCell ref="I11:M11"/>
    <mergeCell ref="N11:Q11"/>
    <mergeCell ref="R11:U11"/>
    <mergeCell ref="AB11:AF11"/>
    <mergeCell ref="AG11:AJ11"/>
    <mergeCell ref="AK11:AN11"/>
    <mergeCell ref="V11:AA11"/>
    <mergeCell ref="AH35:AJ39"/>
    <mergeCell ref="C38:F39"/>
    <mergeCell ref="G18:I18"/>
    <mergeCell ref="J18:L18"/>
    <mergeCell ref="N18:P18"/>
    <mergeCell ref="R18:T18"/>
    <mergeCell ref="G19:I19"/>
    <mergeCell ref="J19:L19"/>
    <mergeCell ref="N19:P19"/>
    <mergeCell ref="R19:T19"/>
    <mergeCell ref="G23:I23"/>
    <mergeCell ref="J23:L23"/>
    <mergeCell ref="N23:P23"/>
    <mergeCell ref="R23:T23"/>
    <mergeCell ref="G24:I24"/>
    <mergeCell ref="J24:L24"/>
    <mergeCell ref="N24:P24"/>
    <mergeCell ref="R24:T24"/>
    <mergeCell ref="G28:I28"/>
    <mergeCell ref="J28:L28"/>
    <mergeCell ref="N28:P28"/>
    <mergeCell ref="R28:T28"/>
    <mergeCell ref="G29:I29"/>
    <mergeCell ref="J29:L29"/>
    <mergeCell ref="G38:I38"/>
    <mergeCell ref="J38:L38"/>
    <mergeCell ref="N38:P38"/>
    <mergeCell ref="R38:T38"/>
    <mergeCell ref="G39:I39"/>
    <mergeCell ref="J39:L39"/>
    <mergeCell ref="N39:P39"/>
    <mergeCell ref="R39:T39"/>
    <mergeCell ref="G49:I49"/>
    <mergeCell ref="J49:L49"/>
    <mergeCell ref="N49:P49"/>
    <mergeCell ref="R49:T49"/>
    <mergeCell ref="G43:I43"/>
    <mergeCell ref="J43:L43"/>
    <mergeCell ref="N43:P43"/>
    <mergeCell ref="R43:T43"/>
    <mergeCell ref="G44:I44"/>
    <mergeCell ref="J44:L44"/>
    <mergeCell ref="N44:P44"/>
    <mergeCell ref="R44:T44"/>
    <mergeCell ref="G48:I48"/>
    <mergeCell ref="J48:L48"/>
    <mergeCell ref="N48:P48"/>
    <mergeCell ref="R48:T48"/>
  </mergeCells>
  <phoneticPr fontId="1"/>
  <conditionalFormatting sqref="V15">
    <cfRule type="expression" dxfId="45" priority="46">
      <formula>OR(R15="Ⅱ")</formula>
    </cfRule>
  </conditionalFormatting>
  <conditionalFormatting sqref="Y15:AA19">
    <cfRule type="expression" dxfId="44" priority="45">
      <formula>OR(R15="Ⅱ")</formula>
    </cfRule>
  </conditionalFormatting>
  <conditionalFormatting sqref="AB15:AD19">
    <cfRule type="expression" dxfId="43" priority="44">
      <formula>OR(R15="Ⅱ")</formula>
    </cfRule>
  </conditionalFormatting>
  <conditionalFormatting sqref="AE15:AG19">
    <cfRule type="expression" dxfId="42" priority="43">
      <formula>OR(R15="Ⅱ")</formula>
    </cfRule>
  </conditionalFormatting>
  <conditionalFormatting sqref="AH15:AJ19">
    <cfRule type="expression" dxfId="41" priority="42">
      <formula>OR(R15="Ⅱ")</formula>
    </cfRule>
  </conditionalFormatting>
  <conditionalFormatting sqref="AK15:AN19">
    <cfRule type="expression" dxfId="40" priority="41">
      <formula>OR(R15="Ⅱ")</formula>
    </cfRule>
  </conditionalFormatting>
  <conditionalFormatting sqref="V20">
    <cfRule type="expression" dxfId="39" priority="40">
      <formula>OR(R20="Ⅱ")</formula>
    </cfRule>
  </conditionalFormatting>
  <conditionalFormatting sqref="Y20:AA24">
    <cfRule type="expression" dxfId="38" priority="39">
      <formula>OR(R20="Ⅱ")</formula>
    </cfRule>
  </conditionalFormatting>
  <conditionalFormatting sqref="AB20:AD24">
    <cfRule type="expression" dxfId="37" priority="38">
      <formula>OR(R20="Ⅱ")</formula>
    </cfRule>
  </conditionalFormatting>
  <conditionalFormatting sqref="AE20:AG24">
    <cfRule type="expression" dxfId="36" priority="37">
      <formula>OR(R20="Ⅱ")</formula>
    </cfRule>
  </conditionalFormatting>
  <conditionalFormatting sqref="AH20:AJ24">
    <cfRule type="expression" dxfId="35" priority="36">
      <formula>OR(R20="Ⅱ")</formula>
    </cfRule>
  </conditionalFormatting>
  <conditionalFormatting sqref="AK20:AN24">
    <cfRule type="expression" dxfId="34" priority="35">
      <formula>OR(R20="Ⅱ")</formula>
    </cfRule>
  </conditionalFormatting>
  <conditionalFormatting sqref="V25">
    <cfRule type="expression" dxfId="33" priority="34">
      <formula>OR(R25="Ⅱ")</formula>
    </cfRule>
  </conditionalFormatting>
  <conditionalFormatting sqref="Y25:AA29">
    <cfRule type="expression" dxfId="32" priority="33">
      <formula>OR(R25="Ⅱ")</formula>
    </cfRule>
  </conditionalFormatting>
  <conditionalFormatting sqref="AB25:AD29">
    <cfRule type="expression" dxfId="31" priority="32">
      <formula>OR(R25="Ⅱ")</formula>
    </cfRule>
  </conditionalFormatting>
  <conditionalFormatting sqref="AE25:AG29">
    <cfRule type="expression" dxfId="30" priority="31">
      <formula>OR(R25="Ⅱ")</formula>
    </cfRule>
  </conditionalFormatting>
  <conditionalFormatting sqref="AH25:AJ29">
    <cfRule type="expression" dxfId="29" priority="30">
      <formula>OR(R25="Ⅱ")</formula>
    </cfRule>
  </conditionalFormatting>
  <conditionalFormatting sqref="AK25:AN29">
    <cfRule type="expression" dxfId="28" priority="29">
      <formula>OR(R25="Ⅱ")</formula>
    </cfRule>
  </conditionalFormatting>
  <conditionalFormatting sqref="V30">
    <cfRule type="expression" dxfId="27" priority="28">
      <formula>OR(R30="Ⅱ")</formula>
    </cfRule>
  </conditionalFormatting>
  <conditionalFormatting sqref="Y30:AA34">
    <cfRule type="expression" dxfId="26" priority="27">
      <formula>OR(R30="Ⅱ")</formula>
    </cfRule>
  </conditionalFormatting>
  <conditionalFormatting sqref="AB30:AD34">
    <cfRule type="expression" dxfId="25" priority="26">
      <formula>OR(R30="Ⅱ")</formula>
    </cfRule>
  </conditionalFormatting>
  <conditionalFormatting sqref="AE30:AG34">
    <cfRule type="expression" dxfId="24" priority="25">
      <formula>OR(R30="Ⅱ")</formula>
    </cfRule>
  </conditionalFormatting>
  <conditionalFormatting sqref="AH30:AJ34">
    <cfRule type="expression" dxfId="23" priority="24">
      <formula>OR(R30="Ⅱ")</formula>
    </cfRule>
  </conditionalFormatting>
  <conditionalFormatting sqref="AK30:AN34">
    <cfRule type="expression" dxfId="22" priority="23">
      <formula>OR(R30="Ⅱ")</formula>
    </cfRule>
  </conditionalFormatting>
  <conditionalFormatting sqref="V35">
    <cfRule type="expression" dxfId="21" priority="22">
      <formula>OR(R35="Ⅱ")</formula>
    </cfRule>
  </conditionalFormatting>
  <conditionalFormatting sqref="Y35:AA39">
    <cfRule type="expression" dxfId="20" priority="21">
      <formula>OR(R35="Ⅱ")</formula>
    </cfRule>
  </conditionalFormatting>
  <conditionalFormatting sqref="AB35:AD39">
    <cfRule type="expression" dxfId="19" priority="20">
      <formula>OR(R35="Ⅱ")</formula>
    </cfRule>
  </conditionalFormatting>
  <conditionalFormatting sqref="AE35:AG39">
    <cfRule type="expression" dxfId="18" priority="19">
      <formula>OR(R35="Ⅱ")</formula>
    </cfRule>
  </conditionalFormatting>
  <conditionalFormatting sqref="AH35:AJ39">
    <cfRule type="expression" dxfId="17" priority="18">
      <formula>OR(R35="Ⅱ")</formula>
    </cfRule>
  </conditionalFormatting>
  <conditionalFormatting sqref="AK35:AN39">
    <cfRule type="expression" dxfId="16" priority="17">
      <formula>OR(R35="Ⅱ")</formula>
    </cfRule>
  </conditionalFormatting>
  <conditionalFormatting sqref="V40">
    <cfRule type="expression" dxfId="15" priority="16">
      <formula>OR(R40="Ⅱ")</formula>
    </cfRule>
  </conditionalFormatting>
  <conditionalFormatting sqref="Y40:AA44">
    <cfRule type="expression" dxfId="14" priority="15">
      <formula>OR(R40="Ⅱ")</formula>
    </cfRule>
  </conditionalFormatting>
  <conditionalFormatting sqref="AB40:AD44">
    <cfRule type="expression" dxfId="13" priority="14">
      <formula>OR(R40="Ⅱ")</formula>
    </cfRule>
  </conditionalFormatting>
  <conditionalFormatting sqref="AE40:AG44">
    <cfRule type="expression" dxfId="12" priority="13">
      <formula>OR(R40="Ⅱ")</formula>
    </cfRule>
  </conditionalFormatting>
  <conditionalFormatting sqref="AH40:AJ44">
    <cfRule type="expression" dxfId="11" priority="12">
      <formula>OR(R40="Ⅱ")</formula>
    </cfRule>
  </conditionalFormatting>
  <conditionalFormatting sqref="AK40:AN44">
    <cfRule type="expression" dxfId="10" priority="11">
      <formula>OR(R40="Ⅱ")</formula>
    </cfRule>
  </conditionalFormatting>
  <conditionalFormatting sqref="V45">
    <cfRule type="expression" dxfId="9" priority="10">
      <formula>OR(R45="Ⅱ")</formula>
    </cfRule>
  </conditionalFormatting>
  <conditionalFormatting sqref="Y45:AA49">
    <cfRule type="expression" dxfId="8" priority="9">
      <formula>OR(R45="Ⅱ")</formula>
    </cfRule>
  </conditionalFormatting>
  <conditionalFormatting sqref="AB45:AD49">
    <cfRule type="expression" dxfId="7" priority="8">
      <formula>OR(R45="Ⅱ")</formula>
    </cfRule>
  </conditionalFormatting>
  <conditionalFormatting sqref="AE45:AG49">
    <cfRule type="expression" dxfId="6" priority="7">
      <formula>OR(R45="Ⅱ")</formula>
    </cfRule>
  </conditionalFormatting>
  <conditionalFormatting sqref="AH45:AJ49">
    <cfRule type="expression" dxfId="5" priority="6">
      <formula>OR(R45="Ⅱ")</formula>
    </cfRule>
  </conditionalFormatting>
  <conditionalFormatting sqref="AK45:AN49">
    <cfRule type="expression" dxfId="4" priority="5">
      <formula>OR(R45="Ⅱ")</formula>
    </cfRule>
  </conditionalFormatting>
  <dataValidations count="2">
    <dataValidation type="textLength" operator="equal" allowBlank="1" showInputMessage="1" showErrorMessage="1" sqref="AB11">
      <formula1>4</formula1>
    </dataValidation>
    <dataValidation type="textLength" operator="lessThanOrEqual" allowBlank="1" showInputMessage="1" showErrorMessage="1" sqref="AG11 AK11">
      <formula1>2</formula1>
    </dataValidation>
  </dataValidations>
  <printOptions horizontalCentered="1"/>
  <pageMargins left="0.11811023622047245" right="0.11811023622047245" top="0.55118110236220474" bottom="0.55118110236220474" header="0.31496062992125984" footer="0.31496062992125984"/>
  <pageSetup paperSize="9" scale="87" orientation="portrait" r:id="rId1"/>
  <ignoredErrors>
    <ignoredError sqref="K5:T5 AE5 AJ6 AA7 E6 G7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C437891-FC44-4998-985B-89B3393D4E7A}">
            <xm:f>【様式B】調査準備!$AG$36:$AH$37="-"</xm:f>
            <x14:dxf>
              <fill>
                <patternFill>
                  <bgColor theme="0" tint="-0.34998626667073579"/>
                </patternFill>
              </fill>
            </x14:dxf>
          </x14:cfRule>
          <xm:sqref>A4:AN7</xm:sqref>
        </x14:conditionalFormatting>
        <x14:conditionalFormatting xmlns:xm="http://schemas.microsoft.com/office/excel/2006/main">
          <x14:cfRule type="expression" priority="3" id="{E6BBB47D-FE98-4456-930E-C066D289C4E3}">
            <xm:f>【様式B】調査準備!$AG$36:$AH$37="-"</xm:f>
            <x14:dxf>
              <fill>
                <patternFill>
                  <bgColor theme="0" tint="-0.34998626667073579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expression" priority="2" id="{464FB379-E69A-4AAD-88BB-8740CCCAA20D}">
            <xm:f>【様式B】調査準備!$AG$36:$AH$37="-"</xm:f>
            <x14:dxf>
              <fill>
                <patternFill>
                  <bgColor theme="0" tint="-0.34998626667073579"/>
                </patternFill>
              </fill>
            </x14:dxf>
          </x14:cfRule>
          <xm:sqref>AB11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4"/>
  <sheetViews>
    <sheetView zoomScaleNormal="100" workbookViewId="0">
      <selection activeCell="AZ18" sqref="AZ18"/>
    </sheetView>
  </sheetViews>
  <sheetFormatPr defaultRowHeight="13.5"/>
  <cols>
    <col min="1" max="52" width="2.375" style="38" customWidth="1"/>
    <col min="53" max="16384" width="9" style="38"/>
  </cols>
  <sheetData>
    <row r="1" spans="1:50" ht="16.5" customHeight="1">
      <c r="A1" s="315" t="s">
        <v>132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S1" s="48"/>
      <c r="AT1" s="48"/>
      <c r="AU1" s="48"/>
      <c r="AV1" s="48"/>
    </row>
    <row r="2" spans="1:50" ht="16.5" customHeight="1">
      <c r="A2" s="92" t="s">
        <v>179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49"/>
      <c r="AP2" s="49"/>
      <c r="AQ2" s="49"/>
      <c r="AR2" s="49"/>
      <c r="AS2" s="48"/>
      <c r="AT2" s="50"/>
      <c r="AU2" s="50"/>
      <c r="AV2" s="51"/>
      <c r="AW2" s="49"/>
      <c r="AX2" s="49"/>
    </row>
    <row r="3" spans="1:50" ht="16.5" customHeight="1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S3" s="48"/>
      <c r="AT3" s="48"/>
      <c r="AU3" s="48"/>
      <c r="AV3" s="48"/>
    </row>
    <row r="4" spans="1:50" ht="16.5" customHeight="1">
      <c r="A4" s="86" t="s">
        <v>148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8"/>
      <c r="AP4" s="65"/>
      <c r="AQ4" s="18" t="s">
        <v>126</v>
      </c>
    </row>
    <row r="5" spans="1:50" ht="16.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6"/>
      <c r="K5" s="64" t="str">
        <f>【様式B】調査準備!K5&amp;""</f>
        <v/>
      </c>
      <c r="L5" s="64" t="str">
        <f>【様式B】調査準備!L5&amp;""</f>
        <v/>
      </c>
      <c r="M5" s="64" t="str">
        <f>【様式B】調査準備!M5&amp;""</f>
        <v/>
      </c>
      <c r="N5" s="64" t="str">
        <f>【様式B】調査準備!N5&amp;""</f>
        <v/>
      </c>
      <c r="O5" s="64" t="str">
        <f>【様式B】調査準備!O5&amp;""</f>
        <v/>
      </c>
      <c r="P5" s="64" t="str">
        <f>【様式B】調査準備!P5&amp;""</f>
        <v/>
      </c>
      <c r="Q5" s="64" t="str">
        <f>【様式B】調査準備!Q5&amp;""</f>
        <v>-</v>
      </c>
      <c r="R5" s="64" t="str">
        <f>【様式B】調査準備!R5&amp;""</f>
        <v/>
      </c>
      <c r="S5" s="64" t="str">
        <f>【様式B】調査準備!S5&amp;""</f>
        <v/>
      </c>
      <c r="T5" s="64" t="str">
        <f>【様式B】調査準備!T5&amp;""</f>
        <v/>
      </c>
      <c r="U5" s="112" t="s">
        <v>78</v>
      </c>
      <c r="V5" s="113"/>
      <c r="W5" s="113"/>
      <c r="X5" s="113"/>
      <c r="Y5" s="113"/>
      <c r="Z5" s="113"/>
      <c r="AA5" s="113"/>
      <c r="AB5" s="113"/>
      <c r="AC5" s="113"/>
      <c r="AD5" s="114"/>
      <c r="AE5" s="183" t="str">
        <f>【様式B】調査準備!AE5&amp;""</f>
        <v>A</v>
      </c>
      <c r="AF5" s="184"/>
      <c r="AG5" s="184"/>
      <c r="AH5" s="184"/>
      <c r="AI5" s="184"/>
      <c r="AJ5" s="184"/>
      <c r="AK5" s="184"/>
      <c r="AL5" s="184"/>
      <c r="AM5" s="184"/>
      <c r="AN5" s="185"/>
      <c r="AO5" s="52"/>
      <c r="AP5" s="20"/>
      <c r="AQ5" s="18" t="s">
        <v>127</v>
      </c>
      <c r="AS5" s="48"/>
      <c r="AT5" s="48"/>
      <c r="AU5" s="48"/>
      <c r="AV5" s="48"/>
    </row>
    <row r="6" spans="1:50" ht="16.5" customHeight="1">
      <c r="A6" s="91" t="s">
        <v>0</v>
      </c>
      <c r="B6" s="91"/>
      <c r="C6" s="91"/>
      <c r="D6" s="91"/>
      <c r="E6" s="186" t="str">
        <f>【様式B】調査準備!E6&amp;""</f>
        <v/>
      </c>
      <c r="F6" s="186"/>
      <c r="G6" s="186"/>
      <c r="H6" s="186"/>
      <c r="I6" s="186"/>
      <c r="J6" s="186"/>
      <c r="K6" s="78" t="s">
        <v>2</v>
      </c>
      <c r="L6" s="79"/>
      <c r="M6" s="79"/>
      <c r="N6" s="79"/>
      <c r="O6" s="183" t="str">
        <f>【様式B】調査準備!O6&amp;""</f>
        <v/>
      </c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5"/>
      <c r="AD6" s="91" t="s">
        <v>8</v>
      </c>
      <c r="AE6" s="91"/>
      <c r="AF6" s="91"/>
      <c r="AG6" s="91"/>
      <c r="AH6" s="91"/>
      <c r="AI6" s="91"/>
      <c r="AJ6" s="183" t="str">
        <f>【様式B】調査準備!AJ6&amp;""</f>
        <v/>
      </c>
      <c r="AK6" s="184"/>
      <c r="AL6" s="184"/>
      <c r="AM6" s="184"/>
      <c r="AN6" s="185"/>
      <c r="AP6" s="23"/>
      <c r="AQ6" s="18" t="s">
        <v>152</v>
      </c>
    </row>
    <row r="7" spans="1:50" s="36" customFormat="1" ht="16.5" customHeight="1">
      <c r="A7" s="78" t="s">
        <v>107</v>
      </c>
      <c r="B7" s="79"/>
      <c r="C7" s="79"/>
      <c r="D7" s="79"/>
      <c r="E7" s="79"/>
      <c r="F7" s="79"/>
      <c r="G7" s="183" t="str">
        <f>【様式B】調査準備!G7&amp;""</f>
        <v/>
      </c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5"/>
      <c r="U7" s="78" t="s">
        <v>7</v>
      </c>
      <c r="V7" s="79"/>
      <c r="W7" s="79"/>
      <c r="X7" s="79"/>
      <c r="Y7" s="79"/>
      <c r="Z7" s="79"/>
      <c r="AA7" s="183" t="str">
        <f>【様式B】調査準備!AA7&amp;""</f>
        <v/>
      </c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5"/>
      <c r="AO7" s="59"/>
      <c r="AP7" s="57"/>
      <c r="AQ7" s="17" t="s">
        <v>147</v>
      </c>
    </row>
    <row r="8" spans="1:50" s="36" customFormat="1" ht="16.5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53"/>
    </row>
    <row r="9" spans="1:50" s="36" customFormat="1" ht="16.5" customHeight="1">
      <c r="A9" s="86" t="s">
        <v>128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248" t="s">
        <v>133</v>
      </c>
      <c r="AL9" s="248"/>
      <c r="AM9" s="248"/>
      <c r="AN9" s="249"/>
    </row>
    <row r="10" spans="1:50" s="36" customFormat="1" ht="16.5" customHeight="1">
      <c r="A10" s="331" t="s">
        <v>190</v>
      </c>
      <c r="B10" s="332"/>
      <c r="C10" s="337" t="s">
        <v>97</v>
      </c>
      <c r="D10" s="337"/>
      <c r="E10" s="337"/>
      <c r="F10" s="337"/>
      <c r="G10" s="338" t="s">
        <v>106</v>
      </c>
      <c r="H10" s="339"/>
      <c r="I10" s="339"/>
      <c r="J10" s="339"/>
      <c r="K10" s="339"/>
      <c r="L10" s="341" t="s">
        <v>175</v>
      </c>
      <c r="M10" s="342"/>
      <c r="N10" s="342"/>
      <c r="O10" s="342"/>
      <c r="P10" s="342"/>
      <c r="Q10" s="342"/>
      <c r="R10" s="343"/>
      <c r="S10" s="340" t="s">
        <v>105</v>
      </c>
      <c r="T10" s="339"/>
      <c r="U10" s="339"/>
      <c r="V10" s="339"/>
      <c r="W10" s="339"/>
      <c r="X10" s="339"/>
      <c r="Y10" s="322" t="s">
        <v>129</v>
      </c>
      <c r="Z10" s="323"/>
      <c r="AA10" s="323"/>
      <c r="AB10" s="323"/>
      <c r="AC10" s="323"/>
      <c r="AD10" s="323"/>
      <c r="AE10" s="323"/>
      <c r="AF10" s="323"/>
      <c r="AG10" s="323"/>
      <c r="AH10" s="323"/>
      <c r="AI10" s="324"/>
      <c r="AJ10" s="316" t="s">
        <v>130</v>
      </c>
      <c r="AK10" s="316"/>
      <c r="AL10" s="316"/>
      <c r="AM10" s="316"/>
      <c r="AN10" s="317"/>
    </row>
    <row r="11" spans="1:50" s="36" customFormat="1" ht="16.5" customHeight="1">
      <c r="A11" s="333"/>
      <c r="B11" s="334"/>
      <c r="C11" s="337"/>
      <c r="D11" s="337"/>
      <c r="E11" s="337"/>
      <c r="F11" s="337"/>
      <c r="G11" s="338"/>
      <c r="H11" s="339"/>
      <c r="I11" s="339"/>
      <c r="J11" s="339"/>
      <c r="K11" s="339"/>
      <c r="L11" s="344"/>
      <c r="M11" s="345"/>
      <c r="N11" s="345"/>
      <c r="O11" s="345"/>
      <c r="P11" s="345"/>
      <c r="Q11" s="345"/>
      <c r="R11" s="346"/>
      <c r="S11" s="340"/>
      <c r="T11" s="339"/>
      <c r="U11" s="339"/>
      <c r="V11" s="339"/>
      <c r="W11" s="339"/>
      <c r="X11" s="339"/>
      <c r="Y11" s="325"/>
      <c r="Z11" s="326"/>
      <c r="AA11" s="326"/>
      <c r="AB11" s="326"/>
      <c r="AC11" s="326"/>
      <c r="AD11" s="326"/>
      <c r="AE11" s="326"/>
      <c r="AF11" s="326"/>
      <c r="AG11" s="326"/>
      <c r="AH11" s="326"/>
      <c r="AI11" s="327"/>
      <c r="AJ11" s="318"/>
      <c r="AK11" s="318"/>
      <c r="AL11" s="318"/>
      <c r="AM11" s="318"/>
      <c r="AN11" s="319"/>
    </row>
    <row r="12" spans="1:50" s="36" customFormat="1" ht="16.5" customHeight="1">
      <c r="A12" s="335"/>
      <c r="B12" s="336"/>
      <c r="C12" s="337"/>
      <c r="D12" s="337"/>
      <c r="E12" s="337"/>
      <c r="F12" s="337"/>
      <c r="G12" s="339"/>
      <c r="H12" s="339"/>
      <c r="I12" s="339"/>
      <c r="J12" s="339"/>
      <c r="K12" s="339"/>
      <c r="L12" s="347"/>
      <c r="M12" s="348"/>
      <c r="N12" s="348"/>
      <c r="O12" s="348"/>
      <c r="P12" s="348"/>
      <c r="Q12" s="348"/>
      <c r="R12" s="349"/>
      <c r="S12" s="339"/>
      <c r="T12" s="339"/>
      <c r="U12" s="339"/>
      <c r="V12" s="339"/>
      <c r="W12" s="339"/>
      <c r="X12" s="339"/>
      <c r="Y12" s="328"/>
      <c r="Z12" s="329"/>
      <c r="AA12" s="329"/>
      <c r="AB12" s="329"/>
      <c r="AC12" s="329"/>
      <c r="AD12" s="329"/>
      <c r="AE12" s="329"/>
      <c r="AF12" s="329"/>
      <c r="AG12" s="329"/>
      <c r="AH12" s="329"/>
      <c r="AI12" s="330"/>
      <c r="AJ12" s="320"/>
      <c r="AK12" s="320"/>
      <c r="AL12" s="320"/>
      <c r="AM12" s="320"/>
      <c r="AN12" s="321"/>
    </row>
    <row r="13" spans="1:50" s="36" customFormat="1" ht="16.5" customHeight="1">
      <c r="A13" s="235">
        <v>1</v>
      </c>
      <c r="B13" s="224"/>
      <c r="C13" s="306" t="str">
        <f>【様式F】ハンディ型レーダー探査・スコープ調査!R15</f>
        <v/>
      </c>
      <c r="D13" s="307"/>
      <c r="E13" s="307"/>
      <c r="F13" s="308"/>
      <c r="G13" s="235"/>
      <c r="H13" s="223"/>
      <c r="I13" s="223"/>
      <c r="J13" s="223"/>
      <c r="K13" s="224"/>
      <c r="L13" s="291"/>
      <c r="M13" s="292"/>
      <c r="N13" s="292"/>
      <c r="O13" s="297"/>
      <c r="P13" s="297"/>
      <c r="Q13" s="300"/>
      <c r="R13" s="301"/>
      <c r="S13" s="235"/>
      <c r="T13" s="223"/>
      <c r="U13" s="223"/>
      <c r="V13" s="223"/>
      <c r="W13" s="223"/>
      <c r="X13" s="224"/>
      <c r="Y13" s="250"/>
      <c r="Z13" s="251"/>
      <c r="AA13" s="251"/>
      <c r="AB13" s="251"/>
      <c r="AC13" s="251"/>
      <c r="AD13" s="251"/>
      <c r="AE13" s="251"/>
      <c r="AF13" s="251"/>
      <c r="AG13" s="251"/>
      <c r="AH13" s="251"/>
      <c r="AI13" s="252"/>
      <c r="AJ13" s="282"/>
      <c r="AK13" s="283"/>
      <c r="AL13" s="283"/>
      <c r="AM13" s="283"/>
      <c r="AN13" s="284"/>
    </row>
    <row r="14" spans="1:50" s="36" customFormat="1" ht="16.5" customHeight="1">
      <c r="A14" s="236"/>
      <c r="B14" s="226"/>
      <c r="C14" s="309"/>
      <c r="D14" s="310"/>
      <c r="E14" s="310"/>
      <c r="F14" s="311"/>
      <c r="G14" s="236"/>
      <c r="H14" s="225"/>
      <c r="I14" s="225"/>
      <c r="J14" s="225"/>
      <c r="K14" s="226"/>
      <c r="L14" s="293"/>
      <c r="M14" s="294"/>
      <c r="N14" s="294"/>
      <c r="O14" s="298"/>
      <c r="P14" s="298"/>
      <c r="Q14" s="302"/>
      <c r="R14" s="303"/>
      <c r="S14" s="236"/>
      <c r="T14" s="225"/>
      <c r="U14" s="225"/>
      <c r="V14" s="225"/>
      <c r="W14" s="225"/>
      <c r="X14" s="226"/>
      <c r="Y14" s="253"/>
      <c r="Z14" s="254"/>
      <c r="AA14" s="254"/>
      <c r="AB14" s="254"/>
      <c r="AC14" s="254"/>
      <c r="AD14" s="254"/>
      <c r="AE14" s="254"/>
      <c r="AF14" s="254"/>
      <c r="AG14" s="254"/>
      <c r="AH14" s="254"/>
      <c r="AI14" s="255"/>
      <c r="AJ14" s="285"/>
      <c r="AK14" s="286"/>
      <c r="AL14" s="286"/>
      <c r="AM14" s="286"/>
      <c r="AN14" s="287"/>
    </row>
    <row r="15" spans="1:50" s="36" customFormat="1" ht="16.5" customHeight="1">
      <c r="A15" s="237"/>
      <c r="B15" s="228"/>
      <c r="C15" s="312"/>
      <c r="D15" s="313"/>
      <c r="E15" s="313"/>
      <c r="F15" s="314"/>
      <c r="G15" s="237"/>
      <c r="H15" s="227"/>
      <c r="I15" s="227"/>
      <c r="J15" s="227"/>
      <c r="K15" s="228"/>
      <c r="L15" s="295"/>
      <c r="M15" s="296"/>
      <c r="N15" s="296"/>
      <c r="O15" s="299"/>
      <c r="P15" s="299"/>
      <c r="Q15" s="304"/>
      <c r="R15" s="305"/>
      <c r="S15" s="237"/>
      <c r="T15" s="227"/>
      <c r="U15" s="227"/>
      <c r="V15" s="227"/>
      <c r="W15" s="227"/>
      <c r="X15" s="228"/>
      <c r="Y15" s="256"/>
      <c r="Z15" s="257"/>
      <c r="AA15" s="257"/>
      <c r="AB15" s="257"/>
      <c r="AC15" s="257"/>
      <c r="AD15" s="257"/>
      <c r="AE15" s="257"/>
      <c r="AF15" s="257"/>
      <c r="AG15" s="257"/>
      <c r="AH15" s="257"/>
      <c r="AI15" s="258"/>
      <c r="AJ15" s="288"/>
      <c r="AK15" s="289"/>
      <c r="AL15" s="289"/>
      <c r="AM15" s="289"/>
      <c r="AN15" s="290"/>
    </row>
    <row r="16" spans="1:50" s="36" customFormat="1" ht="16.5" customHeight="1">
      <c r="A16" s="235">
        <v>2</v>
      </c>
      <c r="B16" s="224"/>
      <c r="C16" s="306" t="str">
        <f>【様式F】ハンディ型レーダー探査・スコープ調査!R20</f>
        <v/>
      </c>
      <c r="D16" s="307"/>
      <c r="E16" s="307"/>
      <c r="F16" s="308"/>
      <c r="G16" s="235"/>
      <c r="H16" s="223"/>
      <c r="I16" s="223"/>
      <c r="J16" s="223"/>
      <c r="K16" s="224"/>
      <c r="L16" s="291"/>
      <c r="M16" s="292"/>
      <c r="N16" s="292"/>
      <c r="O16" s="297"/>
      <c r="P16" s="297"/>
      <c r="Q16" s="300"/>
      <c r="R16" s="301"/>
      <c r="S16" s="235"/>
      <c r="T16" s="223"/>
      <c r="U16" s="223"/>
      <c r="V16" s="223"/>
      <c r="W16" s="223"/>
      <c r="X16" s="224"/>
      <c r="Y16" s="235"/>
      <c r="Z16" s="223"/>
      <c r="AA16" s="223"/>
      <c r="AB16" s="223"/>
      <c r="AC16" s="223"/>
      <c r="AD16" s="223"/>
      <c r="AE16" s="223"/>
      <c r="AF16" s="223"/>
      <c r="AG16" s="223"/>
      <c r="AH16" s="223"/>
      <c r="AI16" s="224"/>
      <c r="AJ16" s="282"/>
      <c r="AK16" s="283"/>
      <c r="AL16" s="283"/>
      <c r="AM16" s="283"/>
      <c r="AN16" s="284"/>
    </row>
    <row r="17" spans="1:40" s="36" customFormat="1" ht="16.5" customHeight="1">
      <c r="A17" s="236"/>
      <c r="B17" s="226"/>
      <c r="C17" s="309"/>
      <c r="D17" s="310"/>
      <c r="E17" s="310"/>
      <c r="F17" s="311"/>
      <c r="G17" s="236"/>
      <c r="H17" s="225"/>
      <c r="I17" s="225"/>
      <c r="J17" s="225"/>
      <c r="K17" s="226"/>
      <c r="L17" s="293"/>
      <c r="M17" s="294"/>
      <c r="N17" s="294"/>
      <c r="O17" s="298"/>
      <c r="P17" s="298"/>
      <c r="Q17" s="302"/>
      <c r="R17" s="303"/>
      <c r="S17" s="236"/>
      <c r="T17" s="225"/>
      <c r="U17" s="225"/>
      <c r="V17" s="225"/>
      <c r="W17" s="225"/>
      <c r="X17" s="226"/>
      <c r="Y17" s="236"/>
      <c r="Z17" s="225"/>
      <c r="AA17" s="225"/>
      <c r="AB17" s="225"/>
      <c r="AC17" s="225"/>
      <c r="AD17" s="225"/>
      <c r="AE17" s="225"/>
      <c r="AF17" s="225"/>
      <c r="AG17" s="225"/>
      <c r="AH17" s="225"/>
      <c r="AI17" s="226"/>
      <c r="AJ17" s="285"/>
      <c r="AK17" s="286"/>
      <c r="AL17" s="286"/>
      <c r="AM17" s="286"/>
      <c r="AN17" s="287"/>
    </row>
    <row r="18" spans="1:40" s="36" customFormat="1" ht="16.5" customHeight="1">
      <c r="A18" s="237"/>
      <c r="B18" s="228"/>
      <c r="C18" s="312"/>
      <c r="D18" s="313"/>
      <c r="E18" s="313"/>
      <c r="F18" s="314"/>
      <c r="G18" s="237"/>
      <c r="H18" s="227"/>
      <c r="I18" s="227"/>
      <c r="J18" s="227"/>
      <c r="K18" s="228"/>
      <c r="L18" s="295"/>
      <c r="M18" s="296"/>
      <c r="N18" s="296"/>
      <c r="O18" s="299"/>
      <c r="P18" s="299"/>
      <c r="Q18" s="304"/>
      <c r="R18" s="305"/>
      <c r="S18" s="237"/>
      <c r="T18" s="227"/>
      <c r="U18" s="227"/>
      <c r="V18" s="227"/>
      <c r="W18" s="227"/>
      <c r="X18" s="228"/>
      <c r="Y18" s="237"/>
      <c r="Z18" s="227"/>
      <c r="AA18" s="227"/>
      <c r="AB18" s="227"/>
      <c r="AC18" s="227"/>
      <c r="AD18" s="227"/>
      <c r="AE18" s="227"/>
      <c r="AF18" s="227"/>
      <c r="AG18" s="227"/>
      <c r="AH18" s="227"/>
      <c r="AI18" s="228"/>
      <c r="AJ18" s="288"/>
      <c r="AK18" s="289"/>
      <c r="AL18" s="289"/>
      <c r="AM18" s="289"/>
      <c r="AN18" s="290"/>
    </row>
    <row r="19" spans="1:40" s="36" customFormat="1" ht="16.5" customHeight="1">
      <c r="A19" s="235">
        <v>3</v>
      </c>
      <c r="B19" s="224"/>
      <c r="C19" s="306" t="str">
        <f>【様式F】ハンディ型レーダー探査・スコープ調査!R25</f>
        <v/>
      </c>
      <c r="D19" s="307"/>
      <c r="E19" s="307"/>
      <c r="F19" s="308"/>
      <c r="G19" s="235"/>
      <c r="H19" s="223"/>
      <c r="I19" s="223"/>
      <c r="J19" s="223"/>
      <c r="K19" s="224"/>
      <c r="L19" s="291"/>
      <c r="M19" s="292"/>
      <c r="N19" s="292"/>
      <c r="O19" s="297"/>
      <c r="P19" s="297"/>
      <c r="Q19" s="300"/>
      <c r="R19" s="301"/>
      <c r="S19" s="235"/>
      <c r="T19" s="223"/>
      <c r="U19" s="223"/>
      <c r="V19" s="223"/>
      <c r="W19" s="223"/>
      <c r="X19" s="224"/>
      <c r="Y19" s="250"/>
      <c r="Z19" s="251"/>
      <c r="AA19" s="251"/>
      <c r="AB19" s="251"/>
      <c r="AC19" s="251"/>
      <c r="AD19" s="251"/>
      <c r="AE19" s="251"/>
      <c r="AF19" s="251"/>
      <c r="AG19" s="251"/>
      <c r="AH19" s="251"/>
      <c r="AI19" s="252"/>
      <c r="AJ19" s="282"/>
      <c r="AK19" s="283"/>
      <c r="AL19" s="283"/>
      <c r="AM19" s="283"/>
      <c r="AN19" s="284"/>
    </row>
    <row r="20" spans="1:40" s="36" customFormat="1" ht="16.5" customHeight="1">
      <c r="A20" s="236"/>
      <c r="B20" s="226"/>
      <c r="C20" s="309"/>
      <c r="D20" s="310"/>
      <c r="E20" s="310"/>
      <c r="F20" s="311"/>
      <c r="G20" s="236"/>
      <c r="H20" s="225"/>
      <c r="I20" s="225"/>
      <c r="J20" s="225"/>
      <c r="K20" s="226"/>
      <c r="L20" s="293"/>
      <c r="M20" s="294"/>
      <c r="N20" s="294"/>
      <c r="O20" s="298"/>
      <c r="P20" s="298"/>
      <c r="Q20" s="302"/>
      <c r="R20" s="303"/>
      <c r="S20" s="236"/>
      <c r="T20" s="225"/>
      <c r="U20" s="225"/>
      <c r="V20" s="225"/>
      <c r="W20" s="225"/>
      <c r="X20" s="226"/>
      <c r="Y20" s="253"/>
      <c r="Z20" s="254"/>
      <c r="AA20" s="254"/>
      <c r="AB20" s="254"/>
      <c r="AC20" s="254"/>
      <c r="AD20" s="254"/>
      <c r="AE20" s="254"/>
      <c r="AF20" s="254"/>
      <c r="AG20" s="254"/>
      <c r="AH20" s="254"/>
      <c r="AI20" s="255"/>
      <c r="AJ20" s="285"/>
      <c r="AK20" s="286"/>
      <c r="AL20" s="286"/>
      <c r="AM20" s="286"/>
      <c r="AN20" s="287"/>
    </row>
    <row r="21" spans="1:40" s="36" customFormat="1" ht="16.5" customHeight="1">
      <c r="A21" s="237"/>
      <c r="B21" s="228"/>
      <c r="C21" s="312"/>
      <c r="D21" s="313"/>
      <c r="E21" s="313"/>
      <c r="F21" s="314"/>
      <c r="G21" s="237"/>
      <c r="H21" s="227"/>
      <c r="I21" s="227"/>
      <c r="J21" s="227"/>
      <c r="K21" s="228"/>
      <c r="L21" s="295"/>
      <c r="M21" s="296"/>
      <c r="N21" s="296"/>
      <c r="O21" s="299"/>
      <c r="P21" s="299"/>
      <c r="Q21" s="304"/>
      <c r="R21" s="305"/>
      <c r="S21" s="237"/>
      <c r="T21" s="227"/>
      <c r="U21" s="227"/>
      <c r="V21" s="227"/>
      <c r="W21" s="227"/>
      <c r="X21" s="228"/>
      <c r="Y21" s="256"/>
      <c r="Z21" s="257"/>
      <c r="AA21" s="257"/>
      <c r="AB21" s="257"/>
      <c r="AC21" s="257"/>
      <c r="AD21" s="257"/>
      <c r="AE21" s="257"/>
      <c r="AF21" s="257"/>
      <c r="AG21" s="257"/>
      <c r="AH21" s="257"/>
      <c r="AI21" s="258"/>
      <c r="AJ21" s="288"/>
      <c r="AK21" s="289"/>
      <c r="AL21" s="289"/>
      <c r="AM21" s="289"/>
      <c r="AN21" s="290"/>
    </row>
    <row r="22" spans="1:40" s="36" customFormat="1" ht="16.5" customHeight="1">
      <c r="A22" s="235">
        <v>4</v>
      </c>
      <c r="B22" s="224"/>
      <c r="C22" s="306" t="str">
        <f>【様式F】ハンディ型レーダー探査・スコープ調査!R30</f>
        <v/>
      </c>
      <c r="D22" s="307"/>
      <c r="E22" s="307"/>
      <c r="F22" s="308"/>
      <c r="G22" s="235"/>
      <c r="H22" s="223"/>
      <c r="I22" s="223"/>
      <c r="J22" s="223"/>
      <c r="K22" s="224"/>
      <c r="L22" s="291"/>
      <c r="M22" s="292"/>
      <c r="N22" s="292"/>
      <c r="O22" s="297"/>
      <c r="P22" s="297"/>
      <c r="Q22" s="300"/>
      <c r="R22" s="301"/>
      <c r="S22" s="235"/>
      <c r="T22" s="223"/>
      <c r="U22" s="223"/>
      <c r="V22" s="223"/>
      <c r="W22" s="223"/>
      <c r="X22" s="224"/>
      <c r="Y22" s="250"/>
      <c r="Z22" s="251"/>
      <c r="AA22" s="251"/>
      <c r="AB22" s="251"/>
      <c r="AC22" s="251"/>
      <c r="AD22" s="251"/>
      <c r="AE22" s="251"/>
      <c r="AF22" s="251"/>
      <c r="AG22" s="251"/>
      <c r="AH22" s="251"/>
      <c r="AI22" s="252"/>
      <c r="AJ22" s="282"/>
      <c r="AK22" s="283"/>
      <c r="AL22" s="283"/>
      <c r="AM22" s="283"/>
      <c r="AN22" s="284"/>
    </row>
    <row r="23" spans="1:40" s="36" customFormat="1" ht="16.5" customHeight="1">
      <c r="A23" s="236"/>
      <c r="B23" s="226"/>
      <c r="C23" s="309"/>
      <c r="D23" s="310"/>
      <c r="E23" s="310"/>
      <c r="F23" s="311"/>
      <c r="G23" s="236"/>
      <c r="H23" s="225"/>
      <c r="I23" s="225"/>
      <c r="J23" s="225"/>
      <c r="K23" s="226"/>
      <c r="L23" s="293"/>
      <c r="M23" s="294"/>
      <c r="N23" s="294"/>
      <c r="O23" s="298"/>
      <c r="P23" s="298"/>
      <c r="Q23" s="302"/>
      <c r="R23" s="303"/>
      <c r="S23" s="236"/>
      <c r="T23" s="225"/>
      <c r="U23" s="225"/>
      <c r="V23" s="225"/>
      <c r="W23" s="225"/>
      <c r="X23" s="226"/>
      <c r="Y23" s="253"/>
      <c r="Z23" s="254"/>
      <c r="AA23" s="254"/>
      <c r="AB23" s="254"/>
      <c r="AC23" s="254"/>
      <c r="AD23" s="254"/>
      <c r="AE23" s="254"/>
      <c r="AF23" s="254"/>
      <c r="AG23" s="254"/>
      <c r="AH23" s="254"/>
      <c r="AI23" s="255"/>
      <c r="AJ23" s="285"/>
      <c r="AK23" s="286"/>
      <c r="AL23" s="286"/>
      <c r="AM23" s="286"/>
      <c r="AN23" s="287"/>
    </row>
    <row r="24" spans="1:40" s="36" customFormat="1" ht="16.5" customHeight="1">
      <c r="A24" s="237"/>
      <c r="B24" s="228"/>
      <c r="C24" s="312"/>
      <c r="D24" s="313"/>
      <c r="E24" s="313"/>
      <c r="F24" s="314"/>
      <c r="G24" s="237"/>
      <c r="H24" s="227"/>
      <c r="I24" s="227"/>
      <c r="J24" s="227"/>
      <c r="K24" s="228"/>
      <c r="L24" s="295"/>
      <c r="M24" s="296"/>
      <c r="N24" s="296"/>
      <c r="O24" s="299"/>
      <c r="P24" s="299"/>
      <c r="Q24" s="304"/>
      <c r="R24" s="305"/>
      <c r="S24" s="237"/>
      <c r="T24" s="227"/>
      <c r="U24" s="227"/>
      <c r="V24" s="227"/>
      <c r="W24" s="227"/>
      <c r="X24" s="228"/>
      <c r="Y24" s="256"/>
      <c r="Z24" s="257"/>
      <c r="AA24" s="257"/>
      <c r="AB24" s="257"/>
      <c r="AC24" s="257"/>
      <c r="AD24" s="257"/>
      <c r="AE24" s="257"/>
      <c r="AF24" s="257"/>
      <c r="AG24" s="257"/>
      <c r="AH24" s="257"/>
      <c r="AI24" s="258"/>
      <c r="AJ24" s="288"/>
      <c r="AK24" s="289"/>
      <c r="AL24" s="289"/>
      <c r="AM24" s="289"/>
      <c r="AN24" s="290"/>
    </row>
    <row r="25" spans="1:40" s="36" customFormat="1" ht="16.5" customHeight="1">
      <c r="A25" s="235">
        <v>5</v>
      </c>
      <c r="B25" s="224"/>
      <c r="C25" s="306" t="str">
        <f>【様式F】ハンディ型レーダー探査・スコープ調査!R35</f>
        <v/>
      </c>
      <c r="D25" s="307"/>
      <c r="E25" s="307"/>
      <c r="F25" s="308"/>
      <c r="G25" s="235"/>
      <c r="H25" s="223"/>
      <c r="I25" s="223"/>
      <c r="J25" s="223"/>
      <c r="K25" s="224"/>
      <c r="L25" s="291"/>
      <c r="M25" s="292"/>
      <c r="N25" s="292"/>
      <c r="O25" s="297"/>
      <c r="P25" s="297"/>
      <c r="Q25" s="300"/>
      <c r="R25" s="301"/>
      <c r="S25" s="235"/>
      <c r="T25" s="223"/>
      <c r="U25" s="223"/>
      <c r="V25" s="223"/>
      <c r="W25" s="223"/>
      <c r="X25" s="224"/>
      <c r="Y25" s="250"/>
      <c r="Z25" s="251"/>
      <c r="AA25" s="251"/>
      <c r="AB25" s="251"/>
      <c r="AC25" s="251"/>
      <c r="AD25" s="251"/>
      <c r="AE25" s="251"/>
      <c r="AF25" s="251"/>
      <c r="AG25" s="251"/>
      <c r="AH25" s="251"/>
      <c r="AI25" s="252"/>
      <c r="AJ25" s="282"/>
      <c r="AK25" s="283"/>
      <c r="AL25" s="283"/>
      <c r="AM25" s="283"/>
      <c r="AN25" s="284"/>
    </row>
    <row r="26" spans="1:40" s="36" customFormat="1" ht="16.5" customHeight="1">
      <c r="A26" s="236"/>
      <c r="B26" s="226"/>
      <c r="C26" s="309"/>
      <c r="D26" s="310"/>
      <c r="E26" s="310"/>
      <c r="F26" s="311"/>
      <c r="G26" s="236"/>
      <c r="H26" s="225"/>
      <c r="I26" s="225"/>
      <c r="J26" s="225"/>
      <c r="K26" s="226"/>
      <c r="L26" s="293"/>
      <c r="M26" s="294"/>
      <c r="N26" s="294"/>
      <c r="O26" s="298"/>
      <c r="P26" s="298"/>
      <c r="Q26" s="302"/>
      <c r="R26" s="303"/>
      <c r="S26" s="236"/>
      <c r="T26" s="225"/>
      <c r="U26" s="225"/>
      <c r="V26" s="225"/>
      <c r="W26" s="225"/>
      <c r="X26" s="226"/>
      <c r="Y26" s="253"/>
      <c r="Z26" s="254"/>
      <c r="AA26" s="254"/>
      <c r="AB26" s="254"/>
      <c r="AC26" s="254"/>
      <c r="AD26" s="254"/>
      <c r="AE26" s="254"/>
      <c r="AF26" s="254"/>
      <c r="AG26" s="254"/>
      <c r="AH26" s="254"/>
      <c r="AI26" s="255"/>
      <c r="AJ26" s="285"/>
      <c r="AK26" s="286"/>
      <c r="AL26" s="286"/>
      <c r="AM26" s="286"/>
      <c r="AN26" s="287"/>
    </row>
    <row r="27" spans="1:40" s="36" customFormat="1" ht="16.5" customHeight="1">
      <c r="A27" s="237"/>
      <c r="B27" s="228"/>
      <c r="C27" s="312"/>
      <c r="D27" s="313"/>
      <c r="E27" s="313"/>
      <c r="F27" s="314"/>
      <c r="G27" s="237"/>
      <c r="H27" s="227"/>
      <c r="I27" s="227"/>
      <c r="J27" s="227"/>
      <c r="K27" s="228"/>
      <c r="L27" s="295"/>
      <c r="M27" s="296"/>
      <c r="N27" s="296"/>
      <c r="O27" s="299"/>
      <c r="P27" s="299"/>
      <c r="Q27" s="304"/>
      <c r="R27" s="305"/>
      <c r="S27" s="237"/>
      <c r="T27" s="227"/>
      <c r="U27" s="227"/>
      <c r="V27" s="227"/>
      <c r="W27" s="227"/>
      <c r="X27" s="228"/>
      <c r="Y27" s="256"/>
      <c r="Z27" s="257"/>
      <c r="AA27" s="257"/>
      <c r="AB27" s="257"/>
      <c r="AC27" s="257"/>
      <c r="AD27" s="257"/>
      <c r="AE27" s="257"/>
      <c r="AF27" s="257"/>
      <c r="AG27" s="257"/>
      <c r="AH27" s="257"/>
      <c r="AI27" s="258"/>
      <c r="AJ27" s="288"/>
      <c r="AK27" s="289"/>
      <c r="AL27" s="289"/>
      <c r="AM27" s="289"/>
      <c r="AN27" s="290"/>
    </row>
    <row r="28" spans="1:40" s="36" customFormat="1" ht="16.5" customHeight="1">
      <c r="A28" s="235">
        <v>6</v>
      </c>
      <c r="B28" s="224"/>
      <c r="C28" s="306" t="str">
        <f>【様式F】ハンディ型レーダー探査・スコープ調査!R40</f>
        <v/>
      </c>
      <c r="D28" s="307"/>
      <c r="E28" s="307"/>
      <c r="F28" s="308"/>
      <c r="G28" s="235"/>
      <c r="H28" s="223"/>
      <c r="I28" s="223"/>
      <c r="J28" s="223"/>
      <c r="K28" s="224"/>
      <c r="L28" s="291"/>
      <c r="M28" s="292"/>
      <c r="N28" s="292"/>
      <c r="O28" s="297"/>
      <c r="P28" s="297"/>
      <c r="Q28" s="300"/>
      <c r="R28" s="301"/>
      <c r="S28" s="235"/>
      <c r="T28" s="223"/>
      <c r="U28" s="223"/>
      <c r="V28" s="223"/>
      <c r="W28" s="223"/>
      <c r="X28" s="224"/>
      <c r="Y28" s="250"/>
      <c r="Z28" s="251"/>
      <c r="AA28" s="251"/>
      <c r="AB28" s="251"/>
      <c r="AC28" s="251"/>
      <c r="AD28" s="251"/>
      <c r="AE28" s="251"/>
      <c r="AF28" s="251"/>
      <c r="AG28" s="251"/>
      <c r="AH28" s="251"/>
      <c r="AI28" s="252"/>
      <c r="AJ28" s="282"/>
      <c r="AK28" s="283"/>
      <c r="AL28" s="283"/>
      <c r="AM28" s="283"/>
      <c r="AN28" s="284"/>
    </row>
    <row r="29" spans="1:40" s="36" customFormat="1" ht="16.5" customHeight="1">
      <c r="A29" s="236"/>
      <c r="B29" s="226"/>
      <c r="C29" s="309"/>
      <c r="D29" s="310"/>
      <c r="E29" s="310"/>
      <c r="F29" s="311"/>
      <c r="G29" s="236"/>
      <c r="H29" s="225"/>
      <c r="I29" s="225"/>
      <c r="J29" s="225"/>
      <c r="K29" s="226"/>
      <c r="L29" s="293"/>
      <c r="M29" s="294"/>
      <c r="N29" s="294"/>
      <c r="O29" s="298"/>
      <c r="P29" s="298"/>
      <c r="Q29" s="302"/>
      <c r="R29" s="303"/>
      <c r="S29" s="236"/>
      <c r="T29" s="225"/>
      <c r="U29" s="225"/>
      <c r="V29" s="225"/>
      <c r="W29" s="225"/>
      <c r="X29" s="226"/>
      <c r="Y29" s="253"/>
      <c r="Z29" s="254"/>
      <c r="AA29" s="254"/>
      <c r="AB29" s="254"/>
      <c r="AC29" s="254"/>
      <c r="AD29" s="254"/>
      <c r="AE29" s="254"/>
      <c r="AF29" s="254"/>
      <c r="AG29" s="254"/>
      <c r="AH29" s="254"/>
      <c r="AI29" s="255"/>
      <c r="AJ29" s="285"/>
      <c r="AK29" s="286"/>
      <c r="AL29" s="286"/>
      <c r="AM29" s="286"/>
      <c r="AN29" s="287"/>
    </row>
    <row r="30" spans="1:40" ht="16.5" customHeight="1">
      <c r="A30" s="237"/>
      <c r="B30" s="228"/>
      <c r="C30" s="312"/>
      <c r="D30" s="313"/>
      <c r="E30" s="313"/>
      <c r="F30" s="314"/>
      <c r="G30" s="237"/>
      <c r="H30" s="227"/>
      <c r="I30" s="227"/>
      <c r="J30" s="227"/>
      <c r="K30" s="228"/>
      <c r="L30" s="295"/>
      <c r="M30" s="296"/>
      <c r="N30" s="296"/>
      <c r="O30" s="299"/>
      <c r="P30" s="299"/>
      <c r="Q30" s="304"/>
      <c r="R30" s="305"/>
      <c r="S30" s="237"/>
      <c r="T30" s="227"/>
      <c r="U30" s="227"/>
      <c r="V30" s="227"/>
      <c r="W30" s="227"/>
      <c r="X30" s="228"/>
      <c r="Y30" s="256"/>
      <c r="Z30" s="257"/>
      <c r="AA30" s="257"/>
      <c r="AB30" s="257"/>
      <c r="AC30" s="257"/>
      <c r="AD30" s="257"/>
      <c r="AE30" s="257"/>
      <c r="AF30" s="257"/>
      <c r="AG30" s="257"/>
      <c r="AH30" s="257"/>
      <c r="AI30" s="258"/>
      <c r="AJ30" s="288"/>
      <c r="AK30" s="289"/>
      <c r="AL30" s="289"/>
      <c r="AM30" s="289"/>
      <c r="AN30" s="290"/>
    </row>
    <row r="31" spans="1:40" ht="16.5" customHeight="1">
      <c r="A31" s="235">
        <v>7</v>
      </c>
      <c r="B31" s="224"/>
      <c r="C31" s="306" t="str">
        <f>【様式F】ハンディ型レーダー探査・スコープ調査!R45</f>
        <v/>
      </c>
      <c r="D31" s="307"/>
      <c r="E31" s="307"/>
      <c r="F31" s="308"/>
      <c r="G31" s="235"/>
      <c r="H31" s="223"/>
      <c r="I31" s="223"/>
      <c r="J31" s="223"/>
      <c r="K31" s="224"/>
      <c r="L31" s="291"/>
      <c r="M31" s="292"/>
      <c r="N31" s="292"/>
      <c r="O31" s="297"/>
      <c r="P31" s="297"/>
      <c r="Q31" s="300"/>
      <c r="R31" s="301"/>
      <c r="S31" s="235"/>
      <c r="T31" s="223"/>
      <c r="U31" s="223"/>
      <c r="V31" s="223"/>
      <c r="W31" s="223"/>
      <c r="X31" s="224"/>
      <c r="Y31" s="250"/>
      <c r="Z31" s="251"/>
      <c r="AA31" s="251"/>
      <c r="AB31" s="251"/>
      <c r="AC31" s="251"/>
      <c r="AD31" s="251"/>
      <c r="AE31" s="251"/>
      <c r="AF31" s="251"/>
      <c r="AG31" s="251"/>
      <c r="AH31" s="251"/>
      <c r="AI31" s="252"/>
      <c r="AJ31" s="282"/>
      <c r="AK31" s="283"/>
      <c r="AL31" s="283"/>
      <c r="AM31" s="283"/>
      <c r="AN31" s="284"/>
    </row>
    <row r="32" spans="1:40" ht="16.5" customHeight="1">
      <c r="A32" s="236"/>
      <c r="B32" s="226"/>
      <c r="C32" s="309"/>
      <c r="D32" s="310"/>
      <c r="E32" s="310"/>
      <c r="F32" s="311"/>
      <c r="G32" s="236"/>
      <c r="H32" s="225"/>
      <c r="I32" s="225"/>
      <c r="J32" s="225"/>
      <c r="K32" s="226"/>
      <c r="L32" s="293"/>
      <c r="M32" s="294"/>
      <c r="N32" s="294"/>
      <c r="O32" s="298"/>
      <c r="P32" s="298"/>
      <c r="Q32" s="302"/>
      <c r="R32" s="303"/>
      <c r="S32" s="236"/>
      <c r="T32" s="225"/>
      <c r="U32" s="225"/>
      <c r="V32" s="225"/>
      <c r="W32" s="225"/>
      <c r="X32" s="226"/>
      <c r="Y32" s="253"/>
      <c r="Z32" s="254"/>
      <c r="AA32" s="254"/>
      <c r="AB32" s="254"/>
      <c r="AC32" s="254"/>
      <c r="AD32" s="254"/>
      <c r="AE32" s="254"/>
      <c r="AF32" s="254"/>
      <c r="AG32" s="254"/>
      <c r="AH32" s="254"/>
      <c r="AI32" s="255"/>
      <c r="AJ32" s="285"/>
      <c r="AK32" s="286"/>
      <c r="AL32" s="286"/>
      <c r="AM32" s="286"/>
      <c r="AN32" s="287"/>
    </row>
    <row r="33" spans="1:40" ht="16.5" customHeight="1">
      <c r="A33" s="237"/>
      <c r="B33" s="228"/>
      <c r="C33" s="312"/>
      <c r="D33" s="313"/>
      <c r="E33" s="313"/>
      <c r="F33" s="314"/>
      <c r="G33" s="237"/>
      <c r="H33" s="227"/>
      <c r="I33" s="227"/>
      <c r="J33" s="227"/>
      <c r="K33" s="228"/>
      <c r="L33" s="295"/>
      <c r="M33" s="296"/>
      <c r="N33" s="296"/>
      <c r="O33" s="299"/>
      <c r="P33" s="299"/>
      <c r="Q33" s="304"/>
      <c r="R33" s="305"/>
      <c r="S33" s="237"/>
      <c r="T33" s="227"/>
      <c r="U33" s="227"/>
      <c r="V33" s="227"/>
      <c r="W33" s="227"/>
      <c r="X33" s="228"/>
      <c r="Y33" s="256"/>
      <c r="Z33" s="257"/>
      <c r="AA33" s="257"/>
      <c r="AB33" s="257"/>
      <c r="AC33" s="257"/>
      <c r="AD33" s="257"/>
      <c r="AE33" s="257"/>
      <c r="AF33" s="257"/>
      <c r="AG33" s="257"/>
      <c r="AH33" s="257"/>
      <c r="AI33" s="258"/>
      <c r="AJ33" s="288"/>
      <c r="AK33" s="289"/>
      <c r="AL33" s="289"/>
      <c r="AM33" s="289"/>
      <c r="AN33" s="290"/>
    </row>
    <row r="34" spans="1:40" ht="16.5" customHeight="1">
      <c r="A34" s="69" t="s">
        <v>170</v>
      </c>
    </row>
    <row r="35" spans="1:40" ht="16.5" customHeight="1">
      <c r="A35" s="51" t="s">
        <v>171</v>
      </c>
    </row>
    <row r="36" spans="1:40" ht="16.5" customHeight="1"/>
    <row r="37" spans="1:40" ht="16.5" customHeight="1"/>
    <row r="38" spans="1:40" ht="16.5" customHeight="1"/>
    <row r="39" spans="1:40" ht="16.5" customHeight="1"/>
    <row r="40" spans="1:40" ht="16.5" customHeight="1"/>
    <row r="43" spans="1:40" hidden="1">
      <c r="C43" s="38" t="str">
        <f>IF(COUNTA(C13:F33)&gt;0,"○","×")</f>
        <v>○</v>
      </c>
      <c r="D43" s="38" t="str">
        <f>IF(COUNTA(L13:R33)&gt;0,"○","×")</f>
        <v>×</v>
      </c>
      <c r="E43" s="38" t="str">
        <f>IF(COUNTIF(AJ13:AN33,"必要")&gt;0,"○","×")</f>
        <v>×</v>
      </c>
    </row>
    <row r="44" spans="1:40" hidden="1">
      <c r="C44" s="38" t="str">
        <f>CONCATENATE(C43,D43,E43)</f>
        <v>○××</v>
      </c>
    </row>
  </sheetData>
  <sheetProtection formatCells="0" formatColumns="0" formatRows="0"/>
  <mergeCells count="89">
    <mergeCell ref="A1:AN1"/>
    <mergeCell ref="AK9:AN9"/>
    <mergeCell ref="A9:AJ9"/>
    <mergeCell ref="A10:B12"/>
    <mergeCell ref="C10:F12"/>
    <mergeCell ref="G10:K12"/>
    <mergeCell ref="S10:X12"/>
    <mergeCell ref="L10:R12"/>
    <mergeCell ref="AE5:AN5"/>
    <mergeCell ref="A6:D6"/>
    <mergeCell ref="E6:J6"/>
    <mergeCell ref="K6:N6"/>
    <mergeCell ref="O6:AC6"/>
    <mergeCell ref="AD6:AI6"/>
    <mergeCell ref="AJ6:AN6"/>
    <mergeCell ref="A7:F7"/>
    <mergeCell ref="AJ13:AN15"/>
    <mergeCell ref="A2:AN2"/>
    <mergeCell ref="A3:AN3"/>
    <mergeCell ref="Y13:AI15"/>
    <mergeCell ref="S13:X15"/>
    <mergeCell ref="Q13:R15"/>
    <mergeCell ref="O13:P15"/>
    <mergeCell ref="L13:N15"/>
    <mergeCell ref="G13:K15"/>
    <mergeCell ref="C13:F15"/>
    <mergeCell ref="A13:B15"/>
    <mergeCell ref="AJ10:AN12"/>
    <mergeCell ref="Y10:AI12"/>
    <mergeCell ref="A4:AN4"/>
    <mergeCell ref="A5:J5"/>
    <mergeCell ref="U5:AD5"/>
    <mergeCell ref="AJ16:AN18"/>
    <mergeCell ref="Y16:AI18"/>
    <mergeCell ref="S16:X18"/>
    <mergeCell ref="Q16:R18"/>
    <mergeCell ref="O16:P18"/>
    <mergeCell ref="L16:N18"/>
    <mergeCell ref="G16:K18"/>
    <mergeCell ref="C16:F18"/>
    <mergeCell ref="A16:B18"/>
    <mergeCell ref="S19:X21"/>
    <mergeCell ref="A19:B21"/>
    <mergeCell ref="AJ19:AN21"/>
    <mergeCell ref="C22:F24"/>
    <mergeCell ref="G22:K24"/>
    <mergeCell ref="L22:N24"/>
    <mergeCell ref="O22:P24"/>
    <mergeCell ref="Q22:R24"/>
    <mergeCell ref="S22:X24"/>
    <mergeCell ref="Y22:AI24"/>
    <mergeCell ref="AJ22:AN24"/>
    <mergeCell ref="C19:F21"/>
    <mergeCell ref="G19:K21"/>
    <mergeCell ref="L19:N21"/>
    <mergeCell ref="O19:P21"/>
    <mergeCell ref="Q19:R21"/>
    <mergeCell ref="A22:B24"/>
    <mergeCell ref="A25:B27"/>
    <mergeCell ref="A31:B33"/>
    <mergeCell ref="A28:B30"/>
    <mergeCell ref="Q31:R33"/>
    <mergeCell ref="Q28:R30"/>
    <mergeCell ref="Q25:R27"/>
    <mergeCell ref="C25:F27"/>
    <mergeCell ref="G25:K27"/>
    <mergeCell ref="L25:N27"/>
    <mergeCell ref="O25:P27"/>
    <mergeCell ref="C31:F33"/>
    <mergeCell ref="G31:K33"/>
    <mergeCell ref="L31:N33"/>
    <mergeCell ref="O31:P33"/>
    <mergeCell ref="C28:F30"/>
    <mergeCell ref="G7:T7"/>
    <mergeCell ref="U7:Z7"/>
    <mergeCell ref="AA7:AN7"/>
    <mergeCell ref="Y31:AI33"/>
    <mergeCell ref="AJ31:AN33"/>
    <mergeCell ref="S25:X27"/>
    <mergeCell ref="Y25:AI27"/>
    <mergeCell ref="AJ25:AN27"/>
    <mergeCell ref="S28:X30"/>
    <mergeCell ref="Y28:AI30"/>
    <mergeCell ref="AJ28:AN30"/>
    <mergeCell ref="S31:X33"/>
    <mergeCell ref="G28:K30"/>
    <mergeCell ref="L28:N30"/>
    <mergeCell ref="O28:P30"/>
    <mergeCell ref="Y19:AI21"/>
  </mergeCells>
  <phoneticPr fontId="1"/>
  <dataValidations count="3">
    <dataValidation type="list" allowBlank="1" showInputMessage="1" showErrorMessage="1" sqref="AJ13 AJ16 AJ19 AJ22 AJ25 AJ28 AJ31">
      <formula1>"必要,不要"</formula1>
    </dataValidation>
    <dataValidation type="textLength" operator="equal" allowBlank="1" showInputMessage="1" showErrorMessage="1" prompt="西暦で入力" sqref="L13:N33">
      <formula1>4</formula1>
    </dataValidation>
    <dataValidation type="textLength" operator="lessThanOrEqual" allowBlank="1" showInputMessage="1" showErrorMessage="1" sqref="O13:R33">
      <formula1>2</formula1>
    </dataValidation>
  </dataValidation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ignoredErrors>
    <ignoredError sqref="K5:T5 AE5 AJ6 O6 E6 G7 AA7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C1B413D-F674-4509-8C55-DD31F9707DD1}">
            <xm:f>【様式B】調査準備!$AG$36:$AH$37="-"</xm:f>
            <x14:dxf>
              <fill>
                <patternFill>
                  <bgColor theme="0" tint="-0.34998626667073579"/>
                </patternFill>
              </fill>
            </x14:dxf>
          </x14:cfRule>
          <xm:sqref>A4:AN7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20"/>
  <sheetViews>
    <sheetView workbookViewId="0">
      <selection activeCell="K32" sqref="K32"/>
    </sheetView>
  </sheetViews>
  <sheetFormatPr defaultRowHeight="13.5"/>
  <cols>
    <col min="1" max="1" width="2.375" customWidth="1"/>
    <col min="2" max="2" width="9.625" bestFit="1" customWidth="1"/>
    <col min="3" max="3" width="2.5" customWidth="1"/>
    <col min="4" max="4" width="15" bestFit="1" customWidth="1"/>
    <col min="5" max="5" width="2.5" customWidth="1"/>
    <col min="6" max="6" width="16.75" bestFit="1" customWidth="1"/>
    <col min="7" max="7" width="2.5" customWidth="1"/>
    <col min="8" max="8" width="9.625" bestFit="1" customWidth="1"/>
    <col min="9" max="9" width="2.5" customWidth="1"/>
    <col min="11" max="11" width="2.5" customWidth="1"/>
    <col min="12" max="12" width="18.625" bestFit="1" customWidth="1"/>
    <col min="13" max="14" width="2.5" customWidth="1"/>
    <col min="16" max="16" width="2.5" customWidth="1"/>
    <col min="17" max="17" width="17.25" bestFit="1" customWidth="1"/>
    <col min="18" max="18" width="2.5" customWidth="1"/>
    <col min="19" max="19" width="11.875" bestFit="1" customWidth="1"/>
    <col min="20" max="20" width="2.5" customWidth="1"/>
    <col min="22" max="22" width="2.5" customWidth="1"/>
    <col min="23" max="23" width="17.375" bestFit="1" customWidth="1"/>
    <col min="24" max="24" width="2.5" customWidth="1"/>
    <col min="25" max="25" width="11" bestFit="1" customWidth="1"/>
    <col min="26" max="26" width="2.5" customWidth="1"/>
    <col min="27" max="27" width="15.125" bestFit="1" customWidth="1"/>
    <col min="28" max="28" width="2.5" customWidth="1"/>
    <col min="29" max="29" width="15.125" bestFit="1" customWidth="1"/>
    <col min="30" max="30" width="2.5" customWidth="1"/>
    <col min="31" max="31" width="25.75" bestFit="1" customWidth="1"/>
  </cols>
  <sheetData>
    <row r="2" spans="2:31" ht="17.25">
      <c r="B2" s="6" t="s">
        <v>78</v>
      </c>
      <c r="D2" s="5" t="s">
        <v>1</v>
      </c>
      <c r="E2" s="2"/>
      <c r="F2" s="6" t="s">
        <v>23</v>
      </c>
      <c r="G2" s="3"/>
      <c r="H2" s="6" t="s">
        <v>68</v>
      </c>
      <c r="I2" s="3"/>
      <c r="J2" s="6" t="s">
        <v>17</v>
      </c>
      <c r="K2" s="4"/>
      <c r="L2" s="6" t="s">
        <v>84</v>
      </c>
      <c r="N2" s="4"/>
      <c r="O2" s="6" t="s">
        <v>19</v>
      </c>
      <c r="Q2" s="6" t="s">
        <v>20</v>
      </c>
      <c r="S2" s="7" t="s">
        <v>96</v>
      </c>
      <c r="U2" s="7" t="s">
        <v>28</v>
      </c>
      <c r="V2" s="4"/>
      <c r="W2" s="7" t="s">
        <v>30</v>
      </c>
      <c r="X2" s="4"/>
      <c r="Y2" s="7" t="s">
        <v>29</v>
      </c>
      <c r="AA2" s="7" t="s">
        <v>87</v>
      </c>
      <c r="AC2" s="7" t="s">
        <v>56</v>
      </c>
      <c r="AE2" s="7" t="s">
        <v>63</v>
      </c>
    </row>
    <row r="3" spans="2:31">
      <c r="B3" s="9" t="s">
        <v>79</v>
      </c>
      <c r="D3" s="8" t="s">
        <v>81</v>
      </c>
      <c r="E3" s="1"/>
      <c r="F3" s="8" t="s">
        <v>21</v>
      </c>
      <c r="H3" s="9" t="s">
        <v>92</v>
      </c>
      <c r="J3" s="9" t="s">
        <v>10</v>
      </c>
      <c r="L3" s="9" t="s">
        <v>85</v>
      </c>
      <c r="O3" s="9" t="s">
        <v>14</v>
      </c>
      <c r="Q3" s="9" t="s">
        <v>94</v>
      </c>
      <c r="S3" s="9" t="s">
        <v>102</v>
      </c>
      <c r="U3" s="9" t="s">
        <v>31</v>
      </c>
      <c r="W3" s="10" t="s">
        <v>34</v>
      </c>
      <c r="Y3" s="10" t="s">
        <v>50</v>
      </c>
      <c r="AA3" s="10" t="s">
        <v>88</v>
      </c>
      <c r="AC3" s="10" t="s">
        <v>57</v>
      </c>
      <c r="AE3" s="10" t="s">
        <v>64</v>
      </c>
    </row>
    <row r="4" spans="2:31">
      <c r="B4" s="12" t="s">
        <v>80</v>
      </c>
      <c r="D4" s="8" t="s">
        <v>99</v>
      </c>
      <c r="E4" s="1"/>
      <c r="F4" s="11" t="s">
        <v>22</v>
      </c>
      <c r="H4" s="9" t="s">
        <v>69</v>
      </c>
      <c r="J4" s="12" t="s">
        <v>11</v>
      </c>
      <c r="L4" s="12" t="s">
        <v>15</v>
      </c>
      <c r="O4" s="12" t="s">
        <v>18</v>
      </c>
      <c r="Q4" s="12" t="s">
        <v>95</v>
      </c>
      <c r="S4" s="12" t="s">
        <v>72</v>
      </c>
      <c r="U4" s="9" t="s">
        <v>32</v>
      </c>
      <c r="W4" s="10" t="s">
        <v>35</v>
      </c>
      <c r="Y4" s="10" t="s">
        <v>51</v>
      </c>
      <c r="AA4" s="10" t="s">
        <v>89</v>
      </c>
      <c r="AC4" s="10" t="s">
        <v>75</v>
      </c>
      <c r="AE4" s="10" t="s">
        <v>65</v>
      </c>
    </row>
    <row r="5" spans="2:31">
      <c r="D5" s="8" t="s">
        <v>100</v>
      </c>
      <c r="E5" s="1"/>
      <c r="F5" s="1"/>
      <c r="H5" s="9" t="s">
        <v>70</v>
      </c>
      <c r="U5" s="9" t="s">
        <v>26</v>
      </c>
      <c r="W5" s="10" t="s">
        <v>76</v>
      </c>
      <c r="Y5" s="10" t="s">
        <v>52</v>
      </c>
      <c r="AA5" s="13" t="s">
        <v>90</v>
      </c>
      <c r="AC5" s="13" t="s">
        <v>58</v>
      </c>
      <c r="AE5" s="14" t="s">
        <v>66</v>
      </c>
    </row>
    <row r="6" spans="2:31">
      <c r="D6" s="16" t="s">
        <v>82</v>
      </c>
      <c r="E6" s="1"/>
      <c r="F6" s="1"/>
      <c r="H6" s="12" t="s">
        <v>71</v>
      </c>
      <c r="U6" s="12" t="s">
        <v>33</v>
      </c>
      <c r="W6" s="10" t="s">
        <v>36</v>
      </c>
      <c r="Y6" s="10" t="s">
        <v>53</v>
      </c>
      <c r="AA6" s="14" t="s">
        <v>91</v>
      </c>
      <c r="AC6" s="13" t="s">
        <v>59</v>
      </c>
    </row>
    <row r="7" spans="2:31">
      <c r="D7" s="16" t="s">
        <v>98</v>
      </c>
      <c r="E7" s="1"/>
      <c r="F7" s="1"/>
      <c r="W7" s="10" t="s">
        <v>37</v>
      </c>
      <c r="Y7" s="10" t="s">
        <v>54</v>
      </c>
      <c r="AC7" s="14" t="s">
        <v>26</v>
      </c>
    </row>
    <row r="8" spans="2:31">
      <c r="D8" s="16" t="s">
        <v>83</v>
      </c>
      <c r="E8" s="1"/>
      <c r="F8" s="1"/>
      <c r="W8" s="10" t="s">
        <v>38</v>
      </c>
      <c r="Y8" s="10" t="s">
        <v>55</v>
      </c>
    </row>
    <row r="9" spans="2:31">
      <c r="D9" s="16" t="s">
        <v>86</v>
      </c>
      <c r="W9" s="10" t="s">
        <v>39</v>
      </c>
      <c r="Y9" s="15" t="s">
        <v>43</v>
      </c>
    </row>
    <row r="10" spans="2:31">
      <c r="D10" s="11" t="s">
        <v>101</v>
      </c>
      <c r="W10" s="10" t="s">
        <v>40</v>
      </c>
    </row>
    <row r="11" spans="2:31">
      <c r="W11" s="10" t="s">
        <v>41</v>
      </c>
    </row>
    <row r="12" spans="2:31">
      <c r="W12" s="10" t="s">
        <v>42</v>
      </c>
    </row>
    <row r="13" spans="2:31">
      <c r="W13" s="10" t="s">
        <v>44</v>
      </c>
    </row>
    <row r="14" spans="2:31">
      <c r="W14" s="10" t="s">
        <v>45</v>
      </c>
    </row>
    <row r="15" spans="2:31">
      <c r="W15" s="10" t="s">
        <v>46</v>
      </c>
    </row>
    <row r="16" spans="2:31">
      <c r="W16" s="10" t="s">
        <v>77</v>
      </c>
    </row>
    <row r="17" spans="23:23">
      <c r="W17" s="10" t="s">
        <v>47</v>
      </c>
    </row>
    <row r="18" spans="23:23">
      <c r="W18" s="10" t="s">
        <v>48</v>
      </c>
    </row>
    <row r="19" spans="23:23">
      <c r="W19" s="10" t="s">
        <v>49</v>
      </c>
    </row>
    <row r="20" spans="23:23">
      <c r="W20" s="15" t="s">
        <v>43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【様式B】調査準備</vt:lpstr>
      <vt:lpstr>【様式C】目視調査</vt:lpstr>
      <vt:lpstr>【様式D】車両型レーダー探査</vt:lpstr>
      <vt:lpstr>【様式E】ハンディ型レーダー探査位置図</vt:lpstr>
      <vt:lpstr>【様式F】ハンディ型レーダー探査・スコープ調査</vt:lpstr>
      <vt:lpstr>【様式G】措置</vt:lpstr>
      <vt:lpstr>リスト</vt:lpstr>
      <vt:lpstr>【様式B】調査準備!Print_Area</vt:lpstr>
      <vt:lpstr>【様式C】目視調査!Print_Area</vt:lpstr>
      <vt:lpstr>【様式D】車両型レーダー探査!Print_Area</vt:lpstr>
      <vt:lpstr>【様式E】ハンディ型レーダー探査位置図!Print_Area</vt:lpstr>
      <vt:lpstr>【様式F】ハンディ型レーダー探査・スコープ調査!Print_Area</vt:lpstr>
      <vt:lpstr>【様式G】措置!Print_Area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粟倉真澄</dc:creator>
  <cp:lastModifiedBy>Windows ユーザー</cp:lastModifiedBy>
  <cp:lastPrinted>2020-03-09T09:28:14Z</cp:lastPrinted>
  <dcterms:created xsi:type="dcterms:W3CDTF">2018-11-16T05:11:54Z</dcterms:created>
  <dcterms:modified xsi:type="dcterms:W3CDTF">2020-03-09T09:28:18Z</dcterms:modified>
</cp:coreProperties>
</file>