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95" windowHeight="6645" activeTab="0"/>
  </bookViews>
  <sheets>
    <sheet name="往復式単段圧縮" sheetId="1" r:id="rId1"/>
    <sheet name="往復式多段・多元圧縮" sheetId="2" r:id="rId2"/>
    <sheet name="スクリュー式単段圧縮" sheetId="3" r:id="rId3"/>
    <sheet name="スクリュー式多段・多元圧縮" sheetId="4" r:id="rId4"/>
  </sheets>
  <definedNames/>
  <calcPr fullCalcOnLoad="1"/>
</workbook>
</file>

<file path=xl/sharedStrings.xml><?xml version="1.0" encoding="utf-8"?>
<sst xmlns="http://schemas.openxmlformats.org/spreadsheetml/2006/main" count="260" uniqueCount="122">
  <si>
    <t>製造計画書（第　　　号施設）</t>
  </si>
  <si>
    <t>一日の冷凍能力計算書</t>
  </si>
  <si>
    <t>冷凍保安規則第5条による</t>
  </si>
  <si>
    <t>3項別紙</t>
  </si>
  <si>
    <t>圧縮方式</t>
  </si>
  <si>
    <t>スクリュー式</t>
  </si>
  <si>
    <t>1）</t>
  </si>
  <si>
    <t>ピストン押しのけ量</t>
  </si>
  <si>
    <t>V</t>
  </si>
  <si>
    <r>
      <t>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/h）</t>
    </r>
  </si>
  <si>
    <t>ロータの径</t>
  </si>
  <si>
    <t>ロータの圧縮に有効に作用する部分の長さ</t>
  </si>
  <si>
    <t>雄ロータの1分間の回転数</t>
  </si>
  <si>
    <t>歯形の種類による係数</t>
  </si>
  <si>
    <t>×</t>
  </si>
  <si>
    <t>×</t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</si>
  <si>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</t>
    </r>
  </si>
  <si>
    <t>冷媒ガス</t>
  </si>
  <si>
    <t>）</t>
  </si>
  <si>
    <t>2)</t>
  </si>
  <si>
    <t>1日の冷凍能力</t>
  </si>
  <si>
    <t>R</t>
  </si>
  <si>
    <t>（トン）</t>
  </si>
  <si>
    <t>定数</t>
  </si>
  <si>
    <t>台数</t>
  </si>
  <si>
    <t>圧縮機の台数</t>
  </si>
  <si>
    <t>台</t>
  </si>
  <si>
    <t>一日あたりの冷凍能力は</t>
  </si>
  <si>
    <t>トン</t>
  </si>
  <si>
    <t>（歯形のタイプ</t>
  </si>
  <si>
    <t>：</t>
  </si>
  <si>
    <t>V</t>
  </si>
  <si>
    <r>
      <t>Ｄ</t>
    </r>
    <r>
      <rPr>
        <sz val="11"/>
        <rFont val="ＭＳ Ｐゴシック"/>
        <family val="3"/>
      </rPr>
      <t>：</t>
    </r>
  </si>
  <si>
    <r>
      <t>Ｌ</t>
    </r>
    <r>
      <rPr>
        <sz val="11"/>
        <rFont val="ＭＳ Ｐゴシック"/>
        <family val="3"/>
      </rPr>
      <t>：</t>
    </r>
  </si>
  <si>
    <r>
      <t>Ｎ</t>
    </r>
    <r>
      <rPr>
        <sz val="11"/>
        <rFont val="ＭＳ Ｐゴシック"/>
        <family val="3"/>
      </rPr>
      <t>：</t>
    </r>
  </si>
  <si>
    <r>
      <t>Ｋ</t>
    </r>
    <r>
      <rPr>
        <sz val="11"/>
        <rFont val="ＭＳ Ｐゴシック"/>
        <family val="3"/>
      </rPr>
      <t>：</t>
    </r>
  </si>
  <si>
    <t>C</t>
  </si>
  <si>
    <r>
      <t>R</t>
    </r>
    <r>
      <rPr>
        <sz val="11"/>
        <rFont val="ＭＳ Ｐゴシック"/>
        <family val="3"/>
      </rPr>
      <t>＝</t>
    </r>
  </si>
  <si>
    <r>
      <t>V</t>
    </r>
    <r>
      <rPr>
        <sz val="11"/>
        <rFont val="ＭＳ Ｐゴシック"/>
        <family val="3"/>
      </rPr>
      <t>：</t>
    </r>
  </si>
  <si>
    <r>
      <t>C</t>
    </r>
    <r>
      <rPr>
        <sz val="11"/>
        <rFont val="ＭＳ Ｐゴシック"/>
        <family val="3"/>
      </rPr>
      <t>：</t>
    </r>
  </si>
  <si>
    <r>
      <t>R</t>
    </r>
    <r>
      <rPr>
        <sz val="11"/>
        <rFont val="ＭＳ Ｐゴシック"/>
        <family val="3"/>
      </rPr>
      <t>＝</t>
    </r>
  </si>
  <si>
    <t>トン</t>
  </si>
  <si>
    <t>＝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</si>
  <si>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</si>
  <si>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r>
      <t>V</t>
    </r>
    <r>
      <rPr>
        <i/>
        <vertAlign val="subscript"/>
        <sz val="11"/>
        <rFont val="ＭＳ Ｐゴシック"/>
        <family val="3"/>
      </rPr>
      <t xml:space="preserve">H </t>
    </r>
    <r>
      <rPr>
        <sz val="11"/>
        <rFont val="ＭＳ Ｐゴシック"/>
        <family val="3"/>
      </rPr>
      <t>＝</t>
    </r>
  </si>
  <si>
    <r>
      <t>V</t>
    </r>
    <r>
      <rPr>
        <i/>
        <vertAlign val="subscript"/>
        <sz val="11"/>
        <rFont val="ＭＳ Ｐゴシック"/>
        <family val="3"/>
      </rPr>
      <t xml:space="preserve">L </t>
    </r>
    <r>
      <rPr>
        <sz val="11"/>
        <rFont val="ＭＳ Ｐゴシック"/>
        <family val="3"/>
      </rPr>
      <t>＝</t>
    </r>
  </si>
  <si>
    <t>m</t>
  </si>
  <si>
    <t>r.p.m</t>
  </si>
  <si>
    <r>
      <t>D</t>
    </r>
    <r>
      <rPr>
        <i/>
        <vertAlign val="subscript"/>
        <sz val="11"/>
        <rFont val="ＭＳ Ｐゴシック"/>
        <family val="3"/>
      </rPr>
      <t>H</t>
    </r>
  </si>
  <si>
    <r>
      <t>L</t>
    </r>
    <r>
      <rPr>
        <i/>
        <vertAlign val="subscript"/>
        <sz val="11"/>
        <rFont val="ＭＳ Ｐゴシック"/>
        <family val="3"/>
      </rPr>
      <t>H</t>
    </r>
  </si>
  <si>
    <r>
      <t>N</t>
    </r>
    <r>
      <rPr>
        <i/>
        <vertAlign val="subscript"/>
        <sz val="11"/>
        <rFont val="ＭＳ Ｐゴシック"/>
        <family val="3"/>
      </rPr>
      <t>H</t>
    </r>
  </si>
  <si>
    <r>
      <t>K</t>
    </r>
    <r>
      <rPr>
        <i/>
        <vertAlign val="subscript"/>
        <sz val="11"/>
        <rFont val="ＭＳ Ｐゴシック"/>
        <family val="3"/>
      </rPr>
      <t>H</t>
    </r>
  </si>
  <si>
    <r>
      <t>D</t>
    </r>
    <r>
      <rPr>
        <i/>
        <vertAlign val="subscript"/>
        <sz val="11"/>
        <rFont val="ＭＳ Ｐゴシック"/>
        <family val="3"/>
      </rPr>
      <t>L</t>
    </r>
  </si>
  <si>
    <r>
      <t>L</t>
    </r>
    <r>
      <rPr>
        <i/>
        <vertAlign val="subscript"/>
        <sz val="11"/>
        <rFont val="ＭＳ Ｐゴシック"/>
        <family val="3"/>
      </rPr>
      <t>L</t>
    </r>
  </si>
  <si>
    <r>
      <t>N</t>
    </r>
    <r>
      <rPr>
        <i/>
        <vertAlign val="subscript"/>
        <sz val="11"/>
        <rFont val="ＭＳ Ｐゴシック"/>
        <family val="3"/>
      </rPr>
      <t>L</t>
    </r>
  </si>
  <si>
    <r>
      <t>K</t>
    </r>
    <r>
      <rPr>
        <i/>
        <vertAlign val="subscript"/>
        <sz val="11"/>
        <rFont val="ＭＳ Ｐゴシック"/>
        <family val="3"/>
      </rPr>
      <t>L</t>
    </r>
  </si>
  <si>
    <t>最終段・最終元</t>
  </si>
  <si>
    <t>最終段の前・最終元の前</t>
  </si>
  <si>
    <t>多段・多元圧縮</t>
  </si>
  <si>
    <r>
      <t xml:space="preserve">V </t>
    </r>
    <r>
      <rPr>
        <sz val="11"/>
        <rFont val="ＭＳ Ｐゴシック"/>
        <family val="3"/>
      </rPr>
      <t>＝</t>
    </r>
  </si>
  <si>
    <t>＋</t>
  </si>
  <si>
    <t>＝</t>
  </si>
  <si>
    <t>単段圧縮</t>
  </si>
  <si>
    <t>ｍ</t>
  </si>
  <si>
    <t>V ＝</t>
  </si>
  <si>
    <t>R＝</t>
  </si>
  <si>
    <t>V</t>
  </si>
  <si>
    <t>V：</t>
  </si>
  <si>
    <t>C：</t>
  </si>
  <si>
    <t>Rt</t>
  </si>
  <si>
    <t>トン</t>
  </si>
  <si>
    <t>1）</t>
  </si>
  <si>
    <r>
      <t>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/h）</t>
    </r>
  </si>
  <si>
    <t xml:space="preserve">V ＝ </t>
  </si>
  <si>
    <r>
      <t>K × D</t>
    </r>
    <r>
      <rPr>
        <vertAlign val="superscript"/>
        <sz val="11"/>
        <rFont val="ＭＳ Ｐゴシック"/>
        <family val="3"/>
      </rPr>
      <t xml:space="preserve">3 </t>
    </r>
    <r>
      <rPr>
        <sz val="11"/>
        <rFont val="ＭＳ Ｐゴシック"/>
        <family val="3"/>
      </rPr>
      <t>× （L／Ｄ） × Ｎ × 60</t>
    </r>
  </si>
  <si>
    <t>Ｄ：</t>
  </si>
  <si>
    <t>ｍ</t>
  </si>
  <si>
    <t>Ｌ：</t>
  </si>
  <si>
    <t>Ｎ：</t>
  </si>
  <si>
    <t>r.p.m</t>
  </si>
  <si>
    <t>Ｋ：</t>
  </si>
  <si>
    <t>）</t>
  </si>
  <si>
    <t>V ＝</t>
  </si>
  <si>
    <t>×</t>
  </si>
  <si>
    <t>＝</t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</si>
  <si>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</t>
    </r>
  </si>
  <si>
    <t>2)</t>
  </si>
  <si>
    <t>R</t>
  </si>
  <si>
    <t>（トン）</t>
  </si>
  <si>
    <t>R＝</t>
  </si>
  <si>
    <t>V</t>
  </si>
  <si>
    <t>C</t>
  </si>
  <si>
    <t>V：</t>
  </si>
  <si>
    <t>C：</t>
  </si>
  <si>
    <t>Rt</t>
  </si>
  <si>
    <t>往復式</t>
  </si>
  <si>
    <r>
      <t>Ｄ</t>
    </r>
    <r>
      <rPr>
        <sz val="11"/>
        <rFont val="ＭＳ Ｐゴシック"/>
        <family val="3"/>
      </rPr>
      <t>：</t>
    </r>
  </si>
  <si>
    <t>：</t>
  </si>
  <si>
    <t>m</t>
  </si>
  <si>
    <r>
      <t>Ｌ</t>
    </r>
    <r>
      <rPr>
        <sz val="11"/>
        <rFont val="ＭＳ Ｐゴシック"/>
        <family val="3"/>
      </rPr>
      <t>：</t>
    </r>
  </si>
  <si>
    <t>ピストンの行程</t>
  </si>
  <si>
    <t>：</t>
  </si>
  <si>
    <t>ｍ</t>
  </si>
  <si>
    <r>
      <t>n</t>
    </r>
    <r>
      <rPr>
        <sz val="11"/>
        <rFont val="ＭＳ Ｐゴシック"/>
        <family val="3"/>
      </rPr>
      <t>：</t>
    </r>
  </si>
  <si>
    <r>
      <t>n</t>
    </r>
    <r>
      <rPr>
        <sz val="11"/>
        <rFont val="ＭＳ Ｐゴシック"/>
        <family val="3"/>
      </rPr>
      <t>：</t>
    </r>
  </si>
  <si>
    <t>気筒数</t>
  </si>
  <si>
    <r>
      <t>Ｎ</t>
    </r>
    <r>
      <rPr>
        <sz val="11"/>
        <rFont val="ＭＳ Ｐゴシック"/>
        <family val="3"/>
      </rPr>
      <t>：</t>
    </r>
  </si>
  <si>
    <t>×</t>
  </si>
  <si>
    <t>気筒の内径</t>
  </si>
  <si>
    <t>1分間の標準回転数</t>
  </si>
  <si>
    <t>ロータの1分間の標準回転数</t>
  </si>
  <si>
    <r>
      <t>V</t>
    </r>
    <r>
      <rPr>
        <sz val="6"/>
        <rFont val="ＭＳ Ｐゴシック"/>
        <family val="3"/>
      </rPr>
      <t xml:space="preserve"> L</t>
    </r>
    <r>
      <rPr>
        <sz val="11"/>
        <rFont val="ＭＳ Ｐゴシック"/>
        <family val="3"/>
      </rPr>
      <t>＝</t>
    </r>
  </si>
  <si>
    <r>
      <t>V</t>
    </r>
    <r>
      <rPr>
        <sz val="6"/>
        <rFont val="ＭＳ Ｐゴシック"/>
        <family val="3"/>
      </rPr>
      <t>H</t>
    </r>
    <r>
      <rPr>
        <sz val="11"/>
        <rFont val="ＭＳ Ｐゴシック"/>
        <family val="3"/>
      </rPr>
      <t>＝</t>
    </r>
  </si>
  <si>
    <r>
      <t>D</t>
    </r>
    <r>
      <rPr>
        <sz val="6"/>
        <rFont val="ＭＳ Ｐゴシック"/>
        <family val="3"/>
      </rPr>
      <t>H</t>
    </r>
  </si>
  <si>
    <r>
      <t>L</t>
    </r>
    <r>
      <rPr>
        <sz val="6"/>
        <rFont val="ＭＳ Ｐゴシック"/>
        <family val="3"/>
      </rPr>
      <t>H</t>
    </r>
  </si>
  <si>
    <r>
      <t>n</t>
    </r>
    <r>
      <rPr>
        <sz val="6"/>
        <rFont val="ＭＳ Ｐゴシック"/>
        <family val="3"/>
      </rPr>
      <t>H</t>
    </r>
  </si>
  <si>
    <r>
      <t>N</t>
    </r>
    <r>
      <rPr>
        <sz val="6"/>
        <rFont val="ＭＳ Ｐゴシック"/>
        <family val="3"/>
      </rPr>
      <t>H</t>
    </r>
  </si>
  <si>
    <r>
      <t>D</t>
    </r>
    <r>
      <rPr>
        <sz val="6"/>
        <rFont val="ＭＳ Ｐゴシック"/>
        <family val="3"/>
      </rPr>
      <t>L</t>
    </r>
    <r>
      <rPr>
        <sz val="11"/>
        <rFont val="ＭＳ Ｐゴシック"/>
        <family val="3"/>
      </rPr>
      <t xml:space="preserve"> ：</t>
    </r>
  </si>
  <si>
    <r>
      <t>L</t>
    </r>
    <r>
      <rPr>
        <sz val="6"/>
        <rFont val="ＭＳ Ｐゴシック"/>
        <family val="3"/>
      </rPr>
      <t>L</t>
    </r>
    <r>
      <rPr>
        <sz val="11"/>
        <rFont val="ＭＳ Ｐゴシック"/>
        <family val="3"/>
      </rPr>
      <t xml:space="preserve"> ：</t>
    </r>
  </si>
  <si>
    <r>
      <t>n</t>
    </r>
    <r>
      <rPr>
        <sz val="6"/>
        <rFont val="ＭＳ Ｐゴシック"/>
        <family val="3"/>
      </rPr>
      <t>L</t>
    </r>
    <r>
      <rPr>
        <sz val="11"/>
        <rFont val="ＭＳ Ｐゴシック"/>
        <family val="3"/>
      </rPr>
      <t xml:space="preserve"> ：</t>
    </r>
  </si>
  <si>
    <r>
      <t>N</t>
    </r>
    <r>
      <rPr>
        <sz val="6"/>
        <rFont val="ＭＳ Ｐゴシック"/>
        <family val="3"/>
      </rPr>
      <t>L</t>
    </r>
    <r>
      <rPr>
        <sz val="11"/>
        <rFont val="ＭＳ Ｐゴシック"/>
        <family val="3"/>
      </rPr>
      <t xml:space="preserve"> ：</t>
    </r>
  </si>
  <si>
    <r>
      <t>V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</si>
</sst>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000000_ "/>
    <numFmt numFmtId="180" formatCode="0.000000_ "/>
    <numFmt numFmtId="181" formatCode="0.00000_ "/>
    <numFmt numFmtId="182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i/>
      <vertAlign val="subscript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8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M41" sqref="M41"/>
    </sheetView>
  </sheetViews>
  <sheetFormatPr defaultColWidth="9.00390625" defaultRowHeight="13.5"/>
  <cols>
    <col min="1" max="1" width="4.625" style="0" customWidth="1"/>
    <col min="2" max="2" width="9.50390625" style="0" bestFit="1" customWidth="1"/>
    <col min="3" max="3" width="3.625" style="0" customWidth="1"/>
    <col min="5" max="5" width="1.625" style="0" customWidth="1"/>
    <col min="6" max="6" width="3.625" style="0" customWidth="1"/>
    <col min="7" max="7" width="1.625" style="0" customWidth="1"/>
    <col min="9" max="9" width="1.625" style="0" customWidth="1"/>
    <col min="10" max="10" width="3.625" style="0" customWidth="1"/>
    <col min="11" max="11" width="6.625" style="0" customWidth="1"/>
    <col min="12" max="17" width="3.625" style="0" customWidth="1"/>
    <col min="18" max="18" width="2.625" style="0" customWidth="1"/>
  </cols>
  <sheetData>
    <row r="1" spans="1:18" ht="13.5">
      <c r="A1" s="56" t="s">
        <v>0</v>
      </c>
      <c r="B1" s="57"/>
      <c r="C1" s="57"/>
      <c r="D1" s="57"/>
      <c r="E1" s="57"/>
      <c r="F1" s="57"/>
      <c r="G1" s="58"/>
      <c r="H1" s="59" t="s">
        <v>3</v>
      </c>
      <c r="I1" s="59"/>
      <c r="J1" s="60"/>
      <c r="K1" s="16"/>
      <c r="L1" s="8"/>
      <c r="M1" s="60" t="s">
        <v>17</v>
      </c>
      <c r="N1" s="61"/>
      <c r="O1" s="15"/>
      <c r="P1" s="15"/>
      <c r="Q1" s="15"/>
      <c r="R1" s="39"/>
    </row>
    <row r="2" spans="1:18" ht="13.5">
      <c r="A2" s="62" t="s">
        <v>1</v>
      </c>
      <c r="B2" s="63"/>
      <c r="C2" s="63"/>
      <c r="D2" s="63"/>
      <c r="E2" s="63"/>
      <c r="F2" s="63"/>
      <c r="G2" s="46"/>
      <c r="H2" s="64" t="s">
        <v>4</v>
      </c>
      <c r="I2" s="65"/>
      <c r="J2" s="65"/>
      <c r="K2" s="68" t="s">
        <v>95</v>
      </c>
      <c r="L2" s="69"/>
      <c r="M2" s="45" t="s">
        <v>24</v>
      </c>
      <c r="N2" s="70"/>
      <c r="O2" s="7"/>
      <c r="P2" s="7"/>
      <c r="Q2" s="7"/>
      <c r="R2" s="40"/>
    </row>
    <row r="3" spans="1:18" ht="13.5">
      <c r="A3" s="62" t="s">
        <v>2</v>
      </c>
      <c r="B3" s="63"/>
      <c r="C3" s="63"/>
      <c r="D3" s="63"/>
      <c r="E3" s="63"/>
      <c r="F3" s="63"/>
      <c r="G3" s="46"/>
      <c r="H3" s="66"/>
      <c r="I3" s="67"/>
      <c r="J3" s="67"/>
      <c r="K3" s="71" t="s">
        <v>62</v>
      </c>
      <c r="L3" s="72"/>
      <c r="M3" s="45"/>
      <c r="N3" s="70"/>
      <c r="O3" s="7"/>
      <c r="P3" s="7"/>
      <c r="Q3" s="7"/>
      <c r="R3" s="41"/>
    </row>
    <row r="4" spans="1:18" ht="13.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"/>
    </row>
    <row r="5" spans="1:18" ht="15.75">
      <c r="A5" s="11" t="s">
        <v>6</v>
      </c>
      <c r="B5" s="3" t="s">
        <v>7</v>
      </c>
      <c r="C5" s="3"/>
      <c r="D5" s="3"/>
      <c r="E5" s="3"/>
      <c r="F5" s="19" t="s">
        <v>8</v>
      </c>
      <c r="G5" s="3"/>
      <c r="H5" s="3" t="s">
        <v>9</v>
      </c>
      <c r="I5" s="3"/>
      <c r="J5" s="3"/>
      <c r="K5" s="3"/>
      <c r="L5" s="3"/>
      <c r="M5" s="3"/>
      <c r="N5" s="3"/>
      <c r="O5" s="3"/>
      <c r="P5" s="3"/>
      <c r="Q5" s="3"/>
      <c r="R5" s="10"/>
    </row>
    <row r="6" spans="1:18" ht="13.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</row>
    <row r="7" spans="1:18" ht="13.5">
      <c r="A7" s="9"/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0"/>
    </row>
    <row r="8" spans="1:18" ht="13.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/>
    </row>
    <row r="9" spans="1:18" ht="13.5">
      <c r="A9" s="9"/>
      <c r="B9" s="20" t="s">
        <v>96</v>
      </c>
      <c r="C9" s="3" t="s">
        <v>108</v>
      </c>
      <c r="D9" s="3"/>
      <c r="E9" s="3"/>
      <c r="F9" s="3"/>
      <c r="G9" s="3"/>
      <c r="H9" s="3"/>
      <c r="I9" s="3"/>
      <c r="J9" s="3"/>
      <c r="K9" s="3"/>
      <c r="L9" s="45"/>
      <c r="M9" s="46"/>
      <c r="N9" s="3" t="s">
        <v>63</v>
      </c>
      <c r="O9" s="3"/>
      <c r="P9" s="3"/>
      <c r="Q9" s="3"/>
      <c r="R9" s="10"/>
    </row>
    <row r="10" spans="1:18" ht="13.5">
      <c r="A10" s="9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3"/>
      <c r="O10" s="3"/>
      <c r="P10" s="3"/>
      <c r="Q10" s="3"/>
      <c r="R10" s="10"/>
    </row>
    <row r="11" spans="1:18" ht="13.5">
      <c r="A11" s="9"/>
      <c r="B11" s="20" t="s">
        <v>33</v>
      </c>
      <c r="C11" s="3" t="s">
        <v>100</v>
      </c>
      <c r="D11" s="3"/>
      <c r="E11" s="3"/>
      <c r="F11" s="3"/>
      <c r="G11" s="3"/>
      <c r="H11" s="3"/>
      <c r="I11" s="3"/>
      <c r="J11" s="3"/>
      <c r="K11" s="3"/>
      <c r="L11" s="45"/>
      <c r="M11" s="46"/>
      <c r="N11" s="3" t="s">
        <v>63</v>
      </c>
      <c r="O11" s="3"/>
      <c r="P11" s="3"/>
      <c r="Q11" s="3"/>
      <c r="R11" s="10"/>
    </row>
    <row r="12" spans="1:18" ht="13.5">
      <c r="A12" s="9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3"/>
      <c r="O12" s="3"/>
      <c r="P12" s="3"/>
      <c r="Q12" s="3"/>
      <c r="R12" s="10"/>
    </row>
    <row r="13" spans="1:18" ht="13.5">
      <c r="A13" s="9"/>
      <c r="B13" s="20" t="s">
        <v>103</v>
      </c>
      <c r="C13" s="3" t="s">
        <v>105</v>
      </c>
      <c r="D13" s="3"/>
      <c r="E13" s="3"/>
      <c r="F13" s="3"/>
      <c r="G13" s="3"/>
      <c r="H13" s="3"/>
      <c r="I13" s="3"/>
      <c r="J13" s="3"/>
      <c r="K13" s="3"/>
      <c r="L13" s="45"/>
      <c r="M13" s="46"/>
      <c r="N13" s="3"/>
      <c r="O13" s="3"/>
      <c r="P13" s="3"/>
      <c r="Q13" s="3"/>
      <c r="R13" s="10"/>
    </row>
    <row r="14" spans="1:18" ht="13.5">
      <c r="A14" s="9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  <c r="N14" s="3"/>
      <c r="O14" s="3"/>
      <c r="P14" s="3"/>
      <c r="Q14" s="3"/>
      <c r="R14" s="10"/>
    </row>
    <row r="15" spans="1:18" ht="13.5">
      <c r="A15" s="9"/>
      <c r="B15" s="20" t="s">
        <v>34</v>
      </c>
      <c r="C15" s="3" t="s">
        <v>109</v>
      </c>
      <c r="D15" s="3"/>
      <c r="E15" s="3"/>
      <c r="F15" s="3"/>
      <c r="G15" s="3"/>
      <c r="H15" s="3"/>
      <c r="I15" s="3"/>
      <c r="J15" s="3"/>
      <c r="K15" s="3"/>
      <c r="L15" s="45"/>
      <c r="M15" s="46"/>
      <c r="N15" s="3"/>
      <c r="O15" s="3"/>
      <c r="P15" s="3"/>
      <c r="Q15" s="3"/>
      <c r="R15" s="10"/>
    </row>
    <row r="16" spans="1:18" ht="13.5">
      <c r="A16" s="9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</row>
    <row r="17" spans="1:18" ht="13.5">
      <c r="A17" s="9"/>
      <c r="B17" s="2"/>
      <c r="C17" s="14"/>
      <c r="D17" s="14"/>
      <c r="F17" s="18"/>
      <c r="G17" s="18"/>
      <c r="I17" s="18"/>
      <c r="J17" s="18"/>
      <c r="K17" s="14"/>
      <c r="L17" s="3"/>
      <c r="M17" s="3"/>
      <c r="N17" s="3"/>
      <c r="O17" s="3"/>
      <c r="P17" s="3"/>
      <c r="Q17" s="3"/>
      <c r="R17" s="10"/>
    </row>
    <row r="18" spans="1:18" ht="13.5">
      <c r="A18" s="9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0"/>
    </row>
    <row r="19" spans="1:18" ht="13.5">
      <c r="A19" s="9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0"/>
    </row>
    <row r="20" spans="1:18" ht="13.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0"/>
    </row>
    <row r="21" spans="1:18" ht="15.75">
      <c r="A21" s="13" t="s">
        <v>64</v>
      </c>
      <c r="B21" s="2">
        <v>60</v>
      </c>
      <c r="C21" s="2" t="s">
        <v>15</v>
      </c>
      <c r="D21" s="2">
        <v>0.785</v>
      </c>
      <c r="E21" s="5"/>
      <c r="F21" s="2" t="s">
        <v>15</v>
      </c>
      <c r="G21" s="2"/>
      <c r="H21" s="1">
        <f>L9</f>
        <v>0</v>
      </c>
      <c r="I21" s="43">
        <v>2</v>
      </c>
      <c r="J21" s="2" t="s">
        <v>107</v>
      </c>
      <c r="K21" s="1">
        <f>L11</f>
        <v>0</v>
      </c>
      <c r="L21" s="2" t="s">
        <v>15</v>
      </c>
      <c r="M21" s="45">
        <f>L13</f>
        <v>0</v>
      </c>
      <c r="N21" s="46"/>
      <c r="O21" s="2" t="s">
        <v>15</v>
      </c>
      <c r="P21" s="45">
        <f>L15</f>
        <v>0</v>
      </c>
      <c r="Q21" s="46"/>
      <c r="R21" s="10"/>
    </row>
    <row r="22" spans="1:18" ht="3" customHeight="1">
      <c r="A22" s="13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2"/>
      <c r="N22" s="2"/>
      <c r="O22" s="2"/>
      <c r="P22" s="2"/>
      <c r="Q22" s="2"/>
      <c r="R22" s="10"/>
    </row>
    <row r="23" spans="1:18" ht="3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</row>
    <row r="24" spans="1:18" ht="13.5">
      <c r="A24" s="9"/>
      <c r="B24" s="3"/>
      <c r="C24" s="3"/>
      <c r="D24" s="3"/>
      <c r="E24" s="3"/>
      <c r="F24" s="3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10"/>
    </row>
    <row r="25" spans="1:18" ht="15.75">
      <c r="A25" s="13" t="s">
        <v>42</v>
      </c>
      <c r="B25" s="53">
        <f>B21*D21*H21*H21*K21*M21*P21</f>
        <v>0</v>
      </c>
      <c r="C25" s="54"/>
      <c r="D25" s="18" t="s">
        <v>16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0"/>
    </row>
    <row r="26" spans="1:18" ht="13.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0"/>
    </row>
    <row r="27" spans="1:18" ht="13.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0"/>
    </row>
    <row r="28" spans="1:18" ht="13.5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0"/>
    </row>
    <row r="29" spans="1:18" ht="13.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0"/>
    </row>
    <row r="30" spans="1:18" ht="13.5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0"/>
    </row>
    <row r="31" spans="1:18" ht="13.5">
      <c r="A31" s="11" t="s">
        <v>19</v>
      </c>
      <c r="B31" s="3" t="s">
        <v>20</v>
      </c>
      <c r="C31" s="3"/>
      <c r="D31" s="3"/>
      <c r="E31" s="52" t="s">
        <v>21</v>
      </c>
      <c r="F31" s="52"/>
      <c r="G31" s="52"/>
      <c r="H31" s="3" t="s">
        <v>22</v>
      </c>
      <c r="I31" s="3"/>
      <c r="J31" s="3"/>
      <c r="K31" s="3"/>
      <c r="L31" s="3"/>
      <c r="M31" s="3"/>
      <c r="N31" s="3"/>
      <c r="O31" s="3"/>
      <c r="P31" s="3"/>
      <c r="Q31" s="3"/>
      <c r="R31" s="10"/>
    </row>
    <row r="32" spans="1:18" ht="13.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0"/>
    </row>
    <row r="33" spans="1:18" ht="13.5">
      <c r="A33" s="9"/>
      <c r="B33" s="12" t="s">
        <v>65</v>
      </c>
      <c r="C33" s="4" t="s">
        <v>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0"/>
    </row>
    <row r="34" spans="1:18" ht="13.5">
      <c r="A34" s="9"/>
      <c r="B34" s="3"/>
      <c r="C34" s="2" t="s">
        <v>36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0"/>
    </row>
    <row r="35" spans="1:18" ht="13.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0"/>
    </row>
    <row r="36" spans="1:18" ht="13.5">
      <c r="A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0"/>
    </row>
    <row r="37" spans="1:18" ht="15.75">
      <c r="A37" s="9"/>
      <c r="B37" s="2" t="s">
        <v>67</v>
      </c>
      <c r="C37" s="3" t="s">
        <v>7</v>
      </c>
      <c r="D37" s="3"/>
      <c r="E37" s="3"/>
      <c r="F37" s="3"/>
      <c r="G37" s="3"/>
      <c r="H37" s="3"/>
      <c r="I37" s="3"/>
      <c r="J37" s="3"/>
      <c r="K37" s="3"/>
      <c r="L37" s="53">
        <f>B25</f>
        <v>0</v>
      </c>
      <c r="M37" s="46"/>
      <c r="N37" s="51" t="s">
        <v>16</v>
      </c>
      <c r="O37" s="52"/>
      <c r="P37" s="2"/>
      <c r="Q37" s="2"/>
      <c r="R37" s="10"/>
    </row>
    <row r="38" spans="1:18" ht="13.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0"/>
    </row>
    <row r="39" spans="1:18" ht="13.5">
      <c r="A39" s="9"/>
      <c r="B39" s="2" t="s">
        <v>68</v>
      </c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45"/>
      <c r="M39" s="46"/>
      <c r="N39" s="3"/>
      <c r="O39" s="3"/>
      <c r="P39" s="3"/>
      <c r="Q39" s="3"/>
      <c r="R39" s="10"/>
    </row>
    <row r="40" spans="1:18" ht="13.5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0"/>
    </row>
    <row r="41" spans="1:18" ht="13.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0"/>
    </row>
    <row r="42" spans="1:18" ht="13.5">
      <c r="A42" s="9" t="s">
        <v>65</v>
      </c>
      <c r="B42" s="6">
        <f>L37</f>
        <v>0</v>
      </c>
      <c r="C42" s="3"/>
      <c r="D42" s="2" t="s">
        <v>42</v>
      </c>
      <c r="E42" s="53" t="e">
        <f>L37/L39</f>
        <v>#DIV/0!</v>
      </c>
      <c r="F42" s="55"/>
      <c r="G42" s="54"/>
      <c r="H42" s="2" t="s">
        <v>28</v>
      </c>
      <c r="I42" s="3"/>
      <c r="J42" s="3"/>
      <c r="K42" s="3"/>
      <c r="L42" s="3"/>
      <c r="M42" s="3"/>
      <c r="N42" s="3"/>
      <c r="O42" s="3"/>
      <c r="P42" s="3"/>
      <c r="Q42" s="3"/>
      <c r="R42" s="10"/>
    </row>
    <row r="43" spans="1:18" ht="3" customHeight="1">
      <c r="A43" s="9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0"/>
    </row>
    <row r="44" spans="1:18" ht="3" customHeight="1">
      <c r="A44" s="9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0"/>
    </row>
    <row r="45" spans="1:18" ht="13.5">
      <c r="A45" s="9"/>
      <c r="B45" s="1">
        <f>L39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0"/>
    </row>
    <row r="46" spans="1:18" ht="13.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0"/>
    </row>
    <row r="47" spans="1:18" ht="13.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0"/>
    </row>
    <row r="48" spans="1:18" ht="13.5">
      <c r="A48" s="9"/>
      <c r="B48" s="3"/>
      <c r="C48" s="3" t="s">
        <v>25</v>
      </c>
      <c r="D48" s="3"/>
      <c r="E48" s="3"/>
      <c r="F48" s="3"/>
      <c r="G48" s="3"/>
      <c r="H48" s="3"/>
      <c r="I48" s="3"/>
      <c r="J48" s="3"/>
      <c r="K48" s="3"/>
      <c r="L48" s="45"/>
      <c r="M48" s="46"/>
      <c r="N48" s="3" t="s">
        <v>26</v>
      </c>
      <c r="O48" s="3"/>
      <c r="P48" s="3"/>
      <c r="Q48" s="3"/>
      <c r="R48" s="10"/>
    </row>
    <row r="49" spans="1:18" ht="13.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</row>
    <row r="50" spans="1:18" ht="13.5">
      <c r="A50" s="9"/>
      <c r="B50" s="3" t="s">
        <v>27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</row>
    <row r="51" spans="1:18" ht="13.5">
      <c r="A51" s="9"/>
      <c r="B51" s="47" t="e">
        <f>E42*L48</f>
        <v>#DIV/0!</v>
      </c>
      <c r="C51" s="48"/>
      <c r="D51" s="48"/>
      <c r="E51" s="51" t="s">
        <v>70</v>
      </c>
      <c r="F51" s="52"/>
      <c r="G51" s="52"/>
      <c r="H51" s="3"/>
      <c r="I51" s="3"/>
      <c r="J51" s="3"/>
      <c r="K51" s="3"/>
      <c r="L51" s="3"/>
      <c r="M51" s="3"/>
      <c r="N51" s="3"/>
      <c r="O51" s="3"/>
      <c r="P51" s="3"/>
      <c r="Q51" s="3"/>
      <c r="R51" s="10"/>
    </row>
    <row r="52" spans="1:18" ht="13.5">
      <c r="A52" s="9"/>
      <c r="B52" s="49"/>
      <c r="C52" s="50"/>
      <c r="D52" s="50"/>
      <c r="E52" s="51"/>
      <c r="F52" s="52"/>
      <c r="G52" s="52"/>
      <c r="H52" s="3"/>
      <c r="I52" s="3"/>
      <c r="J52" s="3"/>
      <c r="K52" s="3"/>
      <c r="L52" s="3"/>
      <c r="M52" s="3"/>
      <c r="N52" s="3"/>
      <c r="O52" s="3"/>
      <c r="P52" s="3"/>
      <c r="Q52" s="3"/>
      <c r="R52" s="10"/>
    </row>
    <row r="53" spans="1:18" ht="13.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0"/>
    </row>
    <row r="54" spans="1:18" ht="13.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0"/>
    </row>
    <row r="55" spans="1:18" ht="13.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0"/>
    </row>
    <row r="56" spans="1:18" ht="14.25" thickBo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</row>
  </sheetData>
  <sheetProtection/>
  <mergeCells count="25">
    <mergeCell ref="M3:N3"/>
    <mergeCell ref="P21:Q21"/>
    <mergeCell ref="A1:G1"/>
    <mergeCell ref="H1:J1"/>
    <mergeCell ref="M1:N1"/>
    <mergeCell ref="A2:G2"/>
    <mergeCell ref="H2:J3"/>
    <mergeCell ref="K2:L2"/>
    <mergeCell ref="M2:N2"/>
    <mergeCell ref="A3:G3"/>
    <mergeCell ref="K3:L3"/>
    <mergeCell ref="N37:O37"/>
    <mergeCell ref="L39:M39"/>
    <mergeCell ref="E42:G42"/>
    <mergeCell ref="L9:M9"/>
    <mergeCell ref="L11:M11"/>
    <mergeCell ref="L13:M13"/>
    <mergeCell ref="L15:M15"/>
    <mergeCell ref="M21:N21"/>
    <mergeCell ref="L48:M48"/>
    <mergeCell ref="B51:D52"/>
    <mergeCell ref="E51:G52"/>
    <mergeCell ref="B25:C25"/>
    <mergeCell ref="E31:G31"/>
    <mergeCell ref="L37:M37"/>
  </mergeCells>
  <printOptions/>
  <pageMargins left="0.7" right="0.7" top="0.75" bottom="0.75" header="0.3" footer="0.3"/>
  <pageSetup orientation="portrait" paperSize="9"/>
  <legacyDrawing r:id="rId2"/>
  <oleObjects>
    <oleObject progId="Equation.3" shapeId="2452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J66" sqref="J66"/>
    </sheetView>
  </sheetViews>
  <sheetFormatPr defaultColWidth="9.00390625" defaultRowHeight="13.5"/>
  <cols>
    <col min="1" max="1" width="4.625" style="0" customWidth="1"/>
    <col min="2" max="2" width="9.50390625" style="0" bestFit="1" customWidth="1"/>
    <col min="3" max="3" width="3.625" style="0" customWidth="1"/>
    <col min="5" max="5" width="1.625" style="0" customWidth="1"/>
    <col min="6" max="6" width="3.625" style="0" customWidth="1"/>
    <col min="7" max="7" width="1.625" style="0" customWidth="1"/>
    <col min="9" max="9" width="1.625" style="0" customWidth="1"/>
    <col min="10" max="10" width="3.625" style="0" customWidth="1"/>
    <col min="11" max="11" width="6.625" style="0" customWidth="1"/>
    <col min="12" max="12" width="6.875" style="0" customWidth="1"/>
    <col min="13" max="17" width="3.625" style="0" customWidth="1"/>
    <col min="18" max="18" width="2.625" style="0" customWidth="1"/>
  </cols>
  <sheetData>
    <row r="1" spans="1:18" ht="13.5">
      <c r="A1" s="56" t="s">
        <v>0</v>
      </c>
      <c r="B1" s="57"/>
      <c r="C1" s="57"/>
      <c r="D1" s="57"/>
      <c r="E1" s="57"/>
      <c r="F1" s="57"/>
      <c r="G1" s="58"/>
      <c r="H1" s="60" t="s">
        <v>3</v>
      </c>
      <c r="I1" s="57"/>
      <c r="J1" s="61"/>
      <c r="K1" s="16"/>
      <c r="L1" s="8"/>
      <c r="M1" s="60" t="s">
        <v>17</v>
      </c>
      <c r="N1" s="61"/>
      <c r="O1" s="15"/>
      <c r="P1" s="15"/>
      <c r="Q1" s="15"/>
      <c r="R1" s="39"/>
    </row>
    <row r="2" spans="1:18" ht="13.5">
      <c r="A2" s="62" t="s">
        <v>1</v>
      </c>
      <c r="B2" s="63"/>
      <c r="C2" s="63"/>
      <c r="D2" s="63"/>
      <c r="E2" s="63"/>
      <c r="F2" s="63"/>
      <c r="G2" s="46"/>
      <c r="H2" s="64" t="s">
        <v>4</v>
      </c>
      <c r="I2" s="65"/>
      <c r="J2" s="78"/>
      <c r="K2" s="68" t="s">
        <v>95</v>
      </c>
      <c r="L2" s="69"/>
      <c r="M2" s="45" t="s">
        <v>24</v>
      </c>
      <c r="N2" s="70"/>
      <c r="O2" s="7"/>
      <c r="P2" s="7"/>
      <c r="Q2" s="7"/>
      <c r="R2" s="40"/>
    </row>
    <row r="3" spans="1:18" ht="13.5">
      <c r="A3" s="62" t="s">
        <v>2</v>
      </c>
      <c r="B3" s="63"/>
      <c r="C3" s="63"/>
      <c r="D3" s="63"/>
      <c r="E3" s="63"/>
      <c r="F3" s="63"/>
      <c r="G3" s="46"/>
      <c r="H3" s="66"/>
      <c r="I3" s="67"/>
      <c r="J3" s="79"/>
      <c r="K3" s="71" t="s">
        <v>58</v>
      </c>
      <c r="L3" s="72"/>
      <c r="M3" s="45"/>
      <c r="N3" s="70"/>
      <c r="O3" s="7"/>
      <c r="P3" s="7"/>
      <c r="Q3" s="7"/>
      <c r="R3" s="41"/>
    </row>
    <row r="4" spans="1:18" ht="13.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"/>
    </row>
    <row r="5" spans="1:18" ht="15.75">
      <c r="A5" s="11" t="s">
        <v>6</v>
      </c>
      <c r="B5" s="3" t="s">
        <v>7</v>
      </c>
      <c r="C5" s="3"/>
      <c r="D5" s="3"/>
      <c r="E5" s="3"/>
      <c r="F5" s="19" t="s">
        <v>8</v>
      </c>
      <c r="G5" s="3"/>
      <c r="H5" s="3" t="s">
        <v>9</v>
      </c>
      <c r="I5" s="3"/>
      <c r="J5" s="3"/>
      <c r="K5" s="3"/>
      <c r="L5" s="3"/>
      <c r="M5" s="3"/>
      <c r="N5" s="3"/>
      <c r="O5" s="3"/>
      <c r="P5" s="3"/>
      <c r="Q5" s="3"/>
      <c r="R5" s="10"/>
    </row>
    <row r="6" spans="1:18" ht="13.5">
      <c r="A6" s="11"/>
      <c r="B6" s="3"/>
      <c r="C6" s="3"/>
      <c r="D6" s="3"/>
      <c r="E6" s="3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</row>
    <row r="7" spans="1:18" ht="13.5">
      <c r="A7" s="11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0"/>
    </row>
    <row r="8" spans="1:18" ht="13.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/>
    </row>
    <row r="9" spans="1:18" ht="13.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0"/>
    </row>
    <row r="10" spans="1:18" ht="13.5">
      <c r="A10" s="9"/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0"/>
    </row>
    <row r="11" spans="1:18" ht="13.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</row>
    <row r="12" spans="1:18" ht="13.5">
      <c r="A12" s="35" t="s">
        <v>96</v>
      </c>
      <c r="B12" s="3" t="s">
        <v>10</v>
      </c>
      <c r="C12" s="3"/>
      <c r="D12" s="3"/>
      <c r="E12" s="3"/>
      <c r="F12" s="3" t="s">
        <v>113</v>
      </c>
      <c r="G12" s="3" t="s">
        <v>97</v>
      </c>
      <c r="H12" s="42"/>
      <c r="I12" s="3"/>
      <c r="J12" s="3" t="s">
        <v>63</v>
      </c>
      <c r="K12" s="3"/>
      <c r="L12" s="76" t="s">
        <v>117</v>
      </c>
      <c r="M12" s="77"/>
      <c r="N12" s="45"/>
      <c r="O12" s="46"/>
      <c r="P12" s="3" t="s">
        <v>98</v>
      </c>
      <c r="Q12" s="3"/>
      <c r="R12" s="10"/>
    </row>
    <row r="13" spans="1:18" ht="13.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12"/>
      <c r="M13" s="12"/>
      <c r="N13" s="3"/>
      <c r="O13" s="3"/>
      <c r="P13" s="3"/>
      <c r="Q13" s="3"/>
      <c r="R13" s="10"/>
    </row>
    <row r="14" spans="1:18" ht="13.5">
      <c r="A14" s="35" t="s">
        <v>99</v>
      </c>
      <c r="B14" s="3" t="s">
        <v>100</v>
      </c>
      <c r="C14" s="3"/>
      <c r="D14" s="3"/>
      <c r="E14" s="3"/>
      <c r="F14" s="3" t="s">
        <v>114</v>
      </c>
      <c r="G14" s="3" t="s">
        <v>101</v>
      </c>
      <c r="H14" s="42"/>
      <c r="I14" s="3"/>
      <c r="J14" s="3" t="s">
        <v>102</v>
      </c>
      <c r="K14" s="3"/>
      <c r="L14" s="76" t="s">
        <v>118</v>
      </c>
      <c r="M14" s="77"/>
      <c r="N14" s="45"/>
      <c r="O14" s="46"/>
      <c r="P14" s="3" t="s">
        <v>98</v>
      </c>
      <c r="Q14" s="3"/>
      <c r="R14" s="10"/>
    </row>
    <row r="15" spans="1:18" ht="13.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12"/>
      <c r="M15" s="12"/>
      <c r="N15" s="3"/>
      <c r="O15" s="3"/>
      <c r="P15" s="3"/>
      <c r="Q15" s="3"/>
      <c r="R15" s="10"/>
    </row>
    <row r="16" spans="1:18" ht="13.5">
      <c r="A16" s="35" t="s">
        <v>104</v>
      </c>
      <c r="B16" s="3" t="s">
        <v>105</v>
      </c>
      <c r="C16" s="3"/>
      <c r="D16" s="3"/>
      <c r="E16" s="3"/>
      <c r="F16" s="3" t="s">
        <v>115</v>
      </c>
      <c r="G16" s="3" t="s">
        <v>101</v>
      </c>
      <c r="H16" s="42"/>
      <c r="I16" s="3"/>
      <c r="J16" s="3"/>
      <c r="K16" s="3"/>
      <c r="L16" s="76" t="s">
        <v>119</v>
      </c>
      <c r="M16" s="77"/>
      <c r="N16" s="45"/>
      <c r="O16" s="46"/>
      <c r="P16" s="3"/>
      <c r="Q16" s="3"/>
      <c r="R16" s="10"/>
    </row>
    <row r="17" spans="1:18" ht="13.5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12"/>
      <c r="N17" s="3"/>
      <c r="O17" s="3"/>
      <c r="P17" s="3"/>
      <c r="Q17" s="3"/>
      <c r="R17" s="10"/>
    </row>
    <row r="18" spans="1:18" ht="13.5">
      <c r="A18" s="35" t="s">
        <v>106</v>
      </c>
      <c r="B18" s="3" t="s">
        <v>110</v>
      </c>
      <c r="C18" s="3"/>
      <c r="D18" s="3"/>
      <c r="E18" s="3"/>
      <c r="F18" s="3" t="s">
        <v>116</v>
      </c>
      <c r="G18" s="3" t="s">
        <v>101</v>
      </c>
      <c r="H18" s="42"/>
      <c r="I18" s="3"/>
      <c r="J18" s="3"/>
      <c r="K18" s="3"/>
      <c r="L18" s="76" t="s">
        <v>120</v>
      </c>
      <c r="M18" s="77"/>
      <c r="N18" s="45"/>
      <c r="O18" s="46"/>
      <c r="P18" s="3"/>
      <c r="Q18" s="3"/>
      <c r="R18" s="10"/>
    </row>
    <row r="19" spans="1:18" ht="13.5">
      <c r="A19" s="9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0"/>
    </row>
    <row r="20" spans="1:18" ht="13.5">
      <c r="A20" s="9"/>
      <c r="B20" s="2"/>
      <c r="C20" s="14"/>
      <c r="D20" s="14"/>
      <c r="E20" s="3"/>
      <c r="F20" s="18"/>
      <c r="G20" s="18"/>
      <c r="H20" s="3"/>
      <c r="I20" s="18"/>
      <c r="J20" s="18"/>
      <c r="K20" s="14"/>
      <c r="L20" s="3"/>
      <c r="M20" s="3"/>
      <c r="N20" s="3"/>
      <c r="O20" s="3"/>
      <c r="P20" s="3"/>
      <c r="Q20" s="3"/>
      <c r="R20" s="10"/>
    </row>
    <row r="21" spans="1:18" ht="13.5">
      <c r="A21" s="9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0"/>
    </row>
    <row r="22" spans="1:18" ht="13.5">
      <c r="A22" s="9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</row>
    <row r="23" spans="1:18" ht="13.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</row>
    <row r="24" spans="1:18" ht="15.75">
      <c r="A24" s="13" t="s">
        <v>112</v>
      </c>
      <c r="B24" s="2">
        <v>60</v>
      </c>
      <c r="C24" s="2" t="s">
        <v>107</v>
      </c>
      <c r="D24" s="2">
        <v>0.785</v>
      </c>
      <c r="E24" s="5"/>
      <c r="F24" s="2" t="s">
        <v>107</v>
      </c>
      <c r="G24" s="2"/>
      <c r="H24" s="1">
        <f>H12</f>
        <v>0</v>
      </c>
      <c r="I24" s="43">
        <v>2</v>
      </c>
      <c r="J24" s="2" t="s">
        <v>15</v>
      </c>
      <c r="K24" s="1">
        <f>H14</f>
        <v>0</v>
      </c>
      <c r="L24" s="2" t="s">
        <v>15</v>
      </c>
      <c r="M24" s="45">
        <f>H16</f>
        <v>0</v>
      </c>
      <c r="N24" s="46"/>
      <c r="O24" s="2" t="s">
        <v>15</v>
      </c>
      <c r="P24" s="45">
        <f>H18</f>
        <v>0</v>
      </c>
      <c r="Q24" s="46"/>
      <c r="R24" s="10"/>
    </row>
    <row r="25" spans="1:18" ht="15.75">
      <c r="A25" s="13" t="s">
        <v>42</v>
      </c>
      <c r="B25" s="53">
        <f>B24*D24*H24*H24*K24*M24*P24</f>
        <v>0</v>
      </c>
      <c r="C25" s="54"/>
      <c r="D25" s="18" t="s">
        <v>16</v>
      </c>
      <c r="E25" s="2"/>
      <c r="F25" s="2"/>
      <c r="G25" s="2"/>
      <c r="H25" s="2"/>
      <c r="I25" s="2"/>
      <c r="J25" s="2"/>
      <c r="K25" s="3"/>
      <c r="L25" s="3"/>
      <c r="M25" s="2"/>
      <c r="N25" s="2"/>
      <c r="O25" s="2"/>
      <c r="P25" s="2"/>
      <c r="Q25" s="2"/>
      <c r="R25" s="10"/>
    </row>
    <row r="26" spans="1:18" ht="13.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0"/>
    </row>
    <row r="27" spans="1:18" ht="15.75">
      <c r="A27" s="13" t="s">
        <v>111</v>
      </c>
      <c r="B27" s="2">
        <v>60</v>
      </c>
      <c r="C27" s="2" t="s">
        <v>107</v>
      </c>
      <c r="D27" s="2">
        <v>0.785</v>
      </c>
      <c r="E27" s="5"/>
      <c r="F27" s="2" t="s">
        <v>107</v>
      </c>
      <c r="G27" s="2"/>
      <c r="H27" s="1">
        <f>N12</f>
        <v>0</v>
      </c>
      <c r="I27" s="43">
        <v>2</v>
      </c>
      <c r="J27" s="2" t="s">
        <v>15</v>
      </c>
      <c r="K27" s="1">
        <f>N14</f>
        <v>0</v>
      </c>
      <c r="L27" s="2" t="s">
        <v>15</v>
      </c>
      <c r="M27" s="45">
        <f>N16</f>
        <v>0</v>
      </c>
      <c r="N27" s="46"/>
      <c r="O27" s="2" t="s">
        <v>15</v>
      </c>
      <c r="P27" s="45">
        <f>N18</f>
        <v>0</v>
      </c>
      <c r="Q27" s="46"/>
      <c r="R27" s="10"/>
    </row>
    <row r="28" spans="1:18" ht="15.75">
      <c r="A28" s="13" t="s">
        <v>42</v>
      </c>
      <c r="B28" s="53">
        <f>B27*D27*H27*H27*K27*M27*P27</f>
        <v>0</v>
      </c>
      <c r="C28" s="54"/>
      <c r="D28" s="18" t="s">
        <v>16</v>
      </c>
      <c r="E28" s="2"/>
      <c r="F28" s="2"/>
      <c r="G28" s="2"/>
      <c r="H28" s="2"/>
      <c r="I28" s="2"/>
      <c r="J28" s="2"/>
      <c r="K28" s="3"/>
      <c r="L28" s="3"/>
      <c r="M28" s="2"/>
      <c r="N28" s="2"/>
      <c r="O28" s="2"/>
      <c r="P28" s="2"/>
      <c r="Q28" s="2"/>
      <c r="R28" s="10"/>
    </row>
    <row r="29" spans="1:18" ht="13.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0"/>
    </row>
    <row r="30" spans="1:18" ht="15.75">
      <c r="A30" s="13" t="s">
        <v>121</v>
      </c>
      <c r="B30" s="6">
        <f>B25</f>
        <v>0</v>
      </c>
      <c r="C30" s="2" t="s">
        <v>107</v>
      </c>
      <c r="D30" s="2">
        <v>0.08</v>
      </c>
      <c r="E30" s="5"/>
      <c r="F30" s="2" t="s">
        <v>107</v>
      </c>
      <c r="G30" s="2"/>
      <c r="H30" s="6">
        <f>B28</f>
        <v>0</v>
      </c>
      <c r="I30" s="44"/>
      <c r="J30" s="12" t="s">
        <v>42</v>
      </c>
      <c r="K30" s="53">
        <f>B30+D30*H30</f>
        <v>0</v>
      </c>
      <c r="L30" s="54"/>
      <c r="M30" s="18" t="s">
        <v>16</v>
      </c>
      <c r="N30" s="13"/>
      <c r="O30" s="73"/>
      <c r="P30" s="73"/>
      <c r="Q30" s="18"/>
      <c r="R30" s="10"/>
    </row>
    <row r="31" spans="1:18" ht="13.5">
      <c r="A31" s="13"/>
      <c r="B31" s="73"/>
      <c r="C31" s="73"/>
      <c r="D31" s="18"/>
      <c r="E31" s="2"/>
      <c r="F31" s="2"/>
      <c r="G31" s="2"/>
      <c r="H31" s="2"/>
      <c r="I31" s="2"/>
      <c r="J31" s="2"/>
      <c r="K31" s="3"/>
      <c r="L31" s="3"/>
      <c r="M31" s="2"/>
      <c r="N31" s="2"/>
      <c r="O31" s="2"/>
      <c r="P31" s="2"/>
      <c r="Q31" s="2"/>
      <c r="R31" s="10"/>
    </row>
    <row r="32" spans="1:18" ht="13.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0"/>
    </row>
    <row r="33" spans="1:18" ht="13.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0"/>
    </row>
    <row r="34" spans="1:18" ht="13.5">
      <c r="A34" s="11" t="s">
        <v>19</v>
      </c>
      <c r="B34" s="3" t="s">
        <v>20</v>
      </c>
      <c r="C34" s="3"/>
      <c r="D34" s="3"/>
      <c r="E34" s="52" t="s">
        <v>21</v>
      </c>
      <c r="F34" s="52"/>
      <c r="G34" s="52"/>
      <c r="H34" s="3" t="s">
        <v>22</v>
      </c>
      <c r="I34" s="3"/>
      <c r="J34" s="3"/>
      <c r="K34" s="3"/>
      <c r="L34" s="3"/>
      <c r="M34" s="3"/>
      <c r="N34" s="3"/>
      <c r="O34" s="3"/>
      <c r="P34" s="3"/>
      <c r="Q34" s="3"/>
      <c r="R34" s="10"/>
    </row>
    <row r="35" spans="1:18" ht="13.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0"/>
    </row>
    <row r="36" spans="1:18" ht="13.5">
      <c r="A36" s="9"/>
      <c r="B36" s="12" t="s">
        <v>65</v>
      </c>
      <c r="C36" s="4" t="s">
        <v>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0"/>
    </row>
    <row r="37" spans="1:18" ht="13.5">
      <c r="A37" s="9"/>
      <c r="B37" s="3"/>
      <c r="C37" s="2" t="s">
        <v>36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0"/>
    </row>
    <row r="38" spans="1:18" ht="13.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0"/>
    </row>
    <row r="39" spans="1:18" ht="13.5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0"/>
    </row>
    <row r="40" spans="1:18" ht="15.75">
      <c r="A40" s="9"/>
      <c r="B40" s="2" t="s">
        <v>67</v>
      </c>
      <c r="C40" s="3" t="s">
        <v>7</v>
      </c>
      <c r="D40" s="3"/>
      <c r="E40" s="3"/>
      <c r="F40" s="3"/>
      <c r="G40" s="3"/>
      <c r="H40" s="3"/>
      <c r="I40" s="3"/>
      <c r="J40" s="3"/>
      <c r="K40" s="3"/>
      <c r="L40" s="53">
        <f>K30</f>
        <v>0</v>
      </c>
      <c r="M40" s="54"/>
      <c r="N40" s="51" t="s">
        <v>16</v>
      </c>
      <c r="O40" s="52"/>
      <c r="P40" s="2"/>
      <c r="Q40" s="2"/>
      <c r="R40" s="10"/>
    </row>
    <row r="41" spans="1:18" ht="13.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0"/>
    </row>
    <row r="42" spans="1:18" ht="13.5">
      <c r="A42" s="9"/>
      <c r="B42" s="2" t="s">
        <v>68</v>
      </c>
      <c r="C42" s="3" t="s">
        <v>23</v>
      </c>
      <c r="D42" s="3"/>
      <c r="E42" s="3"/>
      <c r="F42" s="3"/>
      <c r="G42" s="3"/>
      <c r="H42" s="3"/>
      <c r="I42" s="3"/>
      <c r="J42" s="3"/>
      <c r="K42" s="3"/>
      <c r="L42" s="45"/>
      <c r="M42" s="46"/>
      <c r="N42" s="3"/>
      <c r="O42" s="3"/>
      <c r="P42" s="3"/>
      <c r="Q42" s="3"/>
      <c r="R42" s="10"/>
    </row>
    <row r="43" spans="1:18" ht="13.5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0"/>
    </row>
    <row r="44" spans="1:18" ht="13.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0"/>
    </row>
    <row r="45" spans="1:18" ht="13.5">
      <c r="A45" s="9" t="s">
        <v>65</v>
      </c>
      <c r="B45" s="6">
        <f>L40</f>
        <v>0</v>
      </c>
      <c r="C45" s="3"/>
      <c r="D45" s="2" t="s">
        <v>42</v>
      </c>
      <c r="E45" s="53" t="e">
        <f>L40/L42</f>
        <v>#DIV/0!</v>
      </c>
      <c r="F45" s="55"/>
      <c r="G45" s="54"/>
      <c r="H45" s="2" t="s">
        <v>69</v>
      </c>
      <c r="I45" s="3"/>
      <c r="J45" s="3"/>
      <c r="K45" s="3"/>
      <c r="L45" s="3"/>
      <c r="M45" s="3"/>
      <c r="N45" s="3"/>
      <c r="O45" s="3"/>
      <c r="P45" s="3"/>
      <c r="Q45" s="3"/>
      <c r="R45" s="10"/>
    </row>
    <row r="46" spans="1:18" ht="3" customHeight="1">
      <c r="A46" s="9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0"/>
    </row>
    <row r="47" spans="1:18" ht="3" customHeight="1">
      <c r="A47" s="9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0"/>
    </row>
    <row r="48" spans="1:18" ht="13.5">
      <c r="A48" s="9"/>
      <c r="B48" s="1">
        <f>L42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0"/>
    </row>
    <row r="49" spans="1:18" ht="13.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</row>
    <row r="50" spans="1:18" ht="13.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</row>
    <row r="51" spans="1:18" ht="13.5">
      <c r="A51" s="9"/>
      <c r="B51" s="3"/>
      <c r="C51" s="3" t="s">
        <v>25</v>
      </c>
      <c r="D51" s="3"/>
      <c r="E51" s="3"/>
      <c r="F51" s="3"/>
      <c r="G51" s="3"/>
      <c r="H51" s="3"/>
      <c r="I51" s="3"/>
      <c r="J51" s="3"/>
      <c r="K51" s="3"/>
      <c r="L51" s="45"/>
      <c r="M51" s="46"/>
      <c r="N51" s="3" t="s">
        <v>26</v>
      </c>
      <c r="O51" s="3"/>
      <c r="P51" s="3"/>
      <c r="Q51" s="3"/>
      <c r="R51" s="10"/>
    </row>
    <row r="52" spans="1:18" ht="13.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"/>
    </row>
    <row r="53" spans="1:18" ht="13.5">
      <c r="A53" s="9"/>
      <c r="B53" s="3" t="s">
        <v>27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0"/>
    </row>
    <row r="54" spans="1:18" ht="13.5">
      <c r="A54" s="9"/>
      <c r="B54" s="47" t="e">
        <f>E45*L51</f>
        <v>#DIV/0!</v>
      </c>
      <c r="C54" s="48"/>
      <c r="D54" s="74"/>
      <c r="E54" s="51" t="s">
        <v>70</v>
      </c>
      <c r="F54" s="52"/>
      <c r="G54" s="52"/>
      <c r="H54" s="3"/>
      <c r="I54" s="3"/>
      <c r="J54" s="3"/>
      <c r="K54" s="3"/>
      <c r="L54" s="3"/>
      <c r="M54" s="3"/>
      <c r="N54" s="3"/>
      <c r="O54" s="3"/>
      <c r="P54" s="3"/>
      <c r="Q54" s="3"/>
      <c r="R54" s="10"/>
    </row>
    <row r="55" spans="1:18" ht="13.5">
      <c r="A55" s="9"/>
      <c r="B55" s="49"/>
      <c r="C55" s="50"/>
      <c r="D55" s="75"/>
      <c r="E55" s="51"/>
      <c r="F55" s="52"/>
      <c r="G55" s="52"/>
      <c r="H55" s="3"/>
      <c r="I55" s="3"/>
      <c r="J55" s="3"/>
      <c r="K55" s="3"/>
      <c r="L55" s="3"/>
      <c r="M55" s="3"/>
      <c r="N55" s="3"/>
      <c r="O55" s="3"/>
      <c r="P55" s="3"/>
      <c r="Q55" s="3"/>
      <c r="R55" s="10"/>
    </row>
    <row r="56" spans="1:18" ht="13.5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0"/>
    </row>
    <row r="57" spans="1:18" ht="14.25" thickBo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</sheetData>
  <sheetProtection/>
  <mergeCells count="35">
    <mergeCell ref="A1:G1"/>
    <mergeCell ref="H1:J1"/>
    <mergeCell ref="M1:N1"/>
    <mergeCell ref="A2:G2"/>
    <mergeCell ref="H2:J3"/>
    <mergeCell ref="K2:L2"/>
    <mergeCell ref="M2:N2"/>
    <mergeCell ref="A3:G3"/>
    <mergeCell ref="K3:L3"/>
    <mergeCell ref="M3:N3"/>
    <mergeCell ref="L12:M12"/>
    <mergeCell ref="N12:O12"/>
    <mergeCell ref="L14:M14"/>
    <mergeCell ref="N14:O14"/>
    <mergeCell ref="L16:M16"/>
    <mergeCell ref="N16:O16"/>
    <mergeCell ref="L18:M18"/>
    <mergeCell ref="N18:O18"/>
    <mergeCell ref="M24:N24"/>
    <mergeCell ref="P24:Q24"/>
    <mergeCell ref="B25:C25"/>
    <mergeCell ref="E34:G34"/>
    <mergeCell ref="L40:M40"/>
    <mergeCell ref="N40:O40"/>
    <mergeCell ref="L42:M42"/>
    <mergeCell ref="E45:G45"/>
    <mergeCell ref="L51:M51"/>
    <mergeCell ref="B54:D55"/>
    <mergeCell ref="E54:G55"/>
    <mergeCell ref="M27:N27"/>
    <mergeCell ref="P27:Q27"/>
    <mergeCell ref="B28:C28"/>
    <mergeCell ref="B31:C31"/>
    <mergeCell ref="K30:L30"/>
    <mergeCell ref="O30:P30"/>
  </mergeCells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244136" r:id="rId1"/>
    <oleObject progId="Equation.3" shapeId="308723" r:id="rId2"/>
    <oleObject progId="Equation.3" shapeId="33279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J37" sqref="J37"/>
    </sheetView>
  </sheetViews>
  <sheetFormatPr defaultColWidth="9.00390625" defaultRowHeight="13.5"/>
  <cols>
    <col min="1" max="1" width="4.625" style="0" customWidth="1"/>
    <col min="2" max="2" width="9.50390625" style="0" bestFit="1" customWidth="1"/>
    <col min="3" max="3" width="3.625" style="0" customWidth="1"/>
    <col min="5" max="5" width="1.625" style="0" customWidth="1"/>
    <col min="6" max="6" width="3.625" style="0" customWidth="1"/>
    <col min="7" max="7" width="1.625" style="0" customWidth="1"/>
    <col min="9" max="9" width="1.625" style="0" customWidth="1"/>
    <col min="10" max="10" width="3.625" style="0" customWidth="1"/>
    <col min="12" max="15" width="4.625" style="0" customWidth="1"/>
  </cols>
  <sheetData>
    <row r="1" spans="1:16" ht="13.5">
      <c r="A1" s="56" t="s">
        <v>0</v>
      </c>
      <c r="B1" s="57"/>
      <c r="C1" s="57"/>
      <c r="D1" s="57"/>
      <c r="E1" s="57"/>
      <c r="F1" s="57"/>
      <c r="G1" s="58"/>
      <c r="H1" s="59" t="s">
        <v>3</v>
      </c>
      <c r="I1" s="59"/>
      <c r="J1" s="60"/>
      <c r="K1" s="16"/>
      <c r="L1" s="8"/>
      <c r="M1" s="60" t="s">
        <v>17</v>
      </c>
      <c r="N1" s="61"/>
      <c r="O1" s="15"/>
      <c r="P1" s="39"/>
    </row>
    <row r="2" spans="1:16" ht="13.5">
      <c r="A2" s="62" t="s">
        <v>1</v>
      </c>
      <c r="B2" s="63"/>
      <c r="C2" s="63"/>
      <c r="D2" s="63"/>
      <c r="E2" s="63"/>
      <c r="F2" s="63"/>
      <c r="G2" s="46"/>
      <c r="H2" s="64" t="s">
        <v>4</v>
      </c>
      <c r="I2" s="65"/>
      <c r="J2" s="65"/>
      <c r="K2" s="68" t="s">
        <v>5</v>
      </c>
      <c r="L2" s="69"/>
      <c r="M2" s="45" t="s">
        <v>24</v>
      </c>
      <c r="N2" s="70"/>
      <c r="O2" s="7"/>
      <c r="P2" s="40"/>
    </row>
    <row r="3" spans="1:16" ht="13.5">
      <c r="A3" s="62" t="s">
        <v>2</v>
      </c>
      <c r="B3" s="63"/>
      <c r="C3" s="63"/>
      <c r="D3" s="63"/>
      <c r="E3" s="63"/>
      <c r="F3" s="63"/>
      <c r="G3" s="46"/>
      <c r="H3" s="66"/>
      <c r="I3" s="67"/>
      <c r="J3" s="67"/>
      <c r="K3" s="71" t="s">
        <v>62</v>
      </c>
      <c r="L3" s="72"/>
      <c r="M3" s="45"/>
      <c r="N3" s="70"/>
      <c r="O3" s="7"/>
      <c r="P3" s="41"/>
    </row>
    <row r="4" spans="1:16" ht="13.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0"/>
    </row>
    <row r="5" spans="1:16" ht="15.75">
      <c r="A5" s="11" t="s">
        <v>71</v>
      </c>
      <c r="B5" s="3" t="s">
        <v>7</v>
      </c>
      <c r="C5" s="3"/>
      <c r="D5" s="3"/>
      <c r="E5" s="3"/>
      <c r="F5" s="12" t="s">
        <v>66</v>
      </c>
      <c r="G5" s="3"/>
      <c r="H5" s="3" t="s">
        <v>72</v>
      </c>
      <c r="I5" s="3"/>
      <c r="J5" s="3"/>
      <c r="K5" s="3"/>
      <c r="L5" s="3"/>
      <c r="M5" s="3"/>
      <c r="N5" s="3"/>
      <c r="O5" s="3"/>
      <c r="P5" s="10"/>
    </row>
    <row r="6" spans="1:16" ht="13.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0"/>
    </row>
    <row r="7" spans="1:16" ht="15.75">
      <c r="A7" s="9"/>
      <c r="B7" s="12" t="s">
        <v>73</v>
      </c>
      <c r="C7" s="3" t="s">
        <v>74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</row>
    <row r="8" spans="1:16" ht="13.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0"/>
    </row>
    <row r="9" spans="1:16" ht="13.5">
      <c r="A9" s="9"/>
      <c r="B9" s="2" t="s">
        <v>75</v>
      </c>
      <c r="C9" s="3" t="s">
        <v>10</v>
      </c>
      <c r="D9" s="3"/>
      <c r="E9" s="3"/>
      <c r="F9" s="3"/>
      <c r="G9" s="3"/>
      <c r="H9" s="3"/>
      <c r="I9" s="3"/>
      <c r="J9" s="3"/>
      <c r="K9" s="3"/>
      <c r="L9" s="45"/>
      <c r="M9" s="46"/>
      <c r="N9" s="3" t="s">
        <v>76</v>
      </c>
      <c r="O9" s="3"/>
      <c r="P9" s="10"/>
    </row>
    <row r="10" spans="1:16" ht="13.5">
      <c r="A10" s="9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3"/>
      <c r="O10" s="3"/>
      <c r="P10" s="10"/>
    </row>
    <row r="11" spans="1:16" ht="13.5">
      <c r="A11" s="9"/>
      <c r="B11" s="2" t="s">
        <v>77</v>
      </c>
      <c r="C11" s="3" t="s">
        <v>11</v>
      </c>
      <c r="D11" s="3"/>
      <c r="E11" s="3"/>
      <c r="F11" s="3"/>
      <c r="G11" s="3"/>
      <c r="H11" s="3"/>
      <c r="I11" s="3"/>
      <c r="J11" s="3"/>
      <c r="K11" s="3"/>
      <c r="L11" s="45"/>
      <c r="M11" s="46"/>
      <c r="N11" s="3" t="s">
        <v>76</v>
      </c>
      <c r="O11" s="3"/>
      <c r="P11" s="10"/>
    </row>
    <row r="12" spans="1:16" ht="13.5">
      <c r="A12" s="9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3"/>
      <c r="O12" s="3"/>
      <c r="P12" s="10"/>
    </row>
    <row r="13" spans="1:16" ht="13.5">
      <c r="A13" s="9"/>
      <c r="B13" s="2" t="s">
        <v>78</v>
      </c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45"/>
      <c r="M13" s="46"/>
      <c r="N13" s="3" t="s">
        <v>79</v>
      </c>
      <c r="O13" s="3"/>
      <c r="P13" s="10"/>
    </row>
    <row r="14" spans="1:16" ht="13.5">
      <c r="A14" s="9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  <c r="N14" s="3"/>
      <c r="O14" s="3"/>
      <c r="P14" s="10"/>
    </row>
    <row r="15" spans="1:16" ht="13.5">
      <c r="A15" s="9"/>
      <c r="B15" s="2" t="s">
        <v>80</v>
      </c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45"/>
      <c r="M15" s="46"/>
      <c r="N15" s="3"/>
      <c r="O15" s="3"/>
      <c r="P15" s="10"/>
    </row>
    <row r="16" spans="1:16" ht="13.5">
      <c r="A16" s="9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1:16" ht="13.5">
      <c r="A17" s="9"/>
      <c r="B17" s="2"/>
      <c r="C17" s="14" t="s">
        <v>29</v>
      </c>
      <c r="D17" s="14"/>
      <c r="E17" t="s">
        <v>30</v>
      </c>
      <c r="F17" s="18"/>
      <c r="G17" s="18"/>
      <c r="I17" s="18"/>
      <c r="J17" s="18"/>
      <c r="K17" s="14" t="s">
        <v>81</v>
      </c>
      <c r="L17" s="3"/>
      <c r="M17" s="3"/>
      <c r="N17" s="3"/>
      <c r="O17" s="3"/>
      <c r="P17" s="10"/>
    </row>
    <row r="18" spans="1:16" ht="13.5">
      <c r="A18" s="9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1:16" ht="13.5">
      <c r="A19" s="9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0"/>
    </row>
    <row r="20" spans="1:16" ht="13.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0"/>
    </row>
    <row r="21" spans="1:16" ht="15.75">
      <c r="A21" s="13" t="s">
        <v>82</v>
      </c>
      <c r="B21" s="1">
        <f>L15</f>
        <v>0</v>
      </c>
      <c r="C21" s="2" t="s">
        <v>14</v>
      </c>
      <c r="D21" s="1">
        <f>L9</f>
        <v>0</v>
      </c>
      <c r="E21" s="5">
        <v>3</v>
      </c>
      <c r="F21" s="2" t="s">
        <v>14</v>
      </c>
      <c r="G21" s="2"/>
      <c r="H21" s="1">
        <f>L11</f>
        <v>0</v>
      </c>
      <c r="I21" s="2"/>
      <c r="J21" s="2" t="s">
        <v>83</v>
      </c>
      <c r="K21" s="1">
        <f>L13</f>
        <v>0</v>
      </c>
      <c r="L21" s="2" t="s">
        <v>14</v>
      </c>
      <c r="M21" s="2">
        <v>60</v>
      </c>
      <c r="N21" s="3"/>
      <c r="O21" s="3"/>
      <c r="P21" s="10"/>
    </row>
    <row r="22" spans="1:16" ht="3" customHeight="1">
      <c r="A22" s="13"/>
      <c r="B22" s="2"/>
      <c r="C22" s="2"/>
      <c r="D22" s="2"/>
      <c r="E22" s="2"/>
      <c r="F22" s="2"/>
      <c r="G22" s="4"/>
      <c r="H22" s="4"/>
      <c r="I22" s="4"/>
      <c r="J22" s="2"/>
      <c r="K22" s="3"/>
      <c r="L22" s="3"/>
      <c r="M22" s="2"/>
      <c r="N22" s="2"/>
      <c r="O22" s="2"/>
      <c r="P22" s="10"/>
    </row>
    <row r="23" spans="1:16" ht="3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0"/>
    </row>
    <row r="24" spans="1:16" ht="13.5">
      <c r="A24" s="9"/>
      <c r="B24" s="3"/>
      <c r="C24" s="3"/>
      <c r="D24" s="3"/>
      <c r="E24" s="3"/>
      <c r="F24" s="3"/>
      <c r="G24" s="3"/>
      <c r="H24" s="1">
        <f>L9</f>
        <v>0</v>
      </c>
      <c r="I24" s="3"/>
      <c r="J24" s="3"/>
      <c r="K24" s="3"/>
      <c r="L24" s="3"/>
      <c r="M24" s="3"/>
      <c r="N24" s="3"/>
      <c r="O24" s="3"/>
      <c r="P24" s="10"/>
    </row>
    <row r="25" spans="1:16" ht="15.75">
      <c r="A25" s="13" t="s">
        <v>84</v>
      </c>
      <c r="B25" s="6">
        <f>L15*L9*L9*L11*L13*60</f>
        <v>0</v>
      </c>
      <c r="C25" s="51" t="s">
        <v>85</v>
      </c>
      <c r="D25" s="5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</row>
    <row r="26" spans="1:16" ht="13.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1:16" ht="13.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</row>
    <row r="28" spans="1:16" ht="13.5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</row>
    <row r="29" spans="1:16" ht="13.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</row>
    <row r="30" spans="1:16" ht="13.5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1:16" ht="13.5">
      <c r="A31" s="11" t="s">
        <v>86</v>
      </c>
      <c r="B31" s="3" t="s">
        <v>20</v>
      </c>
      <c r="C31" s="3"/>
      <c r="D31" s="3"/>
      <c r="E31" s="52" t="s">
        <v>87</v>
      </c>
      <c r="F31" s="52"/>
      <c r="G31" s="52"/>
      <c r="H31" s="3" t="s">
        <v>88</v>
      </c>
      <c r="I31" s="3"/>
      <c r="J31" s="3"/>
      <c r="K31" s="3"/>
      <c r="L31" s="3"/>
      <c r="M31" s="3"/>
      <c r="N31" s="3"/>
      <c r="O31" s="3"/>
      <c r="P31" s="10"/>
    </row>
    <row r="32" spans="1:16" ht="13.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"/>
    </row>
    <row r="33" spans="1:16" ht="13.5">
      <c r="A33" s="9"/>
      <c r="B33" s="12" t="s">
        <v>89</v>
      </c>
      <c r="C33" s="4" t="s">
        <v>90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</row>
    <row r="34" spans="1:16" ht="13.5">
      <c r="A34" s="9"/>
      <c r="B34" s="3"/>
      <c r="C34" s="2" t="s">
        <v>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</row>
    <row r="35" spans="1:16" ht="13.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0"/>
    </row>
    <row r="36" spans="1:16" ht="13.5">
      <c r="A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10"/>
    </row>
    <row r="37" spans="1:16" ht="15.75">
      <c r="A37" s="9"/>
      <c r="B37" s="2" t="s">
        <v>92</v>
      </c>
      <c r="C37" s="3" t="s">
        <v>7</v>
      </c>
      <c r="D37" s="3"/>
      <c r="E37" s="3"/>
      <c r="F37" s="3"/>
      <c r="G37" s="3"/>
      <c r="H37" s="3"/>
      <c r="I37" s="3"/>
      <c r="J37" s="3"/>
      <c r="K37" s="3"/>
      <c r="L37" s="53">
        <f>B25</f>
        <v>0</v>
      </c>
      <c r="M37" s="46"/>
      <c r="N37" s="51" t="s">
        <v>85</v>
      </c>
      <c r="O37" s="52"/>
      <c r="P37" s="10"/>
    </row>
    <row r="38" spans="1:16" ht="13.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1:16" ht="13.5">
      <c r="A39" s="9"/>
      <c r="B39" s="2" t="s">
        <v>93</v>
      </c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45"/>
      <c r="M39" s="46"/>
      <c r="N39" s="3"/>
      <c r="O39" s="3"/>
      <c r="P39" s="10"/>
    </row>
    <row r="40" spans="1:16" ht="13.5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/>
    </row>
    <row r="41" spans="1:16" ht="13.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0"/>
    </row>
    <row r="42" spans="1:16" ht="13.5">
      <c r="A42" s="9" t="s">
        <v>89</v>
      </c>
      <c r="B42" s="6">
        <f>L37</f>
        <v>0</v>
      </c>
      <c r="C42" s="3"/>
      <c r="D42" s="2" t="s">
        <v>84</v>
      </c>
      <c r="E42" s="53" t="e">
        <f>L37/L39</f>
        <v>#DIV/0!</v>
      </c>
      <c r="F42" s="55"/>
      <c r="G42" s="54"/>
      <c r="H42" s="2" t="s">
        <v>94</v>
      </c>
      <c r="I42" s="3"/>
      <c r="J42" s="3"/>
      <c r="K42" s="3"/>
      <c r="L42" s="3"/>
      <c r="M42" s="3"/>
      <c r="N42" s="3"/>
      <c r="O42" s="3"/>
      <c r="P42" s="10"/>
    </row>
    <row r="43" spans="1:16" ht="3" customHeight="1">
      <c r="A43" s="9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0"/>
    </row>
    <row r="44" spans="1:16" ht="3" customHeight="1">
      <c r="A44" s="9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</row>
    <row r="45" spans="1:16" ht="13.5">
      <c r="A45" s="9"/>
      <c r="B45" s="1">
        <f>L39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</row>
    <row r="46" spans="1:16" ht="13.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</row>
    <row r="47" spans="1:16" ht="13.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0"/>
    </row>
    <row r="48" spans="1:16" ht="13.5">
      <c r="A48" s="9"/>
      <c r="B48" s="3"/>
      <c r="C48" s="3" t="s">
        <v>25</v>
      </c>
      <c r="D48" s="3"/>
      <c r="E48" s="3"/>
      <c r="F48" s="3"/>
      <c r="G48" s="3"/>
      <c r="H48" s="3"/>
      <c r="I48" s="3"/>
      <c r="J48" s="3"/>
      <c r="K48" s="3"/>
      <c r="L48" s="45"/>
      <c r="M48" s="46"/>
      <c r="N48" s="3" t="s">
        <v>26</v>
      </c>
      <c r="O48" s="3"/>
      <c r="P48" s="10"/>
    </row>
    <row r="49" spans="1:16" ht="13.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0"/>
    </row>
    <row r="50" spans="1:16" ht="13.5">
      <c r="A50" s="9"/>
      <c r="B50" s="3" t="s">
        <v>27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0"/>
    </row>
    <row r="51" spans="1:16" ht="13.5">
      <c r="A51" s="9"/>
      <c r="B51" s="47" t="e">
        <f>E42*L48</f>
        <v>#DIV/0!</v>
      </c>
      <c r="C51" s="48"/>
      <c r="D51" s="48"/>
      <c r="E51" s="51" t="s">
        <v>70</v>
      </c>
      <c r="F51" s="52"/>
      <c r="G51" s="52"/>
      <c r="H51" s="3"/>
      <c r="I51" s="3"/>
      <c r="J51" s="3"/>
      <c r="K51" s="3"/>
      <c r="L51" s="3"/>
      <c r="M51" s="3"/>
      <c r="N51" s="3"/>
      <c r="O51" s="3"/>
      <c r="P51" s="10"/>
    </row>
    <row r="52" spans="1:16" ht="13.5">
      <c r="A52" s="9"/>
      <c r="B52" s="49"/>
      <c r="C52" s="50"/>
      <c r="D52" s="50"/>
      <c r="E52" s="51"/>
      <c r="F52" s="52"/>
      <c r="G52" s="52"/>
      <c r="H52" s="3"/>
      <c r="I52" s="3"/>
      <c r="J52" s="3"/>
      <c r="K52" s="3"/>
      <c r="L52" s="3"/>
      <c r="M52" s="3"/>
      <c r="N52" s="3"/>
      <c r="O52" s="3"/>
      <c r="P52" s="10"/>
    </row>
    <row r="53" spans="1:16" ht="13.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0"/>
    </row>
    <row r="54" spans="1:16" ht="13.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0"/>
    </row>
    <row r="55" spans="1:16" ht="13.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0"/>
    </row>
    <row r="56" spans="1:16" ht="14.25" thickBo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</sheetData>
  <sheetProtection/>
  <mergeCells count="23">
    <mergeCell ref="A1:G1"/>
    <mergeCell ref="H1:J1"/>
    <mergeCell ref="M1:N1"/>
    <mergeCell ref="A2:G2"/>
    <mergeCell ref="H2:J3"/>
    <mergeCell ref="K2:L2"/>
    <mergeCell ref="M2:N2"/>
    <mergeCell ref="A3:G3"/>
    <mergeCell ref="K3:L3"/>
    <mergeCell ref="M3:N3"/>
    <mergeCell ref="L9:M9"/>
    <mergeCell ref="L11:M11"/>
    <mergeCell ref="L13:M13"/>
    <mergeCell ref="L15:M15"/>
    <mergeCell ref="C25:D25"/>
    <mergeCell ref="E31:G31"/>
    <mergeCell ref="L37:M37"/>
    <mergeCell ref="N37:O37"/>
    <mergeCell ref="L39:M39"/>
    <mergeCell ref="E42:G42"/>
    <mergeCell ref="L48:M48"/>
    <mergeCell ref="B51:D52"/>
    <mergeCell ref="E51:G5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L54" sqref="L54"/>
    </sheetView>
  </sheetViews>
  <sheetFormatPr defaultColWidth="9.00390625" defaultRowHeight="13.5"/>
  <cols>
    <col min="1" max="1" width="6.625" style="0" customWidth="1"/>
    <col min="2" max="2" width="8.625" style="0" customWidth="1"/>
    <col min="3" max="3" width="3.625" style="0" customWidth="1"/>
    <col min="4" max="4" width="8.625" style="0" customWidth="1"/>
    <col min="5" max="5" width="1.625" style="0" customWidth="1"/>
    <col min="6" max="6" width="3.625" style="0" customWidth="1"/>
    <col min="7" max="7" width="1.625" style="0" customWidth="1"/>
    <col min="9" max="9" width="1.625" style="0" customWidth="1"/>
    <col min="10" max="10" width="3.625" style="0" customWidth="1"/>
    <col min="11" max="11" width="8.625" style="0" customWidth="1"/>
    <col min="12" max="12" width="5.625" style="0" customWidth="1"/>
    <col min="13" max="16" width="4.625" style="0" customWidth="1"/>
    <col min="17" max="17" width="5.625" style="0" customWidth="1"/>
    <col min="18" max="18" width="3.625" style="0" customWidth="1"/>
  </cols>
  <sheetData>
    <row r="1" spans="1:17" ht="13.5">
      <c r="A1" s="56" t="s">
        <v>0</v>
      </c>
      <c r="B1" s="57"/>
      <c r="C1" s="57"/>
      <c r="D1" s="57"/>
      <c r="E1" s="57"/>
      <c r="F1" s="57"/>
      <c r="G1" s="58"/>
      <c r="H1" s="59" t="s">
        <v>3</v>
      </c>
      <c r="I1" s="59"/>
      <c r="J1" s="60"/>
      <c r="K1" s="16"/>
      <c r="L1" s="8"/>
      <c r="M1" s="60" t="s">
        <v>17</v>
      </c>
      <c r="N1" s="61"/>
      <c r="O1" s="15"/>
      <c r="P1" s="15"/>
      <c r="Q1" s="26"/>
    </row>
    <row r="2" spans="1:17" ht="13.5">
      <c r="A2" s="62" t="s">
        <v>1</v>
      </c>
      <c r="B2" s="63"/>
      <c r="C2" s="63"/>
      <c r="D2" s="63"/>
      <c r="E2" s="63"/>
      <c r="F2" s="63"/>
      <c r="G2" s="46"/>
      <c r="H2" s="64" t="s">
        <v>4</v>
      </c>
      <c r="I2" s="65"/>
      <c r="J2" s="65"/>
      <c r="K2" s="68" t="s">
        <v>5</v>
      </c>
      <c r="L2" s="69"/>
      <c r="M2" s="45" t="s">
        <v>24</v>
      </c>
      <c r="N2" s="70"/>
      <c r="O2" s="7"/>
      <c r="P2" s="7"/>
      <c r="Q2" s="27"/>
    </row>
    <row r="3" spans="1:17" ht="13.5">
      <c r="A3" s="62" t="s">
        <v>2</v>
      </c>
      <c r="B3" s="63"/>
      <c r="C3" s="63"/>
      <c r="D3" s="63"/>
      <c r="E3" s="63"/>
      <c r="F3" s="63"/>
      <c r="G3" s="46"/>
      <c r="H3" s="66"/>
      <c r="I3" s="67"/>
      <c r="J3" s="67"/>
      <c r="K3" s="71" t="s">
        <v>58</v>
      </c>
      <c r="L3" s="72"/>
      <c r="M3" s="45"/>
      <c r="N3" s="70"/>
      <c r="O3" s="7"/>
      <c r="P3" s="7"/>
      <c r="Q3" s="27"/>
    </row>
    <row r="4" spans="1:17" ht="13.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</row>
    <row r="5" spans="1:17" ht="15.75">
      <c r="A5" s="11" t="s">
        <v>6</v>
      </c>
      <c r="B5" s="3" t="s">
        <v>7</v>
      </c>
      <c r="C5" s="3"/>
      <c r="D5" s="3"/>
      <c r="E5" s="3"/>
      <c r="F5" s="19" t="s">
        <v>31</v>
      </c>
      <c r="G5" s="3"/>
      <c r="H5" s="3" t="s">
        <v>9</v>
      </c>
      <c r="I5" s="3"/>
      <c r="J5" s="3"/>
      <c r="K5" s="3"/>
      <c r="L5" s="3"/>
      <c r="M5" s="3"/>
      <c r="N5" s="3"/>
      <c r="O5" s="3"/>
      <c r="P5" s="3"/>
      <c r="Q5" s="10"/>
    </row>
    <row r="6" spans="1:17" ht="13.5">
      <c r="A6" s="11"/>
      <c r="B6" s="3"/>
      <c r="C6" s="3"/>
      <c r="D6" s="3"/>
      <c r="E6" s="3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0"/>
    </row>
    <row r="7" spans="1:17" ht="13.5">
      <c r="A7" s="11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10"/>
    </row>
    <row r="8" spans="1:17" ht="13.5">
      <c r="A8" s="11"/>
      <c r="B8" s="3"/>
      <c r="C8" s="3"/>
      <c r="D8" s="3"/>
      <c r="E8" s="3"/>
      <c r="F8" s="19"/>
      <c r="G8" s="3"/>
      <c r="H8" s="3"/>
      <c r="I8" s="3"/>
      <c r="J8" s="3"/>
      <c r="K8" s="3"/>
      <c r="L8" s="3"/>
      <c r="M8" s="3"/>
      <c r="N8" s="3"/>
      <c r="O8" s="3"/>
      <c r="P8" s="3"/>
      <c r="Q8" s="10"/>
    </row>
    <row r="9" spans="1:17" ht="13.5">
      <c r="A9" s="11"/>
      <c r="B9" s="3"/>
      <c r="C9" s="3"/>
      <c r="D9" s="3"/>
      <c r="E9" s="3"/>
      <c r="F9" s="19"/>
      <c r="G9" s="3"/>
      <c r="H9" s="3"/>
      <c r="I9" s="3"/>
      <c r="J9" s="3"/>
      <c r="K9" s="3"/>
      <c r="L9" s="3"/>
      <c r="M9" s="3"/>
      <c r="N9" s="3"/>
      <c r="O9" s="3"/>
      <c r="P9" s="3"/>
      <c r="Q9" s="10"/>
    </row>
    <row r="10" spans="1:17" ht="13.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/>
    </row>
    <row r="11" spans="1:17" ht="13.5">
      <c r="A11" s="9"/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0"/>
    </row>
    <row r="12" spans="1:17" ht="13.5">
      <c r="A12" s="9"/>
      <c r="B12" s="3"/>
      <c r="C12" s="3"/>
      <c r="D12" s="3"/>
      <c r="E12" s="3"/>
      <c r="F12" s="3"/>
      <c r="G12" s="3"/>
      <c r="H12" s="3"/>
      <c r="I12" s="3"/>
      <c r="J12" s="3"/>
      <c r="K12" s="32" t="s">
        <v>56</v>
      </c>
      <c r="L12" s="3"/>
      <c r="M12" s="3"/>
      <c r="N12" s="3"/>
      <c r="O12" s="33" t="s">
        <v>57</v>
      </c>
      <c r="P12" s="33"/>
      <c r="Q12" s="10"/>
    </row>
    <row r="13" spans="1:17" ht="16.5">
      <c r="A13" s="35" t="s">
        <v>32</v>
      </c>
      <c r="B13" s="3" t="s">
        <v>10</v>
      </c>
      <c r="C13" s="3"/>
      <c r="D13" s="3"/>
      <c r="E13" s="3"/>
      <c r="F13" s="3"/>
      <c r="G13" s="3"/>
      <c r="H13" s="3"/>
      <c r="I13" s="3"/>
      <c r="J13" s="31" t="s">
        <v>48</v>
      </c>
      <c r="K13" s="17"/>
      <c r="L13" s="30" t="s">
        <v>46</v>
      </c>
      <c r="M13" s="18"/>
      <c r="N13" s="20" t="s">
        <v>52</v>
      </c>
      <c r="O13" s="45"/>
      <c r="P13" s="46"/>
      <c r="Q13" s="10" t="s">
        <v>46</v>
      </c>
    </row>
    <row r="14" spans="1:17" ht="13.5">
      <c r="A14" s="11"/>
      <c r="B14" s="3"/>
      <c r="C14" s="3"/>
      <c r="D14" s="3"/>
      <c r="E14" s="3"/>
      <c r="F14" s="3"/>
      <c r="G14" s="3"/>
      <c r="H14" s="3"/>
      <c r="I14" s="3"/>
      <c r="J14" s="31"/>
      <c r="K14" s="7"/>
      <c r="L14" s="3"/>
      <c r="M14" s="2"/>
      <c r="N14" s="20"/>
      <c r="O14" s="3"/>
      <c r="P14" s="3"/>
      <c r="Q14" s="10"/>
    </row>
    <row r="15" spans="1:17" ht="16.5">
      <c r="A15" s="35" t="s">
        <v>33</v>
      </c>
      <c r="B15" s="3" t="s">
        <v>11</v>
      </c>
      <c r="C15" s="3"/>
      <c r="D15" s="3"/>
      <c r="E15" s="3"/>
      <c r="F15" s="3"/>
      <c r="G15" s="3"/>
      <c r="H15" s="3"/>
      <c r="I15" s="3"/>
      <c r="J15" s="31" t="s">
        <v>49</v>
      </c>
      <c r="K15" s="17"/>
      <c r="L15" s="30" t="s">
        <v>46</v>
      </c>
      <c r="M15" s="18"/>
      <c r="N15" s="20" t="s">
        <v>53</v>
      </c>
      <c r="O15" s="45"/>
      <c r="P15" s="46"/>
      <c r="Q15" s="10" t="s">
        <v>46</v>
      </c>
    </row>
    <row r="16" spans="1:17" ht="13.5">
      <c r="A16" s="11"/>
      <c r="B16" s="3"/>
      <c r="C16" s="3"/>
      <c r="D16" s="3"/>
      <c r="E16" s="3"/>
      <c r="F16" s="3"/>
      <c r="G16" s="3"/>
      <c r="H16" s="3"/>
      <c r="I16" s="3"/>
      <c r="J16" s="31"/>
      <c r="K16" s="7"/>
      <c r="L16" s="3"/>
      <c r="M16" s="2"/>
      <c r="N16" s="20"/>
      <c r="O16" s="3"/>
      <c r="P16" s="3"/>
      <c r="Q16" s="10"/>
    </row>
    <row r="17" spans="1:17" ht="16.5">
      <c r="A17" s="35" t="s">
        <v>34</v>
      </c>
      <c r="B17" s="3" t="s">
        <v>12</v>
      </c>
      <c r="C17" s="3"/>
      <c r="D17" s="3"/>
      <c r="E17" s="3"/>
      <c r="F17" s="3"/>
      <c r="G17" s="3"/>
      <c r="H17" s="3"/>
      <c r="I17" s="3"/>
      <c r="J17" s="31" t="s">
        <v>50</v>
      </c>
      <c r="K17" s="17"/>
      <c r="L17" s="30" t="s">
        <v>47</v>
      </c>
      <c r="M17" s="18"/>
      <c r="N17" s="20" t="s">
        <v>54</v>
      </c>
      <c r="O17" s="45"/>
      <c r="P17" s="46"/>
      <c r="Q17" s="10" t="s">
        <v>47</v>
      </c>
    </row>
    <row r="18" spans="1:17" ht="13.5">
      <c r="A18" s="11"/>
      <c r="B18" s="3"/>
      <c r="C18" s="3"/>
      <c r="D18" s="3"/>
      <c r="E18" s="3"/>
      <c r="F18" s="3"/>
      <c r="G18" s="3"/>
      <c r="H18" s="3"/>
      <c r="I18" s="3"/>
      <c r="J18" s="31"/>
      <c r="K18" s="7"/>
      <c r="L18" s="3"/>
      <c r="M18" s="2"/>
      <c r="N18" s="20"/>
      <c r="O18" s="3"/>
      <c r="P18" s="3"/>
      <c r="Q18" s="10"/>
    </row>
    <row r="19" spans="1:17" ht="16.5">
      <c r="A19" s="35" t="s">
        <v>35</v>
      </c>
      <c r="B19" s="3" t="s">
        <v>13</v>
      </c>
      <c r="C19" s="3"/>
      <c r="D19" s="3"/>
      <c r="E19" s="3"/>
      <c r="F19" s="3"/>
      <c r="G19" s="3"/>
      <c r="H19" s="3"/>
      <c r="I19" s="3"/>
      <c r="J19" s="31" t="s">
        <v>51</v>
      </c>
      <c r="K19" s="17"/>
      <c r="L19" s="30"/>
      <c r="M19" s="18"/>
      <c r="N19" s="20" t="s">
        <v>55</v>
      </c>
      <c r="O19" s="45"/>
      <c r="P19" s="46"/>
      <c r="Q19" s="10"/>
    </row>
    <row r="20" spans="1:17" ht="13.5">
      <c r="A20" s="9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/>
    </row>
    <row r="21" spans="1:17" ht="13.5">
      <c r="A21" s="9"/>
      <c r="B21" s="2"/>
      <c r="C21" s="14" t="s">
        <v>29</v>
      </c>
      <c r="D21" s="14"/>
      <c r="E21" s="3" t="s">
        <v>30</v>
      </c>
      <c r="F21" s="18"/>
      <c r="G21" s="18"/>
      <c r="H21" s="3"/>
      <c r="I21" s="18"/>
      <c r="J21" s="18"/>
      <c r="K21" s="14" t="s">
        <v>18</v>
      </c>
      <c r="L21" s="3"/>
      <c r="M21" s="3"/>
      <c r="N21" s="3"/>
      <c r="O21" s="3"/>
      <c r="P21" s="3"/>
      <c r="Q21" s="10"/>
    </row>
    <row r="22" spans="1:17" ht="13.5">
      <c r="A22" s="9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0"/>
    </row>
    <row r="23" spans="1:17" ht="13.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</row>
    <row r="24" spans="1:17" ht="16.5">
      <c r="A24" s="21" t="s">
        <v>44</v>
      </c>
      <c r="B24" s="1">
        <f>K19</f>
        <v>0</v>
      </c>
      <c r="C24" s="2" t="s">
        <v>14</v>
      </c>
      <c r="D24" s="1">
        <f>K13</f>
        <v>0</v>
      </c>
      <c r="E24" s="5">
        <v>3</v>
      </c>
      <c r="F24" s="2" t="s">
        <v>14</v>
      </c>
      <c r="G24" s="2"/>
      <c r="H24" s="1">
        <f>K15</f>
        <v>0</v>
      </c>
      <c r="I24" s="2"/>
      <c r="J24" s="2" t="s">
        <v>15</v>
      </c>
      <c r="K24" s="1">
        <f>K17</f>
        <v>0</v>
      </c>
      <c r="L24" s="2" t="s">
        <v>14</v>
      </c>
      <c r="M24" s="2">
        <v>60</v>
      </c>
      <c r="N24" s="2" t="s">
        <v>61</v>
      </c>
      <c r="O24" s="53">
        <f>K19*K13*K13*K15*K17*60</f>
        <v>0</v>
      </c>
      <c r="P24" s="54"/>
      <c r="Q24" s="29" t="s">
        <v>43</v>
      </c>
    </row>
    <row r="25" spans="1:17" ht="3" customHeight="1">
      <c r="A25" s="13"/>
      <c r="B25" s="2"/>
      <c r="C25" s="2"/>
      <c r="D25" s="2"/>
      <c r="E25" s="2"/>
      <c r="F25" s="2"/>
      <c r="G25" s="4"/>
      <c r="H25" s="4"/>
      <c r="I25" s="4"/>
      <c r="J25" s="2"/>
      <c r="K25" s="3"/>
      <c r="L25" s="3"/>
      <c r="M25" s="2"/>
      <c r="N25" s="2"/>
      <c r="O25" s="2"/>
      <c r="P25" s="2"/>
      <c r="Q25" s="28"/>
    </row>
    <row r="26" spans="1:17" ht="3" customHeigh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3"/>
      <c r="P26" s="3"/>
      <c r="Q26" s="10"/>
    </row>
    <row r="27" spans="1:17" ht="13.5">
      <c r="A27" s="9"/>
      <c r="B27" s="3"/>
      <c r="C27" s="3"/>
      <c r="D27" s="3"/>
      <c r="E27" s="3"/>
      <c r="F27" s="3"/>
      <c r="G27" s="3"/>
      <c r="H27" s="1">
        <f>K13</f>
        <v>0</v>
      </c>
      <c r="I27" s="3"/>
      <c r="J27" s="3"/>
      <c r="K27" s="3"/>
      <c r="L27" s="3"/>
      <c r="M27" s="3"/>
      <c r="N27" s="2"/>
      <c r="O27" s="3"/>
      <c r="P27" s="3"/>
      <c r="Q27" s="10"/>
    </row>
    <row r="28" spans="1:17" ht="13.5">
      <c r="A28" s="13"/>
      <c r="B28" s="3"/>
      <c r="C28" s="52"/>
      <c r="D28" s="52"/>
      <c r="E28" s="3"/>
      <c r="F28" s="3"/>
      <c r="G28" s="3"/>
      <c r="H28" s="3"/>
      <c r="I28" s="3"/>
      <c r="J28" s="3"/>
      <c r="K28" s="3"/>
      <c r="L28" s="3"/>
      <c r="M28" s="3"/>
      <c r="N28" s="2"/>
      <c r="O28" s="3"/>
      <c r="P28" s="3"/>
      <c r="Q28" s="10"/>
    </row>
    <row r="29" spans="1:17" ht="16.5">
      <c r="A29" s="21" t="s">
        <v>45</v>
      </c>
      <c r="B29" s="1">
        <f>L23</f>
        <v>0</v>
      </c>
      <c r="C29" s="2" t="s">
        <v>14</v>
      </c>
      <c r="D29" s="1">
        <f>K18</f>
        <v>0</v>
      </c>
      <c r="E29" s="5">
        <v>3</v>
      </c>
      <c r="F29" s="2" t="s">
        <v>14</v>
      </c>
      <c r="G29" s="2"/>
      <c r="H29" s="1">
        <f>L20</f>
        <v>0</v>
      </c>
      <c r="I29" s="2"/>
      <c r="J29" s="2" t="s">
        <v>15</v>
      </c>
      <c r="K29" s="1">
        <f>L22</f>
        <v>0</v>
      </c>
      <c r="L29" s="2" t="s">
        <v>14</v>
      </c>
      <c r="M29" s="2">
        <v>60</v>
      </c>
      <c r="N29" s="2" t="s">
        <v>42</v>
      </c>
      <c r="O29" s="53">
        <f>O19*O13*O13*O15*O17*60</f>
        <v>0</v>
      </c>
      <c r="P29" s="54"/>
      <c r="Q29" s="29" t="s">
        <v>43</v>
      </c>
    </row>
    <row r="30" spans="1:17" ht="3" customHeight="1">
      <c r="A30" s="13"/>
      <c r="B30" s="2"/>
      <c r="C30" s="2"/>
      <c r="D30" s="2"/>
      <c r="E30" s="2"/>
      <c r="F30" s="2"/>
      <c r="G30" s="4"/>
      <c r="H30" s="4"/>
      <c r="I30" s="4"/>
      <c r="J30" s="2"/>
      <c r="K30" s="3"/>
      <c r="L30" s="3"/>
      <c r="M30" s="2"/>
      <c r="N30" s="2"/>
      <c r="O30" s="2"/>
      <c r="P30" s="2"/>
      <c r="Q30" s="28"/>
    </row>
    <row r="31" spans="1:17" ht="3" customHeight="1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3"/>
      <c r="P31" s="3"/>
      <c r="Q31" s="10"/>
    </row>
    <row r="32" spans="1:17" ht="13.5">
      <c r="A32" s="9"/>
      <c r="B32" s="3"/>
      <c r="C32" s="3"/>
      <c r="D32" s="3"/>
      <c r="E32" s="3"/>
      <c r="F32" s="3"/>
      <c r="G32" s="3"/>
      <c r="H32" s="1">
        <f>K18</f>
        <v>0</v>
      </c>
      <c r="I32" s="3"/>
      <c r="J32" s="3"/>
      <c r="K32" s="3"/>
      <c r="L32" s="3"/>
      <c r="M32" s="3"/>
      <c r="N32" s="2"/>
      <c r="O32" s="3"/>
      <c r="P32" s="3"/>
      <c r="Q32" s="10"/>
    </row>
    <row r="33" spans="1:17" ht="13.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10"/>
    </row>
    <row r="34" spans="1:17" ht="15.75">
      <c r="A34" s="21" t="s">
        <v>59</v>
      </c>
      <c r="B34" s="6">
        <f>O24</f>
        <v>0</v>
      </c>
      <c r="C34" s="2" t="s">
        <v>60</v>
      </c>
      <c r="D34" s="2">
        <v>0.08</v>
      </c>
      <c r="E34" s="5"/>
      <c r="F34" s="2" t="s">
        <v>14</v>
      </c>
      <c r="G34" s="2"/>
      <c r="H34" s="6">
        <f>O29</f>
        <v>0</v>
      </c>
      <c r="I34" s="2"/>
      <c r="J34" s="2" t="s">
        <v>42</v>
      </c>
      <c r="K34" s="53">
        <f>B34+D34*H34</f>
        <v>0</v>
      </c>
      <c r="L34" s="54"/>
      <c r="M34" s="25" t="s">
        <v>43</v>
      </c>
      <c r="N34" s="3"/>
      <c r="O34" s="3"/>
      <c r="P34" s="3"/>
      <c r="Q34" s="10"/>
    </row>
    <row r="35" spans="1:17" ht="13.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0"/>
    </row>
    <row r="36" spans="1:17" ht="13.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"/>
    </row>
    <row r="37" spans="1:17" ht="13.5">
      <c r="A37" s="11" t="s">
        <v>19</v>
      </c>
      <c r="B37" s="3" t="s">
        <v>20</v>
      </c>
      <c r="C37" s="3"/>
      <c r="D37" s="3"/>
      <c r="E37" s="84" t="s">
        <v>21</v>
      </c>
      <c r="F37" s="84"/>
      <c r="G37" s="84"/>
      <c r="H37" s="3" t="s">
        <v>22</v>
      </c>
      <c r="I37" s="3"/>
      <c r="J37" s="3"/>
      <c r="K37" s="3"/>
      <c r="L37" s="3"/>
      <c r="M37" s="3"/>
      <c r="N37" s="3"/>
      <c r="O37" s="3"/>
      <c r="P37" s="3"/>
      <c r="Q37" s="10"/>
    </row>
    <row r="38" spans="1:17" ht="13.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0"/>
    </row>
    <row r="39" spans="1:17" ht="13.5">
      <c r="A39" s="9"/>
      <c r="B39" s="19" t="s">
        <v>37</v>
      </c>
      <c r="C39" s="22" t="s">
        <v>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0"/>
    </row>
    <row r="40" spans="1:17" ht="13.5">
      <c r="A40" s="9"/>
      <c r="B40" s="3"/>
      <c r="C40" s="20" t="s">
        <v>36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0"/>
    </row>
    <row r="41" spans="1:17" ht="13.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0"/>
    </row>
    <row r="42" spans="1:17" ht="15.75">
      <c r="A42" s="9"/>
      <c r="B42" s="20" t="s">
        <v>38</v>
      </c>
      <c r="C42" s="3" t="s">
        <v>7</v>
      </c>
      <c r="D42" s="3"/>
      <c r="E42" s="3"/>
      <c r="F42" s="3"/>
      <c r="G42" s="3"/>
      <c r="H42" s="3"/>
      <c r="I42" s="3"/>
      <c r="J42" s="3"/>
      <c r="K42" s="3"/>
      <c r="L42" s="53">
        <f>K34</f>
        <v>0</v>
      </c>
      <c r="M42" s="46"/>
      <c r="N42" s="51" t="s">
        <v>16</v>
      </c>
      <c r="O42" s="52"/>
      <c r="P42" s="2"/>
      <c r="Q42" s="28"/>
    </row>
    <row r="43" spans="1:17" ht="13.5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0"/>
    </row>
    <row r="44" spans="1:17" ht="13.5">
      <c r="A44" s="9"/>
      <c r="B44" s="20" t="s">
        <v>39</v>
      </c>
      <c r="C44" s="3" t="s">
        <v>23</v>
      </c>
      <c r="D44" s="3"/>
      <c r="E44" s="3"/>
      <c r="F44" s="3"/>
      <c r="G44" s="3"/>
      <c r="H44" s="3"/>
      <c r="I44" s="3"/>
      <c r="J44" s="3"/>
      <c r="K44" s="3"/>
      <c r="L44" s="45"/>
      <c r="M44" s="46"/>
      <c r="N44" s="3"/>
      <c r="O44" s="3"/>
      <c r="P44" s="3"/>
      <c r="Q44" s="10"/>
    </row>
    <row r="45" spans="1:17" ht="13.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0"/>
    </row>
    <row r="46" spans="1:17" ht="13.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0"/>
    </row>
    <row r="47" spans="1:17" ht="13.5">
      <c r="A47" s="23" t="s">
        <v>40</v>
      </c>
      <c r="B47" s="6">
        <f>L42</f>
        <v>0</v>
      </c>
      <c r="C47" s="2" t="s">
        <v>42</v>
      </c>
      <c r="D47" s="6" t="e">
        <f>L42/L44</f>
        <v>#DIV/0!</v>
      </c>
      <c r="E47" s="3"/>
      <c r="F47" s="24" t="s">
        <v>41</v>
      </c>
      <c r="G47" s="24"/>
      <c r="H47" s="2"/>
      <c r="I47" s="3"/>
      <c r="J47" s="3"/>
      <c r="K47" s="3"/>
      <c r="L47" s="3"/>
      <c r="M47" s="3"/>
      <c r="N47" s="3"/>
      <c r="O47" s="3"/>
      <c r="P47" s="3"/>
      <c r="Q47" s="10"/>
    </row>
    <row r="48" spans="1:17" ht="3" customHeight="1">
      <c r="A48" s="9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0"/>
    </row>
    <row r="49" spans="1:17" ht="3" customHeight="1">
      <c r="A49" s="9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</row>
    <row r="50" spans="1:17" ht="13.5">
      <c r="A50" s="9"/>
      <c r="B50" s="1">
        <f>L44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</row>
    <row r="51" spans="1:17" ht="13.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</row>
    <row r="52" spans="1:17" ht="13.5">
      <c r="A52" s="9"/>
      <c r="B52" s="3"/>
      <c r="C52" s="3" t="s">
        <v>25</v>
      </c>
      <c r="D52" s="3"/>
      <c r="E52" s="3"/>
      <c r="F52" s="3"/>
      <c r="G52" s="18"/>
      <c r="H52" s="1"/>
      <c r="I52" s="3"/>
      <c r="J52" s="3" t="s">
        <v>26</v>
      </c>
      <c r="K52" s="3"/>
      <c r="L52" s="3"/>
      <c r="M52" s="3"/>
      <c r="N52" s="3"/>
      <c r="O52" s="3"/>
      <c r="P52" s="3"/>
      <c r="Q52" s="10"/>
    </row>
    <row r="53" spans="1:17" ht="13.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</row>
    <row r="54" spans="1:17" ht="13.5">
      <c r="A54" s="9"/>
      <c r="B54" s="3" t="s">
        <v>27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0"/>
    </row>
    <row r="55" spans="1:17" ht="13.5">
      <c r="A55" s="9"/>
      <c r="B55" s="80" t="e">
        <f>D47*H52</f>
        <v>#DIV/0!</v>
      </c>
      <c r="C55" s="81"/>
      <c r="D55" s="81"/>
      <c r="E55" s="51" t="s">
        <v>28</v>
      </c>
      <c r="F55" s="52"/>
      <c r="G55" s="52"/>
      <c r="H55" s="3"/>
      <c r="I55" s="3"/>
      <c r="J55" s="3"/>
      <c r="K55" s="3"/>
      <c r="L55" s="3"/>
      <c r="M55" s="3"/>
      <c r="N55" s="3"/>
      <c r="O55" s="3"/>
      <c r="P55" s="3"/>
      <c r="Q55" s="10"/>
    </row>
    <row r="56" spans="1:17" ht="13.5">
      <c r="A56" s="9"/>
      <c r="B56" s="82"/>
      <c r="C56" s="83"/>
      <c r="D56" s="83"/>
      <c r="E56" s="51"/>
      <c r="F56" s="52"/>
      <c r="G56" s="52"/>
      <c r="H56" s="3"/>
      <c r="I56" s="3"/>
      <c r="J56" s="3"/>
      <c r="K56" s="3"/>
      <c r="L56" s="3"/>
      <c r="M56" s="3"/>
      <c r="N56" s="3"/>
      <c r="O56" s="3"/>
      <c r="P56" s="3"/>
      <c r="Q56" s="10"/>
    </row>
    <row r="57" spans="1:17" ht="13.5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</row>
    <row r="58" spans="1:17" ht="14.2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</row>
    <row r="59" spans="1:17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</sheetData>
  <sheetProtection/>
  <mergeCells count="24">
    <mergeCell ref="N42:O42"/>
    <mergeCell ref="L44:M44"/>
    <mergeCell ref="C28:D28"/>
    <mergeCell ref="H1:J1"/>
    <mergeCell ref="M1:N1"/>
    <mergeCell ref="M2:N2"/>
    <mergeCell ref="M3:N3"/>
    <mergeCell ref="K3:L3"/>
    <mergeCell ref="K2:L2"/>
    <mergeCell ref="H2:J3"/>
    <mergeCell ref="B55:D56"/>
    <mergeCell ref="E55:G56"/>
    <mergeCell ref="K34:L34"/>
    <mergeCell ref="A1:G1"/>
    <mergeCell ref="A2:G2"/>
    <mergeCell ref="A3:G3"/>
    <mergeCell ref="E37:G37"/>
    <mergeCell ref="L42:M42"/>
    <mergeCell ref="O24:P24"/>
    <mergeCell ref="O29:P29"/>
    <mergeCell ref="O13:P13"/>
    <mergeCell ref="O15:P15"/>
    <mergeCell ref="O17:P17"/>
    <mergeCell ref="O19:P19"/>
  </mergeCells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194932" r:id="rId1"/>
    <oleObject progId="Equation.3" shapeId="294362" r:id="rId2"/>
    <oleObject progId="Equation.3" shapeId="3005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PCOA000</cp:lastModifiedBy>
  <cp:lastPrinted>2018-08-06T08:05:02Z</cp:lastPrinted>
  <dcterms:created xsi:type="dcterms:W3CDTF">2004-11-02T10:16:08Z</dcterms:created>
  <dcterms:modified xsi:type="dcterms:W3CDTF">2018-10-01T01:06:53Z</dcterms:modified>
  <cp:category/>
  <cp:version/>
  <cp:contentType/>
  <cp:contentStatus/>
</cp:coreProperties>
</file>