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8649" lockStructure="1"/>
  <bookViews>
    <workbookView xWindow="10200" yWindow="-15" windowWidth="10245" windowHeight="909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AD10" i="4" s="1"/>
  <c r="P6" i="5"/>
  <c r="W10" i="4" s="1"/>
  <c r="O6" i="5"/>
  <c r="N6" i="5"/>
  <c r="I10" i="4" s="1"/>
  <c r="M6" i="5"/>
  <c r="B10" i="4" s="1"/>
  <c r="L6" i="5"/>
  <c r="W8" i="4" s="1"/>
  <c r="K6" i="5"/>
  <c r="J6" i="5"/>
  <c r="I6" i="5"/>
  <c r="B8" i="4" s="1"/>
  <c r="H6" i="5"/>
  <c r="B6" i="4" s="1"/>
  <c r="G6" i="5"/>
  <c r="F6" i="5"/>
  <c r="E6" i="5"/>
  <c r="D6" i="5"/>
  <c r="C6" i="5"/>
  <c r="B6" i="5"/>
  <c r="E10" i="5" s="1"/>
  <c r="F10"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AT8" i="4"/>
  <c r="P8" i="4"/>
  <c r="I8" i="4"/>
  <c r="C10" i="5"/>
  <c r="D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<sst xmlns="http://schemas.openxmlformats.org/spreadsheetml/2006/main" count="220" uniqueCount="110">
  <si>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</si>
  <si>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</si>
  <si>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</si>
  <si>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</si>
  <si>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</si>
  <si>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</si>
  <si>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</si>
  <si>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</si>
  <si>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</si>
  <si>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</si>
  <si>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</si>
  <si>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</si>
  <si>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</si>
  <si>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</si>
  <si>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</si>
  <si>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</si>
  <si>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</si>
  <si>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4"/>
  </si>
  <si>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</si>
  <si>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</si>
  <si>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</si>
  <si>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</si>
  <si>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</si>
  <si>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</si>
  <si>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</si>
  <si>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</si>
  <si>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</si>
  <si>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</si>
  <si>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</si>
  <si>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</si>
  <si>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</si>
  <si>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</si>
  <si>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</si>
  <si>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</si>
  <si>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</si>
  <si>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</si>
  <si>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</si>
  <si>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</si>
  <si>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</si>
  <si>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</si>
  <si>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</si>
  <si>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</si>
  <si>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</si>
  <si>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</si>
  <si>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</si>
  <si>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</si>
  <si>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</si>
  <si>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</si>
  <si>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</si>
  <si>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</si>
  <si>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</si>
  <si>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</si>
  <si>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</si>
  <si>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</si>
  <si>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</si>
  <si>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</si>
  <si>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</si>
  <si>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</si>
  <si>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</si>
  <si>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</si>
  <si>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</si>
  <si>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</si>
  <si>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</si>
  <si>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</si>
  <si>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</si>
  <si>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</si>
  <si>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</si>
  <si>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</si>
  <si>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</si>
  <si>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</si>
  <si>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</si>
  <si>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</si>
  <si>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</si>
  <si>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</si>
  <si>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</si>
  <si>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</si>
  <si>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</si>
  <si>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</si>
  <si>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</si>
  <si>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</si>
  <si>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</si>
  <si>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</si>
  <si>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</si>
  <si>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</si>
  <si>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</si>
  <si>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</si>
  <si>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</si>
  <si>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</si>
  <si>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</si>
  <si>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</si>
  <si>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</si>
  <si>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</si>
  <si>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</si>
  <si>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</si>
  <si>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</si>
  <si>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</si>
  <si>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浜松市</t>
  </si>
  <si>
    <t>法適用</t>
  </si>
  <si>
    <t>下水道事業</t>
  </si>
  <si>
    <t>特定環境保全公共下水道</t>
  </si>
  <si>
    <t>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</si>
  <si>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</si>
  <si>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</si>
  <si>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</si>
  <si>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</si>
  <si>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</si>
  <si>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</si>
  <si>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年間収支が赤字を示す100％以下で継続的に推移している。効率性の低い小規模な施設であることが主な要因である。
②累積欠損金比率
H29年度に使用料の改定を予定しているものの、人口減少等による使用料収入減少の要因に変化はないため、施設の統廃合等を含め経費削減を図っていく。
③流動比率
特に企業債の償還額が多く横ばいの推移となっている。
④企業債残高対事業規模比率
企業債残高の増加により、比率が上昇している。しかしながら、継続的に企業債の縮減を図っている影響により、今後の比率は年々低下すると見込んでいる。
⑤経費回収率、⑥汚水処理原価
小規模の施設が多く、汚水処理原価は平均よりやや高い水準となっている。また、使用料水準は公共下水道と一律のため、経費回収率は低い水準となっている。
⑦施設利用率
ほぼ平均値で推移しているものの、適正な規模へ施設の統廃合を図っていく必要がある。
⑧水洗化率
平均を下回り推移している。使用料増収や水質保全のためにも未接続世帯への接続依頼を継続していく。</t>
    <rPh sb="14" eb="16">
      <t>アカジ</t>
    </rPh>
    <rPh sb="23" eb="25">
      <t>イカ</t>
    </rPh>
    <rPh sb="37" eb="40">
      <t>コウリツセイ</t>
    </rPh>
    <rPh sb="41" eb="42">
      <t>ヒク</t>
    </rPh>
    <rPh sb="43" eb="46">
      <t>ショウキボ</t>
    </rPh>
    <rPh sb="47" eb="49">
      <t>シセツ</t>
    </rPh>
    <rPh sb="55" eb="56">
      <t>オモ</t>
    </rPh>
    <rPh sb="57" eb="59">
      <t>ヨウイン</t>
    </rPh>
    <rPh sb="77" eb="79">
      <t>ネンド</t>
    </rPh>
    <rPh sb="80" eb="82">
      <t>シヨウ</t>
    </rPh>
    <rPh sb="82" eb="83">
      <t>リョウ</t>
    </rPh>
    <rPh sb="84" eb="86">
      <t>カイテイ</t>
    </rPh>
    <rPh sb="87" eb="89">
      <t>ヨテイ</t>
    </rPh>
    <rPh sb="110" eb="112">
      <t>ゲンショウ</t>
    </rPh>
    <rPh sb="113" eb="115">
      <t>ヨウイン</t>
    </rPh>
    <rPh sb="116" eb="118">
      <t>ヘンカ</t>
    </rPh>
    <rPh sb="124" eb="126">
      <t>シセツ</t>
    </rPh>
    <rPh sb="127" eb="130">
      <t>トウハイゴウ</t>
    </rPh>
    <rPh sb="130" eb="131">
      <t>トウ</t>
    </rPh>
    <rPh sb="132" eb="133">
      <t>フク</t>
    </rPh>
    <rPh sb="134" eb="136">
      <t>ケイヒ</t>
    </rPh>
    <rPh sb="136" eb="138">
      <t>サクゲン</t>
    </rPh>
    <rPh sb="139" eb="140">
      <t>ハカ</t>
    </rPh>
    <rPh sb="187" eb="189">
      <t>ジギョウ</t>
    </rPh>
    <rPh sb="189" eb="191">
      <t>キボ</t>
    </rPh>
    <rPh sb="194" eb="196">
      <t>キギョウ</t>
    </rPh>
    <rPh sb="196" eb="197">
      <t>サイ</t>
    </rPh>
    <rPh sb="197" eb="199">
      <t>ザンダカ</t>
    </rPh>
    <rPh sb="200" eb="202">
      <t>ゾウカ</t>
    </rPh>
    <rPh sb="206" eb="208">
      <t>ヒリツ</t>
    </rPh>
    <rPh sb="209" eb="211">
      <t>ジョウショウ</t>
    </rPh>
    <rPh sb="223" eb="226">
      <t>ケイゾクテキ</t>
    </rPh>
    <rPh sb="239" eb="241">
      <t>エイキョウ</t>
    </rPh>
    <rPh sb="245" eb="247">
      <t>コンゴ</t>
    </rPh>
    <rPh sb="251" eb="253">
      <t>ネンネン</t>
    </rPh>
    <rPh sb="253" eb="255">
      <t>テイカ</t>
    </rPh>
    <rPh sb="258" eb="260">
      <t>ミコ</t>
    </rPh>
    <rPh sb="268" eb="270">
      <t>ケイヒ</t>
    </rPh>
    <rPh sb="270" eb="272">
      <t>カイシュウ</t>
    </rPh>
    <rPh sb="272" eb="273">
      <t>リツ</t>
    </rPh>
    <rPh sb="275" eb="277">
      <t>オスイ</t>
    </rPh>
    <rPh sb="277" eb="279">
      <t>ショリ</t>
    </rPh>
    <rPh sb="279" eb="281">
      <t>ゲンカ</t>
    </rPh>
    <rPh sb="282" eb="285">
      <t>ショウキボ</t>
    </rPh>
    <rPh sb="286" eb="288">
      <t>シセツ</t>
    </rPh>
    <rPh sb="289" eb="290">
      <t>オオ</t>
    </rPh>
    <rPh sb="292" eb="294">
      <t>オスイ</t>
    </rPh>
    <rPh sb="294" eb="296">
      <t>ショリ</t>
    </rPh>
    <rPh sb="296" eb="298">
      <t>ゲンカ</t>
    </rPh>
    <rPh sb="299" eb="301">
      <t>ヘイキン</t>
    </rPh>
    <rPh sb="305" eb="306">
      <t>タカ</t>
    </rPh>
    <rPh sb="307" eb="309">
      <t>スイジュン</t>
    </rPh>
    <rPh sb="319" eb="321">
      <t>シヨウ</t>
    </rPh>
    <rPh sb="321" eb="322">
      <t>リョウ</t>
    </rPh>
    <rPh sb="322" eb="324">
      <t>スイジュン</t>
    </rPh>
    <rPh sb="325" eb="327">
      <t>コウキョウ</t>
    </rPh>
    <rPh sb="327" eb="330">
      <t>ゲスイドウ</t>
    </rPh>
    <rPh sb="331" eb="333">
      <t>イチリツ</t>
    </rPh>
    <rPh sb="337" eb="339">
      <t>ケイヒ</t>
    </rPh>
    <rPh sb="339" eb="341">
      <t>カイシュウ</t>
    </rPh>
    <rPh sb="341" eb="342">
      <t>リツ</t>
    </rPh>
    <rPh sb="343" eb="344">
      <t>ヒク</t>
    </rPh>
    <rPh sb="345" eb="347">
      <t>スイジュン</t>
    </rPh>
    <rPh sb="369" eb="371">
      <t>スイイ</t>
    </rPh>
    <rPh sb="379" eb="381">
      <t>テキセイ</t>
    </rPh>
    <rPh sb="382" eb="384">
      <t>キボ</t>
    </rPh>
    <rPh sb="397" eb="399">
      <t>ヒツヨウ</t>
    </rPh>
    <rPh sb="411" eb="413">
      <t>ヘイキン</t>
    </rPh>
    <rPh sb="414" eb="416">
      <t>シタマワ</t>
    </rPh>
    <rPh sb="417" eb="419">
      <t>スイイ</t>
    </rPh>
    <rPh sb="424" eb="426">
      <t>シヨウ</t>
    </rPh>
    <rPh sb="426" eb="427">
      <t>リョウ</t>
    </rPh>
    <rPh sb="427" eb="429">
      <t>ゾウシュウ</t>
    </rPh>
    <rPh sb="430" eb="432">
      <t>スイシツ</t>
    </rPh>
    <rPh sb="432" eb="434">
      <t>ホゼン</t>
    </rPh>
    <rPh sb="439" eb="442">
      <t>ミセツゾク</t>
    </rPh>
    <rPh sb="442" eb="444">
      <t>セタイ</t>
    </rPh>
    <rPh sb="446" eb="448">
      <t>セツゾク</t>
    </rPh>
    <rPh sb="448" eb="450">
      <t>イライ</t>
    </rPh>
    <rPh sb="451" eb="453">
      <t>ケイゾク</t>
    </rPh>
    <phoneticPr fontId="4"/>
  </si>
  <si>
    <t>①有形固定資産減価償却率について平均値を上回っており、施設更新需要は年々増加していると考えている。
②管渠老朽化率については現在のところ法定耐用年数を超えた管きょは無い。
③管渠改善率は、地震対策・老朽化対策として重点的に修繕・改良・更新を進めているため、平均値を上回る水準となっている。
本市は広大な面積の処理を行っていることから管渠延長が長い。今後は施設、管渠も更新需要が年々増加していく事から効率的な更新計画が必要となる。</t>
    <rPh sb="1" eb="3">
      <t>ユウケイ</t>
    </rPh>
    <rPh sb="3" eb="5">
      <t>コテイ</t>
    </rPh>
    <rPh sb="5" eb="7">
      <t>シサン</t>
    </rPh>
    <rPh sb="7" eb="9">
      <t>ゲンカ</t>
    </rPh>
    <rPh sb="9" eb="11">
      <t>ショウキャク</t>
    </rPh>
    <rPh sb="11" eb="12">
      <t>リツ</t>
    </rPh>
    <rPh sb="20" eb="22">
      <t>ウワマワ</t>
    </rPh>
    <rPh sb="43" eb="44">
      <t>カンガ</t>
    </rPh>
    <rPh sb="53" eb="54">
      <t>キョ</t>
    </rPh>
    <rPh sb="54" eb="56">
      <t>ロウキュウ</t>
    </rPh>
    <rPh sb="56" eb="57">
      <t>カ</t>
    </rPh>
    <rPh sb="57" eb="58">
      <t>リツ</t>
    </rPh>
    <rPh sb="63" eb="65">
      <t>ゲンザイ</t>
    </rPh>
    <rPh sb="71" eb="73">
      <t>タイヨウ</t>
    </rPh>
    <rPh sb="73" eb="75">
      <t>ネンスウ</t>
    </rPh>
    <rPh sb="76" eb="77">
      <t>コ</t>
    </rPh>
    <rPh sb="79" eb="80">
      <t>カン</t>
    </rPh>
    <rPh sb="83" eb="84">
      <t>ナ</t>
    </rPh>
    <rPh sb="90" eb="91">
      <t>キョ</t>
    </rPh>
    <rPh sb="130" eb="133">
      <t>ヘイキンチ</t>
    </rPh>
    <rPh sb="134" eb="136">
      <t>ウワマワ</t>
    </rPh>
    <rPh sb="137" eb="139">
      <t>スイジュン</t>
    </rPh>
    <rPh sb="157" eb="159">
      <t>ショリ</t>
    </rPh>
    <rPh sb="170" eb="171">
      <t>キョ</t>
    </rPh>
    <rPh sb="177" eb="179">
      <t>コンゴ</t>
    </rPh>
    <rPh sb="180" eb="182">
      <t>シセツ</t>
    </rPh>
    <rPh sb="183" eb="184">
      <t>カン</t>
    </rPh>
    <rPh sb="184" eb="185">
      <t>キョ</t>
    </rPh>
    <rPh sb="186" eb="188">
      <t>コウシン</t>
    </rPh>
    <rPh sb="188" eb="190">
      <t>ジュヨウ</t>
    </rPh>
    <rPh sb="191" eb="193">
      <t>ネンネン</t>
    </rPh>
    <rPh sb="193" eb="195">
      <t>ゾウカ</t>
    </rPh>
    <rPh sb="199" eb="200">
      <t>コト</t>
    </rPh>
    <rPh sb="202" eb="205">
      <t>コウリツテキ</t>
    </rPh>
    <rPh sb="206" eb="208">
      <t>コウシン</t>
    </rPh>
    <rPh sb="208" eb="210">
      <t>ケイカク</t>
    </rPh>
    <rPh sb="211" eb="213">
      <t>ヒツヨウ</t>
    </rPh>
    <phoneticPr fontId="4"/>
  </si>
  <si>
    <t>処理水量が少なく、小規模の処理場が多い事から継続的に赤字計上となっており、過去の投資による企業債償還が多額となっていることから経営を圧迫している。
また、施設の更新需要は高まっており継続的に安全な処理を行うために大きな課題となっている。
今後、適正な規模を保つため施設の統廃合や汚泥処理の集約化等、計画的で効率的な資産管理に努めていく。</t>
    <rPh sb="0" eb="2">
      <t>ショリ</t>
    </rPh>
    <rPh sb="2" eb="4">
      <t>スイリョウ</t>
    </rPh>
    <rPh sb="5" eb="6">
      <t>スク</t>
    </rPh>
    <rPh sb="9" eb="12">
      <t>ショウキボ</t>
    </rPh>
    <rPh sb="13" eb="16">
      <t>ショリジョウ</t>
    </rPh>
    <rPh sb="17" eb="18">
      <t>オオ</t>
    </rPh>
    <rPh sb="19" eb="20">
      <t>コト</t>
    </rPh>
    <rPh sb="22" eb="25">
      <t>ケイゾクテキ</t>
    </rPh>
    <rPh sb="26" eb="28">
      <t>アカジ</t>
    </rPh>
    <rPh sb="28" eb="30">
      <t>ケイジョウ</t>
    </rPh>
    <rPh sb="37" eb="39">
      <t>カコ</t>
    </rPh>
    <rPh sb="40" eb="42">
      <t>トウシ</t>
    </rPh>
    <rPh sb="45" eb="47">
      <t>キギョウ</t>
    </rPh>
    <rPh sb="47" eb="48">
      <t>サイ</t>
    </rPh>
    <rPh sb="48" eb="50">
      <t>ショウカン</t>
    </rPh>
    <rPh sb="51" eb="53">
      <t>タガク</t>
    </rPh>
    <rPh sb="63" eb="65">
      <t>ケイエイ</t>
    </rPh>
    <rPh sb="66" eb="68">
      <t>アッパク</t>
    </rPh>
    <rPh sb="78" eb="80">
      <t>シセツ</t>
    </rPh>
    <rPh sb="81" eb="83">
      <t>コウシン</t>
    </rPh>
    <rPh sb="83" eb="85">
      <t>ジュヨウ</t>
    </rPh>
    <rPh sb="86" eb="87">
      <t>タカ</t>
    </rPh>
    <rPh sb="92" eb="95">
      <t>ケイゾクテキ</t>
    </rPh>
    <rPh sb="96" eb="98">
      <t>アンゼン</t>
    </rPh>
    <rPh sb="99" eb="101">
      <t>ショリ</t>
    </rPh>
    <rPh sb="102" eb="103">
      <t>オコナ</t>
    </rPh>
    <rPh sb="107" eb="108">
      <t>オオ</t>
    </rPh>
    <rPh sb="110" eb="112">
      <t>カダイ</t>
    </rPh>
    <rPh sb="121" eb="123">
      <t>コンゴ</t>
    </rPh>
    <rPh sb="124" eb="126">
      <t>テキセイ</t>
    </rPh>
    <rPh sb="127" eb="129">
      <t>キボ</t>
    </rPh>
    <rPh sb="130" eb="131">
      <t>タモ</t>
    </rPh>
    <rPh sb="134" eb="136">
      <t>シセツ</t>
    </rPh>
    <rPh sb="137" eb="140">
      <t>トウハイゴウ</t>
    </rPh>
    <rPh sb="141" eb="143">
      <t>オデイ</t>
    </rPh>
    <rPh sb="143" eb="145">
      <t>ショリ</t>
    </rPh>
    <rPh sb="146" eb="149">
      <t>シュウヤクカ</t>
    </rPh>
    <rPh sb="149" eb="150">
      <t>トウ</t>
    </rPh>
    <rPh sb="151" eb="154">
      <t>ケイカクテキ</t>
    </rPh>
    <rPh sb="155" eb="158">
      <t>コウリツテキ</t>
    </rPh>
    <rPh sb="159" eb="161">
      <t>シサン</t>
    </rPh>
    <rPh sb="161" eb="163">
      <t>カンリ</t>
    </rPh>
    <rPh sb="164" eb="16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</si>
</sst>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411]ge"/>
  </numFmts>
  <fonts count="24">
    <font>
      <sz val="11"/>
      <color theme="1"/>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2"/>
      <name val="ＭＳ 明朝"/>
      <family val="1"/>
      <charset val="128"/>
    </font>
    <font>
      <sz val="11"/>
      <name val="ＭＳ Ｐゴシック"/>
      <family val="3"/>
      <charset val="128"/>
    </font>
    <font>
      <sz val="11"/>
      <name val="ＭＳ ゴシック"/>
      <family val="3"/>
      <charset val="128"/>
    </font>
    <font>
      <sz val="9"/>
      <name val="ＭＳ ゴシック"/>
      <family val="3"/>
      <charset val="128"/>
    </font>
    <font>
      <sz val="10"/>
      <color indexed="8"/>
      <name val="ＭＳ ゴシック"/>
      <family val="3"/>
      <charset val="128"/>
    </font>
    <font>
      <sz val="11"/>
      <color theme="1"/>
      <name val="ＭＳ Ｐゴシック"/>
      <family val="3"/>
      <charset val="128"/>
      <scheme val="minor"/>
    </font>
    <font>
      <sz val="11"/>
      <color theme="1"/>
      <name val="ＭＳ Ｐゴシック"/>
      <family val="3"/>
      <charset val="128"/>
    </font>
    <font>
      <sz val="12"/>
      <color theme="1"/>
      <name val="ＭＳ 明朝"/>
      <family val="1"/>
      <charset val="128"/>
    </font>
    <font>
      <sz val="9"/>
      <color theme="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5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20" fillId="0" borderId="0">
      <alignment vertical="center"/>
    </xf>
    <xf numFmtId="0" fontId="16" fillId="0" borderId="0"/>
    <xf numFmtId="0" fontId="20" fillId="0" borderId="0">
      <alignment vertical="center"/>
    </xf>
    <xf numFmtId="0" fontId="21" fillId="0" borderId="0">
      <alignment vertical="center"/>
    </xf>
    <xf numFmtId="0" fontId="16" fillId="0" borderId="0"/>
    <xf numFmtId="0" fontId="17" fillId="0" borderId="0"/>
    <xf numFmtId="0" fontId="22" fillId="0" borderId="0">
      <alignment vertical="center"/>
    </xf>
    <xf numFmtId="0" fontId="23" fillId="0" borderId="0">
      <alignment vertical="center"/>
    </xf>
    <xf numFmtId="0" fontId="16" fillId="0" borderId="0">
      <alignment vertical="center"/>
    </xf>
    <xf numFmtId="0" fontId="16" fillId="0" borderId="0"/>
    <xf numFmtId="0" fontId="20" fillId="0" borderId="0">
      <alignment vertical="center"/>
    </xf>
    <xf numFmtId="0" fontId="17" fillId="0" borderId="0"/>
    <xf numFmtId="0" fontId="23" fillId="0" borderId="0">
      <alignment vertical="center"/>
    </xf>
    <xf numFmtId="0" fontId="18"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lignment vertical="center"/>
    </xf>
    <xf numFmtId="0" fontId="5" fillId="0" borderId="0" xfId="0" applyFont="1" applyBorder="1">
      <alignment vertical="center"/>
    </xf>
    <xf numFmtId="0" fontId="5" fillId="0" borderId="4"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1" applyNumberFormat="1" applyFont="1" applyFill="1" applyBorder="1" applyAlignment="1">
      <alignment vertical="center" shrinkToFit="1"/>
    </xf>
    <xf numFmtId="178" fontId="0"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1" applyNumberFormat="1" applyFont="1" applyBorder="1" applyAlignment="1">
      <alignment vertical="center" shrinkToFit="1"/>
    </xf>
    <xf numFmtId="179" fontId="0" fillId="0" borderId="0" xfId="0" applyNumberFormat="1">
      <alignment vertical="center"/>
    </xf>
    <xf numFmtId="0" fontId="0" fillId="4" borderId="9" xfId="0" applyFill="1" applyBorder="1">
      <alignment vertical="center"/>
    </xf>
    <xf numFmtId="180" fontId="0" fillId="0" borderId="9" xfId="0" applyNumberFormat="1" applyBorder="1">
      <alignmen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Border="1" applyAlignment="1">
      <alignment horizontal="left"/>
    </xf>
    <xf numFmtId="0" fontId="8" fillId="0" borderId="5" xfId="0" applyFont="1" applyBorder="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177" fontId="5" fillId="0" borderId="9" xfId="0" applyNumberFormat="1" applyFont="1" applyBorder="1" applyAlignment="1" applyProtection="1">
      <alignment horizontal="center" vertical="center"/>
      <protection hidden="1"/>
    </xf>
    <xf numFmtId="176" fontId="5" fillId="0" borderId="9" xfId="0" applyNumberFormat="1" applyFont="1" applyBorder="1" applyAlignment="1" applyProtection="1">
      <alignment horizontal="center" vertical="center"/>
      <protection hidden="1"/>
    </xf>
    <xf numFmtId="0" fontId="19" fillId="0" borderId="7"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3" fillId="4" borderId="9" xfId="0" applyFont="1" applyFill="1" applyBorder="1" applyAlignment="1">
      <alignment horizontal="center" vertical="center" shrinkToFit="1"/>
    </xf>
    <xf numFmtId="0" fontId="5" fillId="0" borderId="9"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0.1</c:v>
                </c:pt>
                <c:pt idx="4" formatCode="#,##0.00;&quot;△&quot;#,##0.00;&quot;-&quot;">
                  <c:v>0.12</c:v>
                </c:pt>
              </c:numCache>
            </c:numRef>
          </c:val>
        </c:ser>
        <c:dLbls>
          <c:showLegendKey val="0"/>
          <c:showVal val="0"/>
          <c:showCatName val="0"/>
          <c:showSerName val="0"/>
          <c:showPercent val="0"/>
          <c:showBubbleSize val="0"/>
        </c:dLbls>
        <c:gapWidth val="150"/>
        <c:axId val="161188096"/>
        <c:axId val="1611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0.03</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61188096"/>
        <c:axId val="161190272"/>
      </c:lineChart>
      <c:dateAx>
        <c:axId val="161188096"/>
        <c:scaling>
          <c:orientation val="minMax"/>
        </c:scaling>
        <c:delete val="1"/>
        <c:axPos val="b"/>
        <c:numFmt formatCode="[$-411]ge" sourceLinked="1"/>
        <c:majorTickMark val="out"/>
        <c:minorTickMark val="none"/>
        <c:tickLblPos val="none"/>
        <c:crossAx val="161190272"/>
        <c:crosses val="autoZero"/>
        <c:auto val="1"/>
        <c:lblOffset val="100"/>
        <c:baseTimeUnit val="years"/>
      </c:dateAx>
      <c:valAx>
        <c:axId val="1611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データ!$CL$6:$CP$6</c:f>
              <c:numCache>
                <c:formatCode>#,##0.00;"△"#,##0.00;"-"</c:formatCode>
                <c:ptCount val="5"/>
                <c:pt idx="0">
                  <c:v>35.42</c:v>
                </c:pt>
                <c:pt idx="1">
                  <c:v>35.42</c:v>
                </c:pt>
                <c:pt idx="2">
                  <c:v>35.42</c:v>
                </c:pt>
                <c:pt idx="3">
                  <c:v>38.92</c:v>
                </c:pt>
                <c:pt idx="4">
                  <c:v>39.159999999999997</c:v>
                </c:pt>
              </c:numCache>
            </c:numRef>
          </c:val>
        </c:ser>
        <c:dLbls>
          <c:showLegendKey val="0"/>
          <c:showVal val="0"/>
          <c:showCatName val="0"/>
          <c:showSerName val="0"/>
          <c:showPercent val="0"/>
          <c:showBubbleSize val="0"/>
        </c:dLbls>
        <c:gapWidth val="150"/>
        <c:axId val="162065024"/>
        <c:axId val="16207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36.83</c:v>
                </c:pt>
                <c:pt idx="2">
                  <c:v>35.32</c:v>
                </c:pt>
                <c:pt idx="3">
                  <c:v>38.409999999999997</c:v>
                </c:pt>
                <c:pt idx="4">
                  <c:v>39.25</c:v>
                </c:pt>
              </c:numCache>
            </c:numRef>
          </c:val>
          <c:smooth val="0"/>
        </c:ser>
        <c:dLbls>
          <c:showLegendKey val="0"/>
          <c:showVal val="0"/>
          <c:showCatName val="0"/>
          <c:showSerName val="0"/>
          <c:showPercent val="0"/>
          <c:showBubbleSize val="0"/>
        </c:dLbls>
        <c:marker val="1"/>
        <c:smooth val="0"/>
        <c:axId val="162065024"/>
        <c:axId val="162075392"/>
      </c:lineChart>
      <c:dateAx>
        <c:axId val="162065024"/>
        <c:scaling>
          <c:orientation val="minMax"/>
        </c:scaling>
        <c:delete val="1"/>
        <c:axPos val="b"/>
        <c:numFmt formatCode="[$-411]ge" sourceLinked="1"/>
        <c:majorTickMark val="out"/>
        <c:minorTickMark val="none"/>
        <c:tickLblPos val="none"/>
        <c:crossAx val="162075392"/>
        <c:crosses val="autoZero"/>
        <c:auto val="1"/>
        <c:lblOffset val="100"/>
        <c:baseTimeUnit val="years"/>
      </c:dateAx>
      <c:valAx>
        <c:axId val="16207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データ!$CW$6:$DA$6</c:f>
              <c:numCache>
                <c:formatCode>#,##0.00;"△"#,##0.00;"-"</c:formatCode>
                <c:ptCount val="5"/>
                <c:pt idx="0">
                  <c:v>77.400000000000006</c:v>
                </c:pt>
                <c:pt idx="1">
                  <c:v>80.02</c:v>
                </c:pt>
                <c:pt idx="2">
                  <c:v>80.81</c:v>
                </c:pt>
                <c:pt idx="3">
                  <c:v>81.38</c:v>
                </c:pt>
                <c:pt idx="4">
                  <c:v>81.99</c:v>
                </c:pt>
              </c:numCache>
            </c:numRef>
          </c:val>
        </c:ser>
        <c:dLbls>
          <c:showLegendKey val="0"/>
          <c:showVal val="0"/>
          <c:showCatName val="0"/>
          <c:showSerName val="0"/>
          <c:showPercent val="0"/>
          <c:showBubbleSize val="0"/>
        </c:dLbls>
        <c:gapWidth val="150"/>
        <c:axId val="162097408"/>
        <c:axId val="1621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84.49</c:v>
                </c:pt>
                <c:pt idx="2">
                  <c:v>85.67</c:v>
                </c:pt>
                <c:pt idx="3">
                  <c:v>86.28</c:v>
                </c:pt>
                <c:pt idx="4">
                  <c:v>86.43</c:v>
                </c:pt>
              </c:numCache>
            </c:numRef>
          </c:val>
          <c:smooth val="0"/>
        </c:ser>
        <c:dLbls>
          <c:showLegendKey val="0"/>
          <c:showVal val="0"/>
          <c:showCatName val="0"/>
          <c:showSerName val="0"/>
          <c:showPercent val="0"/>
          <c:showBubbleSize val="0"/>
        </c:dLbls>
        <c:marker val="1"/>
        <c:smooth val="0"/>
        <c:axId val="162097408"/>
        <c:axId val="162115968"/>
      </c:lineChart>
      <c:dateAx>
        <c:axId val="162097408"/>
        <c:scaling>
          <c:orientation val="minMax"/>
        </c:scaling>
        <c:delete val="1"/>
        <c:axPos val="b"/>
        <c:numFmt formatCode="[$-411]ge" sourceLinked="1"/>
        <c:majorTickMark val="out"/>
        <c:minorTickMark val="none"/>
        <c:tickLblPos val="none"/>
        <c:crossAx val="162115968"/>
        <c:crosses val="autoZero"/>
        <c:auto val="1"/>
        <c:lblOffset val="100"/>
        <c:baseTimeUnit val="years"/>
      </c:dateAx>
      <c:valAx>
        <c:axId val="1621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2"/>
          <c:y val="0.15806945669028444"/>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データ!$X$6:$AB$6</c:f>
              <c:numCache>
                <c:formatCode>#,##0.00;"△"#,##0.00;"-"</c:formatCode>
                <c:ptCount val="5"/>
                <c:pt idx="0">
                  <c:v>72.05</c:v>
                </c:pt>
                <c:pt idx="1">
                  <c:v>69.33</c:v>
                </c:pt>
                <c:pt idx="2">
                  <c:v>71.760000000000005</c:v>
                </c:pt>
                <c:pt idx="3">
                  <c:v>74.8</c:v>
                </c:pt>
                <c:pt idx="4">
                  <c:v>83.01</c:v>
                </c:pt>
              </c:numCache>
            </c:numRef>
          </c:val>
        </c:ser>
        <c:dLbls>
          <c:showLegendKey val="0"/>
          <c:showVal val="0"/>
          <c:showCatName val="0"/>
          <c:showSerName val="0"/>
          <c:showPercent val="0"/>
          <c:showBubbleSize val="0"/>
        </c:dLbls>
        <c:gapWidth val="150"/>
        <c:axId val="161503104"/>
        <c:axId val="1615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92.29</c:v>
                </c:pt>
                <c:pt idx="2">
                  <c:v>95.21</c:v>
                </c:pt>
                <c:pt idx="3">
                  <c:v>93.62</c:v>
                </c:pt>
                <c:pt idx="4">
                  <c:v>99.07</c:v>
                </c:pt>
              </c:numCache>
            </c:numRef>
          </c:val>
          <c:smooth val="0"/>
        </c:ser>
        <c:dLbls>
          <c:showLegendKey val="0"/>
          <c:showVal val="0"/>
          <c:showCatName val="0"/>
          <c:showSerName val="0"/>
          <c:showPercent val="0"/>
          <c:showBubbleSize val="0"/>
        </c:dLbls>
        <c:marker val="1"/>
        <c:smooth val="0"/>
        <c:axId val="161503104"/>
        <c:axId val="161513472"/>
      </c:lineChart>
      <c:dateAx>
        <c:axId val="161503104"/>
        <c:scaling>
          <c:orientation val="minMax"/>
        </c:scaling>
        <c:delete val="1"/>
        <c:axPos val="b"/>
        <c:numFmt formatCode="[$-411]ge" sourceLinked="1"/>
        <c:majorTickMark val="out"/>
        <c:minorTickMark val="none"/>
        <c:tickLblPos val="none"/>
        <c:crossAx val="161513472"/>
        <c:crosses val="autoZero"/>
        <c:auto val="1"/>
        <c:lblOffset val="100"/>
        <c:baseTimeUnit val="years"/>
      </c:dateAx>
      <c:valAx>
        <c:axId val="1615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データ!$DH$6:$DL$6</c:f>
              <c:numCache>
                <c:formatCode>#,##0.00;"△"#,##0.00;"-"</c:formatCode>
                <c:ptCount val="5"/>
                <c:pt idx="0">
                  <c:v>14.47</c:v>
                </c:pt>
                <c:pt idx="1">
                  <c:v>15.74</c:v>
                </c:pt>
                <c:pt idx="2">
                  <c:v>17.04</c:v>
                </c:pt>
                <c:pt idx="3">
                  <c:v>27.48</c:v>
                </c:pt>
                <c:pt idx="4">
                  <c:v>29.29</c:v>
                </c:pt>
              </c:numCache>
            </c:numRef>
          </c:val>
        </c:ser>
        <c:dLbls>
          <c:showLegendKey val="0"/>
          <c:showVal val="0"/>
          <c:showCatName val="0"/>
          <c:showSerName val="0"/>
          <c:showPercent val="0"/>
          <c:showBubbleSize val="0"/>
        </c:dLbls>
        <c:gapWidth val="150"/>
        <c:axId val="161744384"/>
        <c:axId val="1617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13.86</c:v>
                </c:pt>
                <c:pt idx="2">
                  <c:v>15.12</c:v>
                </c:pt>
                <c:pt idx="3">
                  <c:v>23.33</c:v>
                </c:pt>
                <c:pt idx="4">
                  <c:v>25.07</c:v>
                </c:pt>
              </c:numCache>
            </c:numRef>
          </c:val>
          <c:smooth val="0"/>
        </c:ser>
        <c:dLbls>
          <c:showLegendKey val="0"/>
          <c:showVal val="0"/>
          <c:showCatName val="0"/>
          <c:showSerName val="0"/>
          <c:showPercent val="0"/>
          <c:showBubbleSize val="0"/>
        </c:dLbls>
        <c:marker val="1"/>
        <c:smooth val="0"/>
        <c:axId val="161744384"/>
        <c:axId val="161746304"/>
      </c:lineChart>
      <c:dateAx>
        <c:axId val="161744384"/>
        <c:scaling>
          <c:orientation val="minMax"/>
        </c:scaling>
        <c:delete val="1"/>
        <c:axPos val="b"/>
        <c:numFmt formatCode="[$-411]ge" sourceLinked="1"/>
        <c:majorTickMark val="out"/>
        <c:minorTickMark val="none"/>
        <c:tickLblPos val="none"/>
        <c:crossAx val="161746304"/>
        <c:crosses val="autoZero"/>
        <c:auto val="1"/>
        <c:lblOffset val="100"/>
        <c:baseTimeUnit val="years"/>
      </c:dateAx>
      <c:valAx>
        <c:axId val="1617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1772672"/>
        <c:axId val="1617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1772672"/>
        <c:axId val="161774592"/>
      </c:lineChart>
      <c:dateAx>
        <c:axId val="161772672"/>
        <c:scaling>
          <c:orientation val="minMax"/>
        </c:scaling>
        <c:delete val="1"/>
        <c:axPos val="b"/>
        <c:numFmt formatCode="[$-411]ge" sourceLinked="1"/>
        <c:majorTickMark val="out"/>
        <c:minorTickMark val="none"/>
        <c:tickLblPos val="none"/>
        <c:crossAx val="161774592"/>
        <c:crosses val="autoZero"/>
        <c:auto val="1"/>
        <c:lblOffset val="100"/>
        <c:baseTimeUnit val="years"/>
      </c:dateAx>
      <c:valAx>
        <c:axId val="1617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データ!$AI$6:$AM$6</c:f>
              <c:numCache>
                <c:formatCode>#,##0.00;"△"#,##0.00;"-"</c:formatCode>
                <c:ptCount val="5"/>
                <c:pt idx="0">
                  <c:v>261.85000000000002</c:v>
                </c:pt>
                <c:pt idx="1">
                  <c:v>338.97</c:v>
                </c:pt>
                <c:pt idx="2">
                  <c:v>397.52</c:v>
                </c:pt>
                <c:pt idx="3">
                  <c:v>168.23</c:v>
                </c:pt>
                <c:pt idx="4">
                  <c:v>293.05</c:v>
                </c:pt>
              </c:numCache>
            </c:numRef>
          </c:val>
        </c:ser>
        <c:dLbls>
          <c:showLegendKey val="0"/>
          <c:showVal val="0"/>
          <c:showCatName val="0"/>
          <c:showSerName val="0"/>
          <c:showPercent val="0"/>
          <c:showBubbleSize val="0"/>
        </c:dLbls>
        <c:gapWidth val="150"/>
        <c:axId val="161793536"/>
        <c:axId val="1617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108.96</c:v>
                </c:pt>
                <c:pt idx="2">
                  <c:v>126.87</c:v>
                </c:pt>
                <c:pt idx="3">
                  <c:v>50.43</c:v>
                </c:pt>
                <c:pt idx="4">
                  <c:v>64.760000000000005</c:v>
                </c:pt>
              </c:numCache>
            </c:numRef>
          </c:val>
          <c:smooth val="0"/>
        </c:ser>
        <c:dLbls>
          <c:showLegendKey val="0"/>
          <c:showVal val="0"/>
          <c:showCatName val="0"/>
          <c:showSerName val="0"/>
          <c:showPercent val="0"/>
          <c:showBubbleSize val="0"/>
        </c:dLbls>
        <c:marker val="1"/>
        <c:smooth val="0"/>
        <c:axId val="161793536"/>
        <c:axId val="161795456"/>
      </c:lineChart>
      <c:dateAx>
        <c:axId val="161793536"/>
        <c:scaling>
          <c:orientation val="minMax"/>
        </c:scaling>
        <c:delete val="1"/>
        <c:axPos val="b"/>
        <c:numFmt formatCode="[$-411]ge" sourceLinked="1"/>
        <c:majorTickMark val="out"/>
        <c:minorTickMark val="none"/>
        <c:tickLblPos val="none"/>
        <c:crossAx val="161795456"/>
        <c:crosses val="autoZero"/>
        <c:auto val="1"/>
        <c:lblOffset val="100"/>
        <c:baseTimeUnit val="years"/>
      </c:dateAx>
      <c:valAx>
        <c:axId val="1617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データ!$AT$6:$AX$6</c:f>
              <c:numCache>
                <c:formatCode>#,##0.00;"△"#,##0.00;"-"</c:formatCode>
                <c:ptCount val="5"/>
                <c:pt idx="0">
                  <c:v>356.07</c:v>
                </c:pt>
                <c:pt idx="1">
                  <c:v>266.06</c:v>
                </c:pt>
                <c:pt idx="2">
                  <c:v>146.6</c:v>
                </c:pt>
                <c:pt idx="3">
                  <c:v>8.4499999999999993</c:v>
                </c:pt>
                <c:pt idx="4">
                  <c:v>17.66</c:v>
                </c:pt>
              </c:numCache>
            </c:numRef>
          </c:val>
        </c:ser>
        <c:dLbls>
          <c:showLegendKey val="0"/>
          <c:showVal val="0"/>
          <c:showCatName val="0"/>
          <c:showSerName val="0"/>
          <c:showPercent val="0"/>
          <c:showBubbleSize val="0"/>
        </c:dLbls>
        <c:gapWidth val="150"/>
        <c:axId val="161846400"/>
        <c:axId val="1618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322.86</c:v>
                </c:pt>
                <c:pt idx="2">
                  <c:v>354.61</c:v>
                </c:pt>
                <c:pt idx="3">
                  <c:v>34.29</c:v>
                </c:pt>
                <c:pt idx="4">
                  <c:v>88.18</c:v>
                </c:pt>
              </c:numCache>
            </c:numRef>
          </c:val>
          <c:smooth val="0"/>
        </c:ser>
        <c:dLbls>
          <c:showLegendKey val="0"/>
          <c:showVal val="0"/>
          <c:showCatName val="0"/>
          <c:showSerName val="0"/>
          <c:showPercent val="0"/>
          <c:showBubbleSize val="0"/>
        </c:dLbls>
        <c:marker val="1"/>
        <c:smooth val="0"/>
        <c:axId val="161846400"/>
        <c:axId val="161848320"/>
      </c:lineChart>
      <c:dateAx>
        <c:axId val="161846400"/>
        <c:scaling>
          <c:orientation val="minMax"/>
        </c:scaling>
        <c:delete val="1"/>
        <c:axPos val="b"/>
        <c:numFmt formatCode="[$-411]ge" sourceLinked="1"/>
        <c:majorTickMark val="out"/>
        <c:minorTickMark val="none"/>
        <c:tickLblPos val="none"/>
        <c:crossAx val="161848320"/>
        <c:crosses val="autoZero"/>
        <c:auto val="1"/>
        <c:lblOffset val="100"/>
        <c:baseTimeUnit val="years"/>
      </c:dateAx>
      <c:valAx>
        <c:axId val="1618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データ!$BE$6:$BI$6</c:f>
              <c:numCache>
                <c:formatCode>#,##0.00;"△"#,##0.00;"-"</c:formatCode>
                <c:ptCount val="5"/>
                <c:pt idx="0">
                  <c:v>2402.83</c:v>
                </c:pt>
                <c:pt idx="1">
                  <c:v>2370.6</c:v>
                </c:pt>
                <c:pt idx="2">
                  <c:v>1987.64</c:v>
                </c:pt>
                <c:pt idx="3">
                  <c:v>1827.42</c:v>
                </c:pt>
                <c:pt idx="4">
                  <c:v>2212.3000000000002</c:v>
                </c:pt>
              </c:numCache>
            </c:numRef>
          </c:val>
        </c:ser>
        <c:dLbls>
          <c:showLegendKey val="0"/>
          <c:showVal val="0"/>
          <c:showCatName val="0"/>
          <c:showSerName val="0"/>
          <c:showPercent val="0"/>
          <c:showBubbleSize val="0"/>
        </c:dLbls>
        <c:gapWidth val="150"/>
        <c:axId val="161890688"/>
        <c:axId val="1618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1860.94</c:v>
                </c:pt>
                <c:pt idx="2">
                  <c:v>1655.47</c:v>
                </c:pt>
                <c:pt idx="3">
                  <c:v>1504.21</c:v>
                </c:pt>
                <c:pt idx="4">
                  <c:v>1390.86</c:v>
                </c:pt>
              </c:numCache>
            </c:numRef>
          </c:val>
          <c:smooth val="0"/>
        </c:ser>
        <c:dLbls>
          <c:showLegendKey val="0"/>
          <c:showVal val="0"/>
          <c:showCatName val="0"/>
          <c:showSerName val="0"/>
          <c:showPercent val="0"/>
          <c:showBubbleSize val="0"/>
        </c:dLbls>
        <c:marker val="1"/>
        <c:smooth val="0"/>
        <c:axId val="161890688"/>
        <c:axId val="161892608"/>
      </c:lineChart>
      <c:dateAx>
        <c:axId val="161890688"/>
        <c:scaling>
          <c:orientation val="minMax"/>
        </c:scaling>
        <c:delete val="1"/>
        <c:axPos val="b"/>
        <c:numFmt formatCode="[$-411]ge" sourceLinked="1"/>
        <c:majorTickMark val="out"/>
        <c:minorTickMark val="none"/>
        <c:tickLblPos val="none"/>
        <c:crossAx val="161892608"/>
        <c:crosses val="autoZero"/>
        <c:auto val="1"/>
        <c:lblOffset val="100"/>
        <c:baseTimeUnit val="years"/>
      </c:dateAx>
      <c:valAx>
        <c:axId val="1618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データ!$BP$6:$BT$6</c:f>
              <c:numCache>
                <c:formatCode>#,##0.00;"△"#,##0.00;"-"</c:formatCode>
                <c:ptCount val="5"/>
                <c:pt idx="0">
                  <c:v>59.2</c:v>
                </c:pt>
                <c:pt idx="1">
                  <c:v>56.72</c:v>
                </c:pt>
                <c:pt idx="2">
                  <c:v>60.21</c:v>
                </c:pt>
                <c:pt idx="3">
                  <c:v>56.76</c:v>
                </c:pt>
                <c:pt idx="4">
                  <c:v>65.849999999999994</c:v>
                </c:pt>
              </c:numCache>
            </c:numRef>
          </c:val>
        </c:ser>
        <c:dLbls>
          <c:showLegendKey val="0"/>
          <c:showVal val="0"/>
          <c:showCatName val="0"/>
          <c:showSerName val="0"/>
          <c:showPercent val="0"/>
          <c:showBubbleSize val="0"/>
        </c:dLbls>
        <c:gapWidth val="150"/>
        <c:axId val="161935360"/>
        <c:axId val="1619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67</c:v>
                </c:pt>
                <c:pt idx="2">
                  <c:v>67.92</c:v>
                </c:pt>
                <c:pt idx="3">
                  <c:v>67.41</c:v>
                </c:pt>
                <c:pt idx="4">
                  <c:v>76.849999999999994</c:v>
                </c:pt>
              </c:numCache>
            </c:numRef>
          </c:val>
          <c:smooth val="0"/>
        </c:ser>
        <c:dLbls>
          <c:showLegendKey val="0"/>
          <c:showVal val="0"/>
          <c:showCatName val="0"/>
          <c:showSerName val="0"/>
          <c:showPercent val="0"/>
          <c:showBubbleSize val="0"/>
        </c:dLbls>
        <c:marker val="1"/>
        <c:smooth val="0"/>
        <c:axId val="161935360"/>
        <c:axId val="161937280"/>
      </c:lineChart>
      <c:dateAx>
        <c:axId val="161935360"/>
        <c:scaling>
          <c:orientation val="minMax"/>
        </c:scaling>
        <c:delete val="1"/>
        <c:axPos val="b"/>
        <c:numFmt formatCode="[$-411]ge" sourceLinked="1"/>
        <c:majorTickMark val="out"/>
        <c:minorTickMark val="none"/>
        <c:tickLblPos val="none"/>
        <c:crossAx val="161937280"/>
        <c:crosses val="autoZero"/>
        <c:auto val="1"/>
        <c:lblOffset val="100"/>
        <c:baseTimeUnit val="years"/>
      </c:dateAx>
      <c:valAx>
        <c:axId val="1619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データ!$CA$6:$CE$6</c:f>
              <c:numCache>
                <c:formatCode>#,##0.00;"△"#,##0.00;"-"</c:formatCode>
                <c:ptCount val="5"/>
                <c:pt idx="0">
                  <c:v>215.4</c:v>
                </c:pt>
                <c:pt idx="1">
                  <c:v>230.15</c:v>
                </c:pt>
                <c:pt idx="2">
                  <c:v>222.84</c:v>
                </c:pt>
                <c:pt idx="3">
                  <c:v>236.31</c:v>
                </c:pt>
                <c:pt idx="4">
                  <c:v>203.3</c:v>
                </c:pt>
              </c:numCache>
            </c:numRef>
          </c:val>
        </c:ser>
        <c:dLbls>
          <c:showLegendKey val="0"/>
          <c:showVal val="0"/>
          <c:showCatName val="0"/>
          <c:showSerName val="0"/>
          <c:showPercent val="0"/>
          <c:showBubbleSize val="0"/>
        </c:dLbls>
        <c:gapWidth val="150"/>
        <c:axId val="162028544"/>
        <c:axId val="1620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212.67</c:v>
                </c:pt>
                <c:pt idx="2">
                  <c:v>209.77</c:v>
                </c:pt>
                <c:pt idx="3">
                  <c:v>216.49</c:v>
                </c:pt>
                <c:pt idx="4">
                  <c:v>198.4</c:v>
                </c:pt>
              </c:numCache>
            </c:numRef>
          </c:val>
          <c:smooth val="0"/>
        </c:ser>
        <c:dLbls>
          <c:showLegendKey val="0"/>
          <c:showVal val="0"/>
          <c:showCatName val="0"/>
          <c:showSerName val="0"/>
          <c:showPercent val="0"/>
          <c:showBubbleSize val="0"/>
        </c:dLbls>
        <c:marker val="1"/>
        <c:smooth val="0"/>
        <c:axId val="162028544"/>
        <c:axId val="162030720"/>
      </c:lineChart>
      <c:dateAx>
        <c:axId val="162028544"/>
        <c:scaling>
          <c:orientation val="minMax"/>
        </c:scaling>
        <c:delete val="1"/>
        <c:axPos val="b"/>
        <c:numFmt formatCode="[$-411]ge" sourceLinked="1"/>
        <c:majorTickMark val="out"/>
        <c:minorTickMark val="none"/>
        <c:tickLblPos val="none"/>
        <c:crossAx val="162030720"/>
        <c:crosses val="autoZero"/>
        <c:auto val="1"/>
        <c:lblOffset val="100"/>
        <c:baseTimeUnit val="years"/>
      </c:dateAx>
      <c:valAx>
        <c:axId val="1620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171450</xdr:rowOff>
    </xdr:from>
    <xdr:to>
      <xdr:col>31</xdr:col>
      <xdr:colOff>0</xdr:colOff>
      <xdr:row>33</xdr:row>
      <xdr:rowOff>0</xdr:rowOff>
    </xdr:to>
    <xdr:graphicFrame macro="">
      <xdr:nvGraphicFramePr>
        <xdr:cNvPr id="103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0</xdr:rowOff>
    </xdr:to>
    <xdr:graphicFrame macro="">
      <xdr:nvGraphicFramePr>
        <xdr:cNvPr id="103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0</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0</xdr:rowOff>
    </xdr:to>
    <xdr:graphicFrame macro="">
      <xdr:nvGraphicFramePr>
        <xdr:cNvPr id="103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0</xdr:rowOff>
    </xdr:to>
    <xdr:graphicFrame macro="">
      <xdr:nvGraphicFramePr>
        <xdr:cNvPr id="103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0</xdr:rowOff>
    </xdr:to>
    <xdr:graphicFrame macro="">
      <xdr:nvGraphicFramePr>
        <xdr:cNvPr id="103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0</xdr:rowOff>
    </xdr:to>
    <xdr:graphicFrame macro="">
      <xdr:nvGraphicFramePr>
        <xdr:cNvPr id="103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BD65CABF-2785-48E8-916D-FFA51E90F80D}" type="TxLink">
            <a:rPr lang="en-US" altLang="ja-JP" sz="900" b="0" i="0" u="none" strike="noStrike" baseline="0">
              <a:solidFill>
                <a:srgbClr val="000000"/>
              </a:solidFill>
              <a:latin typeface="ＭＳ ゴシック"/>
              <a:ea typeface="ＭＳ ゴシック"/>
            </a:rPr>
            <a:pPr algn="r" rtl="0">
              <a:defRPr sz="1000"/>
            </a:pPr>
            <a:t>【100.36】</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2673F3A3-9631-4032-BD08-405CD20BC83D}" type="TxLink">
            <a:rPr lang="en-US" altLang="ja-JP" sz="900" b="0" i="0" u="none" strike="noStrike" baseline="0">
              <a:solidFill>
                <a:srgbClr val="000000"/>
              </a:solidFill>
              <a:latin typeface="ＭＳ ゴシック"/>
              <a:ea typeface="ＭＳ ゴシック"/>
            </a:rPr>
            <a:pPr algn="r" rtl="0">
              <a:defRPr sz="1000"/>
            </a:pPr>
            <a:t>【98.78】</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3484B5AC-9D38-46F6-8C60-2C7AD34C7114}" type="TxLink">
            <a:rPr lang="en-US" altLang="ja-JP" sz="900" b="0" i="0" u="none" strike="noStrike" baseline="0">
              <a:solidFill>
                <a:srgbClr val="000000"/>
              </a:solidFill>
              <a:latin typeface="ＭＳ ゴシック"/>
              <a:ea typeface="ＭＳ ゴシック"/>
            </a:rPr>
            <a:pPr algn="r" rtl="0">
              <a:defRPr sz="1000"/>
            </a:pPr>
            <a:t>【58.70】</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545C0FA3-9E37-4059-997E-8B9B09BD2810}" type="TxLink">
            <a:rPr lang="en-US" altLang="ja-JP" sz="900" b="0" i="0" u="none" strike="noStrike" baseline="0">
              <a:solidFill>
                <a:srgbClr val="000000"/>
              </a:solidFill>
              <a:latin typeface="ＭＳ ゴシック"/>
              <a:ea typeface="ＭＳ ゴシック"/>
            </a:rPr>
            <a:pPr algn="r" rtl="0">
              <a:defRPr sz="1000"/>
            </a:pPr>
            <a:t>【1,457.06】</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1454FE11-DA4D-4756-AA46-5172545AEE6E}" type="TxLink">
            <a:rPr lang="en-US" altLang="ja-JP" sz="900" b="0" i="0" u="none" strike="noStrike" baseline="0">
              <a:solidFill>
                <a:srgbClr val="000000"/>
              </a:solidFill>
              <a:latin typeface="ＭＳ ゴシック"/>
              <a:ea typeface="ＭＳ ゴシック"/>
            </a:rPr>
            <a:pPr algn="r" rtl="0">
              <a:defRPr sz="1000"/>
            </a:pPr>
            <a:t>【81.28】</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23F48128-3817-4E84-8D80-B7A33765EEB8}" type="TxLink">
            <a:rPr lang="en-US" altLang="ja-JP" sz="900" b="0" i="0" u="none" strike="noStrike" baseline="0">
              <a:solidFill>
                <a:srgbClr val="000000"/>
              </a:solidFill>
              <a:latin typeface="ＭＳ ゴシック"/>
              <a:ea typeface="ＭＳ ゴシック"/>
            </a:rPr>
            <a:pPr algn="r" rtl="0">
              <a:defRPr sz="1000"/>
            </a:pPr>
            <a:t>【40.31】</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C99EEF4F-87F5-4ED3-B029-6C42F024AF00}" type="TxLink">
            <a:rPr lang="en-US" altLang="ja-JP" sz="900" b="0" i="0" u="none" strike="noStrike" baseline="0">
              <a:solidFill>
                <a:srgbClr val="000000"/>
              </a:solidFill>
              <a:latin typeface="ＭＳ ゴシック"/>
              <a:ea typeface="ＭＳ ゴシック"/>
            </a:rPr>
            <a:pPr algn="r" rtl="0">
              <a:defRPr sz="1000"/>
            </a:pPr>
            <a:t>【250.25】</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2B6911FB-7CEB-480D-9E24-24A29FEE1DC0}" type="TxLink">
            <a:rPr lang="en-US" altLang="ja-JP" sz="900" b="0" i="0" u="none" strike="noStrike" baseline="0">
              <a:solidFill>
                <a:srgbClr val="000000"/>
              </a:solidFill>
              <a:latin typeface="ＭＳ ゴシック"/>
              <a:ea typeface="ＭＳ ゴシック"/>
            </a:rPr>
            <a:pPr algn="r" rtl="0">
              <a:defRPr sz="1000"/>
            </a:pPr>
            <a:t>【64.73】</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16B8840D-6E2E-48DB-8B72-9EF1831D9891}" type="TxLink">
            <a:rPr lang="en-US" altLang="ja-JP" sz="900" b="0" i="0" u="none" strike="noStrike" baseline="0">
              <a:solidFill>
                <a:srgbClr val="000000"/>
              </a:solidFill>
              <a:latin typeface="ＭＳ ゴシック"/>
              <a:ea typeface="ＭＳ ゴシック"/>
            </a:rPr>
            <a:pPr algn="r" rtl="0">
              <a:defRPr sz="1000"/>
            </a:pPr>
            <a:t>【22.75】</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8FFDBE1F-F2B3-4200-85ED-549CE7BCD82F}" type="TxLink">
            <a:rPr lang="en-US" altLang="ja-JP" sz="900" b="0" i="0" u="none" strike="noStrike" baseline="0">
              <a:solidFill>
                <a:srgbClr val="000000"/>
              </a:solidFill>
              <a:latin typeface="ＭＳ ゴシック"/>
              <a:ea typeface="ＭＳ ゴシック"/>
            </a:rPr>
            <a:pPr algn="r" rtl="0">
              <a:defRPr sz="1000"/>
            </a:pPr>
            <a:t>【0.03】</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E7C2891B-5578-4E74-804B-F260F7EB3F70}" type="TxLink">
            <a:rPr lang="en-US" altLang="ja-JP" sz="900" b="0" i="0" u="none" strike="noStrike" baseline="0">
              <a:solidFill>
                <a:srgbClr val="000000"/>
              </a:solidFill>
              <a:latin typeface="ＭＳ ゴシック"/>
              <a:ea typeface="ＭＳ ゴシック"/>
            </a:rPr>
            <a:pPr algn="r" rtl="0">
              <a:defRPr sz="1000"/>
            </a:pPr>
            <a:t>【0.10】</a:t>
          </a:fld>
          <a:endParaRPr lang="en-US" altLang="ja-JP" sz="9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静岡県　浜松市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3"/>
      <c r="AE7" s="3"/>
      <c r="AF7" s="3"/>
      <c r="AG7" s="3"/>
      <c r="AH7" s="3"/>
      <c r="AI7" s="3"/>
      <c r="AJ7" s="3"/>
      <c r="AK7" s="3"/>
      <c r="AL7" s="72" t="s">
        <v>5</v>
      </c>
      <c r="AM7" s="72"/>
      <c r="AN7" s="72"/>
      <c r="AO7" s="72"/>
      <c r="AP7" s="72"/>
      <c r="AQ7" s="72"/>
      <c r="AR7" s="72"/>
      <c r="AS7" s="72"/>
      <c r="AT7" s="72" t="s">
        <v>6</v>
      </c>
      <c r="AU7" s="72"/>
      <c r="AV7" s="72"/>
      <c r="AW7" s="72"/>
      <c r="AX7" s="72"/>
      <c r="AY7" s="72"/>
      <c r="AZ7" s="72"/>
      <c r="BA7" s="72"/>
      <c r="BB7" s="72" t="s">
        <v>7</v>
      </c>
      <c r="BC7" s="72"/>
      <c r="BD7" s="72"/>
      <c r="BE7" s="72"/>
      <c r="BF7" s="72"/>
      <c r="BG7" s="72"/>
      <c r="BH7" s="72"/>
      <c r="BI7" s="72"/>
      <c r="BJ7" s="3"/>
      <c r="BK7" s="3"/>
      <c r="BL7" s="4" t="s">
        <v>8</v>
      </c>
      <c r="BM7" s="5"/>
      <c r="BN7" s="5"/>
      <c r="BO7" s="5"/>
      <c r="BP7" s="5"/>
      <c r="BQ7" s="5"/>
      <c r="BR7" s="5"/>
      <c r="BS7" s="5"/>
      <c r="BT7" s="5"/>
      <c r="BU7" s="5"/>
      <c r="BV7" s="5"/>
      <c r="BW7" s="5"/>
      <c r="BX7" s="5"/>
      <c r="BY7" s="6"/>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D1</v>
      </c>
      <c r="X8" s="73"/>
      <c r="Y8" s="73"/>
      <c r="Z8" s="73"/>
      <c r="AA8" s="73"/>
      <c r="AB8" s="73"/>
      <c r="AC8" s="73"/>
      <c r="AD8" s="3"/>
      <c r="AE8" s="3"/>
      <c r="AF8" s="3"/>
      <c r="AG8" s="3"/>
      <c r="AH8" s="3"/>
      <c r="AI8" s="3"/>
      <c r="AJ8" s="3"/>
      <c r="AK8" s="3"/>
      <c r="AL8" s="66">
        <f>データ!R6</f>
        <v>809027</v>
      </c>
      <c r="AM8" s="66"/>
      <c r="AN8" s="66"/>
      <c r="AO8" s="66"/>
      <c r="AP8" s="66"/>
      <c r="AQ8" s="66"/>
      <c r="AR8" s="66"/>
      <c r="AS8" s="66"/>
      <c r="AT8" s="65">
        <f>データ!S6</f>
        <v>1558.06</v>
      </c>
      <c r="AU8" s="65"/>
      <c r="AV8" s="65"/>
      <c r="AW8" s="65"/>
      <c r="AX8" s="65"/>
      <c r="AY8" s="65"/>
      <c r="AZ8" s="65"/>
      <c r="BA8" s="65"/>
      <c r="BB8" s="65">
        <f>データ!T6</f>
        <v>519.25</v>
      </c>
      <c r="BC8" s="65"/>
      <c r="BD8" s="65"/>
      <c r="BE8" s="65"/>
      <c r="BF8" s="65"/>
      <c r="BG8" s="65"/>
      <c r="BH8" s="65"/>
      <c r="BI8" s="65"/>
      <c r="BJ8" s="3"/>
      <c r="BK8" s="3"/>
      <c r="BL8" s="70" t="s">
        <v>9</v>
      </c>
      <c r="BM8" s="71"/>
      <c r="BN8" s="7" t="s">
        <v>10</v>
      </c>
      <c r="BO8" s="8"/>
      <c r="BP8" s="8"/>
      <c r="BQ8" s="8"/>
      <c r="BR8" s="8"/>
      <c r="BS8" s="8"/>
      <c r="BT8" s="8"/>
      <c r="BU8" s="8"/>
      <c r="BV8" s="8"/>
      <c r="BW8" s="8"/>
      <c r="BX8" s="8"/>
      <c r="BY8" s="9"/>
    </row>
    <row r="9" spans="1:78" ht="18.75" customHeight="1">
      <c r="A9" s="2"/>
      <c r="B9" s="72" t="s">
        <v>11</v>
      </c>
      <c r="C9" s="72"/>
      <c r="D9" s="72"/>
      <c r="E9" s="72"/>
      <c r="F9" s="72"/>
      <c r="G9" s="72"/>
      <c r="H9" s="72"/>
      <c r="I9" s="72" t="s">
        <v>12</v>
      </c>
      <c r="J9" s="72"/>
      <c r="K9" s="72"/>
      <c r="L9" s="72"/>
      <c r="M9" s="72"/>
      <c r="N9" s="72"/>
      <c r="O9" s="72"/>
      <c r="P9" s="72" t="s">
        <v>13</v>
      </c>
      <c r="Q9" s="72"/>
      <c r="R9" s="72"/>
      <c r="S9" s="72"/>
      <c r="T9" s="72"/>
      <c r="U9" s="72"/>
      <c r="V9" s="72"/>
      <c r="W9" s="72" t="s">
        <v>14</v>
      </c>
      <c r="X9" s="72"/>
      <c r="Y9" s="72"/>
      <c r="Z9" s="72"/>
      <c r="AA9" s="72"/>
      <c r="AB9" s="72"/>
      <c r="AC9" s="72"/>
      <c r="AD9" s="72" t="s">
        <v>15</v>
      </c>
      <c r="AE9" s="72"/>
      <c r="AF9" s="72"/>
      <c r="AG9" s="72"/>
      <c r="AH9" s="72"/>
      <c r="AI9" s="72"/>
      <c r="AJ9" s="72"/>
      <c r="AK9" s="3"/>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3" t="s">
        <v>19</v>
      </c>
      <c r="BM9" s="64"/>
      <c r="BN9" s="10" t="s">
        <v>20</v>
      </c>
      <c r="BO9" s="11"/>
      <c r="BP9" s="11"/>
      <c r="BQ9" s="11"/>
      <c r="BR9" s="11"/>
      <c r="BS9" s="11"/>
      <c r="BT9" s="11"/>
      <c r="BU9" s="11"/>
      <c r="BV9" s="11"/>
      <c r="BW9" s="11"/>
      <c r="BX9" s="11"/>
      <c r="BY9" s="12"/>
    </row>
    <row r="10" spans="1:78" ht="18.75" customHeight="1">
      <c r="A10" s="2"/>
      <c r="B10" s="65" t="str">
        <f>データ!M6</f>
        <v>-</v>
      </c>
      <c r="C10" s="65"/>
      <c r="D10" s="65"/>
      <c r="E10" s="65"/>
      <c r="F10" s="65"/>
      <c r="G10" s="65"/>
      <c r="H10" s="65"/>
      <c r="I10" s="65">
        <f>データ!N6</f>
        <v>37.15</v>
      </c>
      <c r="J10" s="65"/>
      <c r="K10" s="65"/>
      <c r="L10" s="65"/>
      <c r="M10" s="65"/>
      <c r="N10" s="65"/>
      <c r="O10" s="65"/>
      <c r="P10" s="65">
        <f>データ!O6</f>
        <v>8.75</v>
      </c>
      <c r="Q10" s="65"/>
      <c r="R10" s="65"/>
      <c r="S10" s="65"/>
      <c r="T10" s="65"/>
      <c r="U10" s="65"/>
      <c r="V10" s="65"/>
      <c r="W10" s="65">
        <f>データ!P6</f>
        <v>105.31</v>
      </c>
      <c r="X10" s="65"/>
      <c r="Y10" s="65"/>
      <c r="Z10" s="65"/>
      <c r="AA10" s="65"/>
      <c r="AB10" s="65"/>
      <c r="AC10" s="65"/>
      <c r="AD10" s="66">
        <f>データ!Q6</f>
        <v>2516</v>
      </c>
      <c r="AE10" s="66"/>
      <c r="AF10" s="66"/>
      <c r="AG10" s="66"/>
      <c r="AH10" s="66"/>
      <c r="AI10" s="66"/>
      <c r="AJ10" s="66"/>
      <c r="AK10" s="2"/>
      <c r="AL10" s="66">
        <f>データ!U6</f>
        <v>70694</v>
      </c>
      <c r="AM10" s="66"/>
      <c r="AN10" s="66"/>
      <c r="AO10" s="66"/>
      <c r="AP10" s="66"/>
      <c r="AQ10" s="66"/>
      <c r="AR10" s="66"/>
      <c r="AS10" s="66"/>
      <c r="AT10" s="65">
        <f>データ!V6</f>
        <v>23.85</v>
      </c>
      <c r="AU10" s="65"/>
      <c r="AV10" s="65"/>
      <c r="AW10" s="65"/>
      <c r="AX10" s="65"/>
      <c r="AY10" s="65"/>
      <c r="AZ10" s="65"/>
      <c r="BA10" s="65"/>
      <c r="BB10" s="65">
        <f>データ!W6</f>
        <v>2964.11</v>
      </c>
      <c r="BC10" s="65"/>
      <c r="BD10" s="65"/>
      <c r="BE10" s="65"/>
      <c r="BF10" s="65"/>
      <c r="BG10" s="65"/>
      <c r="BH10" s="65"/>
      <c r="BI10" s="65"/>
      <c r="BJ10" s="2"/>
      <c r="BK10" s="2"/>
      <c r="BL10" s="40" t="s">
        <v>21</v>
      </c>
      <c r="BM10" s="4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2" t="s">
        <v>23</v>
      </c>
      <c r="BM11" s="42"/>
      <c r="BN11" s="42"/>
      <c r="BO11" s="42"/>
      <c r="BP11" s="42"/>
      <c r="BQ11" s="42"/>
      <c r="BR11" s="42"/>
      <c r="BS11" s="42"/>
      <c r="BT11" s="42"/>
      <c r="BU11" s="42"/>
      <c r="BV11" s="42"/>
      <c r="BW11" s="42"/>
      <c r="BX11" s="42"/>
      <c r="BY11" s="42"/>
      <c r="BZ11" s="4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2"/>
      <c r="BM12" s="42"/>
      <c r="BN12" s="42"/>
      <c r="BO12" s="42"/>
      <c r="BP12" s="42"/>
      <c r="BQ12" s="42"/>
      <c r="BR12" s="42"/>
      <c r="BS12" s="42"/>
      <c r="BT12" s="42"/>
      <c r="BU12" s="42"/>
      <c r="BV12" s="42"/>
      <c r="BW12" s="42"/>
      <c r="BX12" s="42"/>
      <c r="BY12" s="42"/>
      <c r="BZ12" s="4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3"/>
      <c r="BM13" s="43"/>
      <c r="BN13" s="43"/>
      <c r="BO13" s="43"/>
      <c r="BP13" s="43"/>
      <c r="BQ13" s="43"/>
      <c r="BR13" s="43"/>
      <c r="BS13" s="43"/>
      <c r="BT13" s="43"/>
      <c r="BU13" s="43"/>
      <c r="BV13" s="43"/>
      <c r="BW13" s="43"/>
      <c r="BX13" s="43"/>
      <c r="BY13" s="43"/>
      <c r="BZ13" s="43"/>
    </row>
    <row r="14" spans="1:78" ht="13.5" customHeight="1">
      <c r="A14" s="2"/>
      <c r="B14" s="44" t="s">
        <v>24</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6"/>
      <c r="BK14" s="2"/>
      <c r="BL14" s="50" t="s">
        <v>25</v>
      </c>
      <c r="BM14" s="51"/>
      <c r="BN14" s="51"/>
      <c r="BO14" s="51"/>
      <c r="BP14" s="51"/>
      <c r="BQ14" s="51"/>
      <c r="BR14" s="51"/>
      <c r="BS14" s="51"/>
      <c r="BT14" s="51"/>
      <c r="BU14" s="51"/>
      <c r="BV14" s="51"/>
      <c r="BW14" s="51"/>
      <c r="BX14" s="51"/>
      <c r="BY14" s="51"/>
      <c r="BZ14" s="5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53"/>
      <c r="BM15" s="54"/>
      <c r="BN15" s="54"/>
      <c r="BO15" s="54"/>
      <c r="BP15" s="54"/>
      <c r="BQ15" s="54"/>
      <c r="BR15" s="54"/>
      <c r="BS15" s="54"/>
      <c r="BT15" s="54"/>
      <c r="BU15" s="54"/>
      <c r="BV15" s="54"/>
      <c r="BW15" s="54"/>
      <c r="BX15" s="54"/>
      <c r="BY15" s="54"/>
      <c r="BZ15" s="5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107</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2" t="s">
        <v>26</v>
      </c>
      <c r="D34" s="62"/>
      <c r="E34" s="62"/>
      <c r="F34" s="62"/>
      <c r="G34" s="62"/>
      <c r="H34" s="62"/>
      <c r="I34" s="62"/>
      <c r="J34" s="62"/>
      <c r="K34" s="62"/>
      <c r="L34" s="62"/>
      <c r="M34" s="62"/>
      <c r="N34" s="62"/>
      <c r="O34" s="62"/>
      <c r="P34" s="62"/>
      <c r="Q34" s="19"/>
      <c r="R34" s="62" t="s">
        <v>27</v>
      </c>
      <c r="S34" s="62"/>
      <c r="T34" s="62"/>
      <c r="U34" s="62"/>
      <c r="V34" s="62"/>
      <c r="W34" s="62"/>
      <c r="X34" s="62"/>
      <c r="Y34" s="62"/>
      <c r="Z34" s="62"/>
      <c r="AA34" s="62"/>
      <c r="AB34" s="62"/>
      <c r="AC34" s="62"/>
      <c r="AD34" s="62"/>
      <c r="AE34" s="62"/>
      <c r="AF34" s="19"/>
      <c r="AG34" s="62" t="s">
        <v>28</v>
      </c>
      <c r="AH34" s="62"/>
      <c r="AI34" s="62"/>
      <c r="AJ34" s="62"/>
      <c r="AK34" s="62"/>
      <c r="AL34" s="62"/>
      <c r="AM34" s="62"/>
      <c r="AN34" s="62"/>
      <c r="AO34" s="62"/>
      <c r="AP34" s="62"/>
      <c r="AQ34" s="62"/>
      <c r="AR34" s="62"/>
      <c r="AS34" s="62"/>
      <c r="AT34" s="62"/>
      <c r="AU34" s="19"/>
      <c r="AV34" s="62" t="s">
        <v>29</v>
      </c>
      <c r="AW34" s="62"/>
      <c r="AX34" s="62"/>
      <c r="AY34" s="62"/>
      <c r="AZ34" s="62"/>
      <c r="BA34" s="62"/>
      <c r="BB34" s="62"/>
      <c r="BC34" s="62"/>
      <c r="BD34" s="62"/>
      <c r="BE34" s="62"/>
      <c r="BF34" s="62"/>
      <c r="BG34" s="62"/>
      <c r="BH34" s="62"/>
      <c r="BI34" s="62"/>
      <c r="BJ34" s="18"/>
      <c r="BK34" s="2"/>
      <c r="BL34" s="67"/>
      <c r="BM34" s="68"/>
      <c r="BN34" s="68"/>
      <c r="BO34" s="68"/>
      <c r="BP34" s="68"/>
      <c r="BQ34" s="68"/>
      <c r="BR34" s="68"/>
      <c r="BS34" s="68"/>
      <c r="BT34" s="68"/>
      <c r="BU34" s="68"/>
      <c r="BV34" s="68"/>
      <c r="BW34" s="68"/>
      <c r="BX34" s="68"/>
      <c r="BY34" s="68"/>
      <c r="BZ34" s="69"/>
    </row>
    <row r="35" spans="1:78" ht="13.5" customHeight="1">
      <c r="A35" s="2"/>
      <c r="B35" s="16"/>
      <c r="C35" s="62"/>
      <c r="D35" s="62"/>
      <c r="E35" s="62"/>
      <c r="F35" s="62"/>
      <c r="G35" s="62"/>
      <c r="H35" s="62"/>
      <c r="I35" s="62"/>
      <c r="J35" s="62"/>
      <c r="K35" s="62"/>
      <c r="L35" s="62"/>
      <c r="M35" s="62"/>
      <c r="N35" s="62"/>
      <c r="O35" s="62"/>
      <c r="P35" s="62"/>
      <c r="Q35" s="19"/>
      <c r="R35" s="62"/>
      <c r="S35" s="62"/>
      <c r="T35" s="62"/>
      <c r="U35" s="62"/>
      <c r="V35" s="62"/>
      <c r="W35" s="62"/>
      <c r="X35" s="62"/>
      <c r="Y35" s="62"/>
      <c r="Z35" s="62"/>
      <c r="AA35" s="62"/>
      <c r="AB35" s="62"/>
      <c r="AC35" s="62"/>
      <c r="AD35" s="62"/>
      <c r="AE35" s="62"/>
      <c r="AF35" s="19"/>
      <c r="AG35" s="62"/>
      <c r="AH35" s="62"/>
      <c r="AI35" s="62"/>
      <c r="AJ35" s="62"/>
      <c r="AK35" s="62"/>
      <c r="AL35" s="62"/>
      <c r="AM35" s="62"/>
      <c r="AN35" s="62"/>
      <c r="AO35" s="62"/>
      <c r="AP35" s="62"/>
      <c r="AQ35" s="62"/>
      <c r="AR35" s="62"/>
      <c r="AS35" s="62"/>
      <c r="AT35" s="62"/>
      <c r="AU35" s="19"/>
      <c r="AV35" s="62"/>
      <c r="AW35" s="62"/>
      <c r="AX35" s="62"/>
      <c r="AY35" s="62"/>
      <c r="AZ35" s="62"/>
      <c r="BA35" s="62"/>
      <c r="BB35" s="62"/>
      <c r="BC35" s="62"/>
      <c r="BD35" s="62"/>
      <c r="BE35" s="62"/>
      <c r="BF35" s="62"/>
      <c r="BG35" s="62"/>
      <c r="BH35" s="62"/>
      <c r="BI35" s="62"/>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0" t="s">
        <v>30</v>
      </c>
      <c r="BM45" s="51"/>
      <c r="BN45" s="51"/>
      <c r="BO45" s="51"/>
      <c r="BP45" s="51"/>
      <c r="BQ45" s="51"/>
      <c r="BR45" s="51"/>
      <c r="BS45" s="51"/>
      <c r="BT45" s="51"/>
      <c r="BU45" s="51"/>
      <c r="BV45" s="51"/>
      <c r="BW45" s="51"/>
      <c r="BX45" s="51"/>
      <c r="BY45" s="51"/>
      <c r="BZ45" s="5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3"/>
      <c r="BM46" s="54"/>
      <c r="BN46" s="54"/>
      <c r="BO46" s="54"/>
      <c r="BP46" s="54"/>
      <c r="BQ46" s="54"/>
      <c r="BR46" s="54"/>
      <c r="BS46" s="54"/>
      <c r="BT46" s="54"/>
      <c r="BU46" s="54"/>
      <c r="BV46" s="54"/>
      <c r="BW46" s="54"/>
      <c r="BX46" s="54"/>
      <c r="BY46" s="54"/>
      <c r="BZ46" s="5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6" t="s">
        <v>108</v>
      </c>
      <c r="BM47" s="57"/>
      <c r="BN47" s="57"/>
      <c r="BO47" s="57"/>
      <c r="BP47" s="57"/>
      <c r="BQ47" s="57"/>
      <c r="BR47" s="57"/>
      <c r="BS47" s="57"/>
      <c r="BT47" s="57"/>
      <c r="BU47" s="57"/>
      <c r="BV47" s="57"/>
      <c r="BW47" s="57"/>
      <c r="BX47" s="57"/>
      <c r="BY47" s="57"/>
      <c r="BZ47" s="5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6"/>
      <c r="BM48" s="57"/>
      <c r="BN48" s="57"/>
      <c r="BO48" s="57"/>
      <c r="BP48" s="57"/>
      <c r="BQ48" s="57"/>
      <c r="BR48" s="57"/>
      <c r="BS48" s="57"/>
      <c r="BT48" s="57"/>
      <c r="BU48" s="57"/>
      <c r="BV48" s="57"/>
      <c r="BW48" s="57"/>
      <c r="BX48" s="57"/>
      <c r="BY48" s="57"/>
      <c r="BZ48" s="5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6"/>
      <c r="BM49" s="57"/>
      <c r="BN49" s="57"/>
      <c r="BO49" s="57"/>
      <c r="BP49" s="57"/>
      <c r="BQ49" s="57"/>
      <c r="BR49" s="57"/>
      <c r="BS49" s="57"/>
      <c r="BT49" s="57"/>
      <c r="BU49" s="57"/>
      <c r="BV49" s="57"/>
      <c r="BW49" s="57"/>
      <c r="BX49" s="57"/>
      <c r="BY49" s="57"/>
      <c r="BZ49" s="5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6"/>
      <c r="BM50" s="57"/>
      <c r="BN50" s="57"/>
      <c r="BO50" s="57"/>
      <c r="BP50" s="57"/>
      <c r="BQ50" s="57"/>
      <c r="BR50" s="57"/>
      <c r="BS50" s="57"/>
      <c r="BT50" s="57"/>
      <c r="BU50" s="57"/>
      <c r="BV50" s="57"/>
      <c r="BW50" s="57"/>
      <c r="BX50" s="57"/>
      <c r="BY50" s="57"/>
      <c r="BZ50" s="5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6"/>
      <c r="BM51" s="57"/>
      <c r="BN51" s="57"/>
      <c r="BO51" s="57"/>
      <c r="BP51" s="57"/>
      <c r="BQ51" s="57"/>
      <c r="BR51" s="57"/>
      <c r="BS51" s="57"/>
      <c r="BT51" s="57"/>
      <c r="BU51" s="57"/>
      <c r="BV51" s="57"/>
      <c r="BW51" s="57"/>
      <c r="BX51" s="57"/>
      <c r="BY51" s="57"/>
      <c r="BZ51" s="5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6"/>
      <c r="BM52" s="57"/>
      <c r="BN52" s="57"/>
      <c r="BO52" s="57"/>
      <c r="BP52" s="57"/>
      <c r="BQ52" s="57"/>
      <c r="BR52" s="57"/>
      <c r="BS52" s="57"/>
      <c r="BT52" s="57"/>
      <c r="BU52" s="57"/>
      <c r="BV52" s="57"/>
      <c r="BW52" s="57"/>
      <c r="BX52" s="57"/>
      <c r="BY52" s="57"/>
      <c r="BZ52" s="5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6"/>
      <c r="BM53" s="57"/>
      <c r="BN53" s="57"/>
      <c r="BO53" s="57"/>
      <c r="BP53" s="57"/>
      <c r="BQ53" s="57"/>
      <c r="BR53" s="57"/>
      <c r="BS53" s="57"/>
      <c r="BT53" s="57"/>
      <c r="BU53" s="57"/>
      <c r="BV53" s="57"/>
      <c r="BW53" s="57"/>
      <c r="BX53" s="57"/>
      <c r="BY53" s="57"/>
      <c r="BZ53" s="5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6"/>
      <c r="BM54" s="57"/>
      <c r="BN54" s="57"/>
      <c r="BO54" s="57"/>
      <c r="BP54" s="57"/>
      <c r="BQ54" s="57"/>
      <c r="BR54" s="57"/>
      <c r="BS54" s="57"/>
      <c r="BT54" s="57"/>
      <c r="BU54" s="57"/>
      <c r="BV54" s="57"/>
      <c r="BW54" s="57"/>
      <c r="BX54" s="57"/>
      <c r="BY54" s="57"/>
      <c r="BZ54" s="5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6"/>
      <c r="BM55" s="57"/>
      <c r="BN55" s="57"/>
      <c r="BO55" s="57"/>
      <c r="BP55" s="57"/>
      <c r="BQ55" s="57"/>
      <c r="BR55" s="57"/>
      <c r="BS55" s="57"/>
      <c r="BT55" s="57"/>
      <c r="BU55" s="57"/>
      <c r="BV55" s="57"/>
      <c r="BW55" s="57"/>
      <c r="BX55" s="57"/>
      <c r="BY55" s="57"/>
      <c r="BZ55" s="58"/>
    </row>
    <row r="56" spans="1:78" ht="13.5" customHeight="1">
      <c r="A56" s="2"/>
      <c r="B56" s="16"/>
      <c r="C56" s="62" t="s">
        <v>31</v>
      </c>
      <c r="D56" s="62"/>
      <c r="E56" s="62"/>
      <c r="F56" s="62"/>
      <c r="G56" s="62"/>
      <c r="H56" s="62"/>
      <c r="I56" s="62"/>
      <c r="J56" s="62"/>
      <c r="K56" s="62"/>
      <c r="L56" s="62"/>
      <c r="M56" s="62"/>
      <c r="N56" s="62"/>
      <c r="O56" s="62"/>
      <c r="P56" s="62"/>
      <c r="Q56" s="19"/>
      <c r="R56" s="62" t="s">
        <v>32</v>
      </c>
      <c r="S56" s="62"/>
      <c r="T56" s="62"/>
      <c r="U56" s="62"/>
      <c r="V56" s="62"/>
      <c r="W56" s="62"/>
      <c r="X56" s="62"/>
      <c r="Y56" s="62"/>
      <c r="Z56" s="62"/>
      <c r="AA56" s="62"/>
      <c r="AB56" s="62"/>
      <c r="AC56" s="62"/>
      <c r="AD56" s="62"/>
      <c r="AE56" s="62"/>
      <c r="AF56" s="19"/>
      <c r="AG56" s="62" t="s">
        <v>33</v>
      </c>
      <c r="AH56" s="62"/>
      <c r="AI56" s="62"/>
      <c r="AJ56" s="62"/>
      <c r="AK56" s="62"/>
      <c r="AL56" s="62"/>
      <c r="AM56" s="62"/>
      <c r="AN56" s="62"/>
      <c r="AO56" s="62"/>
      <c r="AP56" s="62"/>
      <c r="AQ56" s="62"/>
      <c r="AR56" s="62"/>
      <c r="AS56" s="62"/>
      <c r="AT56" s="62"/>
      <c r="AU56" s="19"/>
      <c r="AV56" s="62" t="s">
        <v>34</v>
      </c>
      <c r="AW56" s="62"/>
      <c r="AX56" s="62"/>
      <c r="AY56" s="62"/>
      <c r="AZ56" s="62"/>
      <c r="BA56" s="62"/>
      <c r="BB56" s="62"/>
      <c r="BC56" s="62"/>
      <c r="BD56" s="62"/>
      <c r="BE56" s="62"/>
      <c r="BF56" s="62"/>
      <c r="BG56" s="62"/>
      <c r="BH56" s="62"/>
      <c r="BI56" s="62"/>
      <c r="BJ56" s="18"/>
      <c r="BK56" s="2"/>
      <c r="BL56" s="56"/>
      <c r="BM56" s="57"/>
      <c r="BN56" s="57"/>
      <c r="BO56" s="57"/>
      <c r="BP56" s="57"/>
      <c r="BQ56" s="57"/>
      <c r="BR56" s="57"/>
      <c r="BS56" s="57"/>
      <c r="BT56" s="57"/>
      <c r="BU56" s="57"/>
      <c r="BV56" s="57"/>
      <c r="BW56" s="57"/>
      <c r="BX56" s="57"/>
      <c r="BY56" s="57"/>
      <c r="BZ56" s="58"/>
    </row>
    <row r="57" spans="1:78" ht="13.5" customHeight="1">
      <c r="A57" s="2"/>
      <c r="B57" s="16"/>
      <c r="C57" s="62"/>
      <c r="D57" s="62"/>
      <c r="E57" s="62"/>
      <c r="F57" s="62"/>
      <c r="G57" s="62"/>
      <c r="H57" s="62"/>
      <c r="I57" s="62"/>
      <c r="J57" s="62"/>
      <c r="K57" s="62"/>
      <c r="L57" s="62"/>
      <c r="M57" s="62"/>
      <c r="N57" s="62"/>
      <c r="O57" s="62"/>
      <c r="P57" s="62"/>
      <c r="Q57" s="19"/>
      <c r="R57" s="62"/>
      <c r="S57" s="62"/>
      <c r="T57" s="62"/>
      <c r="U57" s="62"/>
      <c r="V57" s="62"/>
      <c r="W57" s="62"/>
      <c r="X57" s="62"/>
      <c r="Y57" s="62"/>
      <c r="Z57" s="62"/>
      <c r="AA57" s="62"/>
      <c r="AB57" s="62"/>
      <c r="AC57" s="62"/>
      <c r="AD57" s="62"/>
      <c r="AE57" s="62"/>
      <c r="AF57" s="19"/>
      <c r="AG57" s="62"/>
      <c r="AH57" s="62"/>
      <c r="AI57" s="62"/>
      <c r="AJ57" s="62"/>
      <c r="AK57" s="62"/>
      <c r="AL57" s="62"/>
      <c r="AM57" s="62"/>
      <c r="AN57" s="62"/>
      <c r="AO57" s="62"/>
      <c r="AP57" s="62"/>
      <c r="AQ57" s="62"/>
      <c r="AR57" s="62"/>
      <c r="AS57" s="62"/>
      <c r="AT57" s="62"/>
      <c r="AU57" s="19"/>
      <c r="AV57" s="62"/>
      <c r="AW57" s="62"/>
      <c r="AX57" s="62"/>
      <c r="AY57" s="62"/>
      <c r="AZ57" s="62"/>
      <c r="BA57" s="62"/>
      <c r="BB57" s="62"/>
      <c r="BC57" s="62"/>
      <c r="BD57" s="62"/>
      <c r="BE57" s="62"/>
      <c r="BF57" s="62"/>
      <c r="BG57" s="62"/>
      <c r="BH57" s="62"/>
      <c r="BI57" s="62"/>
      <c r="BJ57" s="18"/>
      <c r="BK57" s="2"/>
      <c r="BL57" s="56"/>
      <c r="BM57" s="57"/>
      <c r="BN57" s="57"/>
      <c r="BO57" s="57"/>
      <c r="BP57" s="57"/>
      <c r="BQ57" s="57"/>
      <c r="BR57" s="57"/>
      <c r="BS57" s="57"/>
      <c r="BT57" s="57"/>
      <c r="BU57" s="57"/>
      <c r="BV57" s="57"/>
      <c r="BW57" s="57"/>
      <c r="BX57" s="57"/>
      <c r="BY57" s="57"/>
      <c r="BZ57" s="5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56"/>
      <c r="BM60" s="57"/>
      <c r="BN60" s="57"/>
      <c r="BO60" s="57"/>
      <c r="BP60" s="57"/>
      <c r="BQ60" s="57"/>
      <c r="BR60" s="57"/>
      <c r="BS60" s="57"/>
      <c r="BT60" s="57"/>
      <c r="BU60" s="57"/>
      <c r="BV60" s="57"/>
      <c r="BW60" s="57"/>
      <c r="BX60" s="57"/>
      <c r="BY60" s="57"/>
      <c r="BZ60" s="58"/>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56"/>
      <c r="BM61" s="57"/>
      <c r="BN61" s="57"/>
      <c r="BO61" s="57"/>
      <c r="BP61" s="57"/>
      <c r="BQ61" s="57"/>
      <c r="BR61" s="57"/>
      <c r="BS61" s="57"/>
      <c r="BT61" s="57"/>
      <c r="BU61" s="57"/>
      <c r="BV61" s="57"/>
      <c r="BW61" s="57"/>
      <c r="BX61" s="57"/>
      <c r="BY61" s="57"/>
      <c r="BZ61" s="5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6"/>
      <c r="BM62" s="57"/>
      <c r="BN62" s="57"/>
      <c r="BO62" s="57"/>
      <c r="BP62" s="57"/>
      <c r="BQ62" s="57"/>
      <c r="BR62" s="57"/>
      <c r="BS62" s="57"/>
      <c r="BT62" s="57"/>
      <c r="BU62" s="57"/>
      <c r="BV62" s="57"/>
      <c r="BW62" s="57"/>
      <c r="BX62" s="57"/>
      <c r="BY62" s="57"/>
      <c r="BZ62" s="5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0" t="s">
        <v>36</v>
      </c>
      <c r="BM64" s="51"/>
      <c r="BN64" s="51"/>
      <c r="BO64" s="51"/>
      <c r="BP64" s="51"/>
      <c r="BQ64" s="51"/>
      <c r="BR64" s="51"/>
      <c r="BS64" s="51"/>
      <c r="BT64" s="51"/>
      <c r="BU64" s="51"/>
      <c r="BV64" s="51"/>
      <c r="BW64" s="51"/>
      <c r="BX64" s="51"/>
      <c r="BY64" s="51"/>
      <c r="BZ64" s="5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3"/>
      <c r="BM65" s="54"/>
      <c r="BN65" s="54"/>
      <c r="BO65" s="54"/>
      <c r="BP65" s="54"/>
      <c r="BQ65" s="54"/>
      <c r="BR65" s="54"/>
      <c r="BS65" s="54"/>
      <c r="BT65" s="54"/>
      <c r="BU65" s="54"/>
      <c r="BV65" s="54"/>
      <c r="BW65" s="54"/>
      <c r="BX65" s="54"/>
      <c r="BY65" s="54"/>
      <c r="BZ65" s="5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6" t="s">
        <v>109</v>
      </c>
      <c r="BM66" s="57"/>
      <c r="BN66" s="57"/>
      <c r="BO66" s="57"/>
      <c r="BP66" s="57"/>
      <c r="BQ66" s="57"/>
      <c r="BR66" s="57"/>
      <c r="BS66" s="57"/>
      <c r="BT66" s="57"/>
      <c r="BU66" s="57"/>
      <c r="BV66" s="57"/>
      <c r="BW66" s="57"/>
      <c r="BX66" s="57"/>
      <c r="BY66" s="57"/>
      <c r="BZ66" s="5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6"/>
      <c r="BM67" s="57"/>
      <c r="BN67" s="57"/>
      <c r="BO67" s="57"/>
      <c r="BP67" s="57"/>
      <c r="BQ67" s="57"/>
      <c r="BR67" s="57"/>
      <c r="BS67" s="57"/>
      <c r="BT67" s="57"/>
      <c r="BU67" s="57"/>
      <c r="BV67" s="57"/>
      <c r="BW67" s="57"/>
      <c r="BX67" s="57"/>
      <c r="BY67" s="57"/>
      <c r="BZ67" s="5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6"/>
      <c r="BM68" s="57"/>
      <c r="BN68" s="57"/>
      <c r="BO68" s="57"/>
      <c r="BP68" s="57"/>
      <c r="BQ68" s="57"/>
      <c r="BR68" s="57"/>
      <c r="BS68" s="57"/>
      <c r="BT68" s="57"/>
      <c r="BU68" s="57"/>
      <c r="BV68" s="57"/>
      <c r="BW68" s="57"/>
      <c r="BX68" s="57"/>
      <c r="BY68" s="57"/>
      <c r="BZ68" s="5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6"/>
      <c r="BM69" s="57"/>
      <c r="BN69" s="57"/>
      <c r="BO69" s="57"/>
      <c r="BP69" s="57"/>
      <c r="BQ69" s="57"/>
      <c r="BR69" s="57"/>
      <c r="BS69" s="57"/>
      <c r="BT69" s="57"/>
      <c r="BU69" s="57"/>
      <c r="BV69" s="57"/>
      <c r="BW69" s="57"/>
      <c r="BX69" s="57"/>
      <c r="BY69" s="57"/>
      <c r="BZ69" s="5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6"/>
      <c r="BM70" s="57"/>
      <c r="BN70" s="57"/>
      <c r="BO70" s="57"/>
      <c r="BP70" s="57"/>
      <c r="BQ70" s="57"/>
      <c r="BR70" s="57"/>
      <c r="BS70" s="57"/>
      <c r="BT70" s="57"/>
      <c r="BU70" s="57"/>
      <c r="BV70" s="57"/>
      <c r="BW70" s="57"/>
      <c r="BX70" s="57"/>
      <c r="BY70" s="57"/>
      <c r="BZ70" s="5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6"/>
      <c r="BM71" s="57"/>
      <c r="BN71" s="57"/>
      <c r="BO71" s="57"/>
      <c r="BP71" s="57"/>
      <c r="BQ71" s="57"/>
      <c r="BR71" s="57"/>
      <c r="BS71" s="57"/>
      <c r="BT71" s="57"/>
      <c r="BU71" s="57"/>
      <c r="BV71" s="57"/>
      <c r="BW71" s="57"/>
      <c r="BX71" s="57"/>
      <c r="BY71" s="57"/>
      <c r="BZ71" s="5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6"/>
      <c r="BM72" s="57"/>
      <c r="BN72" s="57"/>
      <c r="BO72" s="57"/>
      <c r="BP72" s="57"/>
      <c r="BQ72" s="57"/>
      <c r="BR72" s="57"/>
      <c r="BS72" s="57"/>
      <c r="BT72" s="57"/>
      <c r="BU72" s="57"/>
      <c r="BV72" s="57"/>
      <c r="BW72" s="57"/>
      <c r="BX72" s="57"/>
      <c r="BY72" s="57"/>
      <c r="BZ72" s="5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6"/>
      <c r="BM73" s="57"/>
      <c r="BN73" s="57"/>
      <c r="BO73" s="57"/>
      <c r="BP73" s="57"/>
      <c r="BQ73" s="57"/>
      <c r="BR73" s="57"/>
      <c r="BS73" s="57"/>
      <c r="BT73" s="57"/>
      <c r="BU73" s="57"/>
      <c r="BV73" s="57"/>
      <c r="BW73" s="57"/>
      <c r="BX73" s="57"/>
      <c r="BY73" s="57"/>
      <c r="BZ73" s="5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6"/>
      <c r="BM74" s="57"/>
      <c r="BN74" s="57"/>
      <c r="BO74" s="57"/>
      <c r="BP74" s="57"/>
      <c r="BQ74" s="57"/>
      <c r="BR74" s="57"/>
      <c r="BS74" s="57"/>
      <c r="BT74" s="57"/>
      <c r="BU74" s="57"/>
      <c r="BV74" s="57"/>
      <c r="BW74" s="57"/>
      <c r="BX74" s="57"/>
      <c r="BY74" s="57"/>
      <c r="BZ74" s="5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6"/>
      <c r="BM75" s="57"/>
      <c r="BN75" s="57"/>
      <c r="BO75" s="57"/>
      <c r="BP75" s="57"/>
      <c r="BQ75" s="57"/>
      <c r="BR75" s="57"/>
      <c r="BS75" s="57"/>
      <c r="BT75" s="57"/>
      <c r="BU75" s="57"/>
      <c r="BV75" s="57"/>
      <c r="BW75" s="57"/>
      <c r="BX75" s="57"/>
      <c r="BY75" s="57"/>
      <c r="BZ75" s="5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6"/>
      <c r="BM76" s="57"/>
      <c r="BN76" s="57"/>
      <c r="BO76" s="57"/>
      <c r="BP76" s="57"/>
      <c r="BQ76" s="57"/>
      <c r="BR76" s="57"/>
      <c r="BS76" s="57"/>
      <c r="BT76" s="57"/>
      <c r="BU76" s="57"/>
      <c r="BV76" s="57"/>
      <c r="BW76" s="57"/>
      <c r="BX76" s="57"/>
      <c r="BY76" s="57"/>
      <c r="BZ76" s="5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6"/>
      <c r="BM77" s="57"/>
      <c r="BN77" s="57"/>
      <c r="BO77" s="57"/>
      <c r="BP77" s="57"/>
      <c r="BQ77" s="57"/>
      <c r="BR77" s="57"/>
      <c r="BS77" s="57"/>
      <c r="BT77" s="57"/>
      <c r="BU77" s="57"/>
      <c r="BV77" s="57"/>
      <c r="BW77" s="57"/>
      <c r="BX77" s="57"/>
      <c r="BY77" s="57"/>
      <c r="BZ77" s="5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6"/>
      <c r="BM78" s="57"/>
      <c r="BN78" s="57"/>
      <c r="BO78" s="57"/>
      <c r="BP78" s="57"/>
      <c r="BQ78" s="57"/>
      <c r="BR78" s="57"/>
      <c r="BS78" s="57"/>
      <c r="BT78" s="57"/>
      <c r="BU78" s="57"/>
      <c r="BV78" s="57"/>
      <c r="BW78" s="57"/>
      <c r="BX78" s="57"/>
      <c r="BY78" s="57"/>
      <c r="BZ78" s="58"/>
    </row>
    <row r="79" spans="1:78" ht="13.5" customHeight="1">
      <c r="A79" s="2"/>
      <c r="B79" s="16"/>
      <c r="C79" s="62" t="s">
        <v>37</v>
      </c>
      <c r="D79" s="62"/>
      <c r="E79" s="62"/>
      <c r="F79" s="62"/>
      <c r="G79" s="62"/>
      <c r="H79" s="62"/>
      <c r="I79" s="62"/>
      <c r="J79" s="62"/>
      <c r="K79" s="62"/>
      <c r="L79" s="62"/>
      <c r="M79" s="62"/>
      <c r="N79" s="62"/>
      <c r="O79" s="62"/>
      <c r="P79" s="62"/>
      <c r="Q79" s="62"/>
      <c r="R79" s="62"/>
      <c r="S79" s="62"/>
      <c r="T79" s="62"/>
      <c r="U79" s="19"/>
      <c r="V79" s="19"/>
      <c r="W79" s="62" t="s">
        <v>38</v>
      </c>
      <c r="X79" s="62"/>
      <c r="Y79" s="62"/>
      <c r="Z79" s="62"/>
      <c r="AA79" s="62"/>
      <c r="AB79" s="62"/>
      <c r="AC79" s="62"/>
      <c r="AD79" s="62"/>
      <c r="AE79" s="62"/>
      <c r="AF79" s="62"/>
      <c r="AG79" s="62"/>
      <c r="AH79" s="62"/>
      <c r="AI79" s="62"/>
      <c r="AJ79" s="62"/>
      <c r="AK79" s="62"/>
      <c r="AL79" s="62"/>
      <c r="AM79" s="62"/>
      <c r="AN79" s="62"/>
      <c r="AO79" s="19"/>
      <c r="AP79" s="19"/>
      <c r="AQ79" s="62" t="s">
        <v>39</v>
      </c>
      <c r="AR79" s="62"/>
      <c r="AS79" s="62"/>
      <c r="AT79" s="62"/>
      <c r="AU79" s="62"/>
      <c r="AV79" s="62"/>
      <c r="AW79" s="62"/>
      <c r="AX79" s="62"/>
      <c r="AY79" s="62"/>
      <c r="AZ79" s="62"/>
      <c r="BA79" s="62"/>
      <c r="BB79" s="62"/>
      <c r="BC79" s="62"/>
      <c r="BD79" s="62"/>
      <c r="BE79" s="62"/>
      <c r="BF79" s="62"/>
      <c r="BG79" s="62"/>
      <c r="BH79" s="62"/>
      <c r="BI79" s="17"/>
      <c r="BJ79" s="18"/>
      <c r="BK79" s="2"/>
      <c r="BL79" s="56"/>
      <c r="BM79" s="57"/>
      <c r="BN79" s="57"/>
      <c r="BO79" s="57"/>
      <c r="BP79" s="57"/>
      <c r="BQ79" s="57"/>
      <c r="BR79" s="57"/>
      <c r="BS79" s="57"/>
      <c r="BT79" s="57"/>
      <c r="BU79" s="57"/>
      <c r="BV79" s="57"/>
      <c r="BW79" s="57"/>
      <c r="BX79" s="57"/>
      <c r="BY79" s="57"/>
      <c r="BZ79" s="58"/>
    </row>
    <row r="80" spans="1:78" ht="13.5" customHeight="1">
      <c r="A80" s="2"/>
      <c r="B80" s="16"/>
      <c r="C80" s="62"/>
      <c r="D80" s="62"/>
      <c r="E80" s="62"/>
      <c r="F80" s="62"/>
      <c r="G80" s="62"/>
      <c r="H80" s="62"/>
      <c r="I80" s="62"/>
      <c r="J80" s="62"/>
      <c r="K80" s="62"/>
      <c r="L80" s="62"/>
      <c r="M80" s="62"/>
      <c r="N80" s="62"/>
      <c r="O80" s="62"/>
      <c r="P80" s="62"/>
      <c r="Q80" s="62"/>
      <c r="R80" s="62"/>
      <c r="S80" s="62"/>
      <c r="T80" s="62"/>
      <c r="U80" s="19"/>
      <c r="V80" s="19"/>
      <c r="W80" s="62"/>
      <c r="X80" s="62"/>
      <c r="Y80" s="62"/>
      <c r="Z80" s="62"/>
      <c r="AA80" s="62"/>
      <c r="AB80" s="62"/>
      <c r="AC80" s="62"/>
      <c r="AD80" s="62"/>
      <c r="AE80" s="62"/>
      <c r="AF80" s="62"/>
      <c r="AG80" s="62"/>
      <c r="AH80" s="62"/>
      <c r="AI80" s="62"/>
      <c r="AJ80" s="62"/>
      <c r="AK80" s="62"/>
      <c r="AL80" s="62"/>
      <c r="AM80" s="62"/>
      <c r="AN80" s="62"/>
      <c r="AO80" s="19"/>
      <c r="AP80" s="19"/>
      <c r="AQ80" s="62"/>
      <c r="AR80" s="62"/>
      <c r="AS80" s="62"/>
      <c r="AT80" s="62"/>
      <c r="AU80" s="62"/>
      <c r="AV80" s="62"/>
      <c r="AW80" s="62"/>
      <c r="AX80" s="62"/>
      <c r="AY80" s="62"/>
      <c r="AZ80" s="62"/>
      <c r="BA80" s="62"/>
      <c r="BB80" s="62"/>
      <c r="BC80" s="62"/>
      <c r="BD80" s="62"/>
      <c r="BE80" s="62"/>
      <c r="BF80" s="62"/>
      <c r="BG80" s="62"/>
      <c r="BH80" s="62"/>
      <c r="BI80" s="17"/>
      <c r="BJ80" s="18"/>
      <c r="BK80" s="2"/>
      <c r="BL80" s="56"/>
      <c r="BM80" s="57"/>
      <c r="BN80" s="57"/>
      <c r="BO80" s="57"/>
      <c r="BP80" s="57"/>
      <c r="BQ80" s="57"/>
      <c r="BR80" s="57"/>
      <c r="BS80" s="57"/>
      <c r="BT80" s="57"/>
      <c r="BU80" s="57"/>
      <c r="BV80" s="57"/>
      <c r="BW80" s="57"/>
      <c r="BX80" s="57"/>
      <c r="BY80" s="57"/>
      <c r="BZ80" s="5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6"/>
      <c r="BM81" s="57"/>
      <c r="BN81" s="57"/>
      <c r="BO81" s="57"/>
      <c r="BP81" s="57"/>
      <c r="BQ81" s="57"/>
      <c r="BR81" s="57"/>
      <c r="BS81" s="57"/>
      <c r="BT81" s="57"/>
      <c r="BU81" s="57"/>
      <c r="BV81" s="57"/>
      <c r="BW81" s="57"/>
      <c r="BX81" s="57"/>
      <c r="BY81" s="57"/>
      <c r="BZ81" s="5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9"/>
      <c r="BM82" s="60"/>
      <c r="BN82" s="60"/>
      <c r="BO82" s="60"/>
      <c r="BP82" s="60"/>
      <c r="BQ82" s="60"/>
      <c r="BR82" s="60"/>
      <c r="BS82" s="60"/>
      <c r="BT82" s="60"/>
      <c r="BU82" s="60"/>
      <c r="BV82" s="60"/>
      <c r="BW82" s="60"/>
      <c r="BX82" s="60"/>
      <c r="BY82" s="60"/>
      <c r="BZ82" s="6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AV56:BI57"/>
    <mergeCell ref="AG56:AT57"/>
    <mergeCell ref="BB10:BI10"/>
    <mergeCell ref="P10:V10"/>
    <mergeCell ref="W10:AC10"/>
    <mergeCell ref="AD10:AJ10"/>
    <mergeCell ref="AL10:AS10"/>
    <mergeCell ref="BL16:BZ44"/>
    <mergeCell ref="C34:P35"/>
    <mergeCell ref="R34:AE35"/>
    <mergeCell ref="AG34:AT35"/>
    <mergeCell ref="AV34:BI35"/>
    <mergeCell ref="AT10:BA10"/>
    <mergeCell ref="BL66:BZ82"/>
    <mergeCell ref="C79:T80"/>
    <mergeCell ref="W79:AN80"/>
    <mergeCell ref="AQ79:BH80"/>
    <mergeCell ref="BL45:BZ46"/>
    <mergeCell ref="BL47:BZ63"/>
    <mergeCell ref="C56:P57"/>
    <mergeCell ref="R56:AE57"/>
    <mergeCell ref="B60:BJ61"/>
    <mergeCell ref="BL10:BM10"/>
    <mergeCell ref="BL11:BZ13"/>
    <mergeCell ref="B14:BJ15"/>
    <mergeCell ref="BL14:BZ15"/>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7">
      <c r="A4" s="26" t="s">
        <v>54</v>
      </c>
      <c r="B4" s="28"/>
      <c r="C4" s="28"/>
      <c r="D4" s="28"/>
      <c r="E4" s="28"/>
      <c r="F4" s="28"/>
      <c r="G4" s="28"/>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221309</v>
      </c>
      <c r="D6" s="31">
        <f t="shared" si="3"/>
        <v>46</v>
      </c>
      <c r="E6" s="31">
        <f t="shared" si="3"/>
        <v>17</v>
      </c>
      <c r="F6" s="31">
        <f t="shared" si="3"/>
        <v>4</v>
      </c>
      <c r="G6" s="31">
        <f t="shared" si="3"/>
        <v>0</v>
      </c>
      <c r="H6" s="31" t="str">
        <f t="shared" si="3"/>
        <v>静岡県　浜松市</v>
      </c>
      <c r="I6" s="31" t="str">
        <f t="shared" si="3"/>
        <v>法適用</v>
      </c>
      <c r="J6" s="31" t="str">
        <f t="shared" si="3"/>
        <v>下水道事業</v>
      </c>
      <c r="K6" s="31" t="str">
        <f t="shared" si="3"/>
        <v>特定環境保全公共下水道</v>
      </c>
      <c r="L6" s="31" t="str">
        <f t="shared" si="3"/>
        <v>D1</v>
      </c>
      <c r="M6" s="32" t="str">
        <f t="shared" si="3"/>
        <v>-</v>
      </c>
      <c r="N6" s="32">
        <f t="shared" si="3"/>
        <v>37.15</v>
      </c>
      <c r="O6" s="32">
        <f t="shared" si="3"/>
        <v>8.75</v>
      </c>
      <c r="P6" s="32">
        <f t="shared" si="3"/>
        <v>105.31</v>
      </c>
      <c r="Q6" s="32">
        <f t="shared" si="3"/>
        <v>2516</v>
      </c>
      <c r="R6" s="32">
        <f t="shared" si="3"/>
        <v>809027</v>
      </c>
      <c r="S6" s="32">
        <f t="shared" si="3"/>
        <v>1558.06</v>
      </c>
      <c r="T6" s="32">
        <f t="shared" si="3"/>
        <v>519.25</v>
      </c>
      <c r="U6" s="32">
        <f t="shared" si="3"/>
        <v>70694</v>
      </c>
      <c r="V6" s="32">
        <f t="shared" si="3"/>
        <v>23.85</v>
      </c>
      <c r="W6" s="32">
        <f t="shared" si="3"/>
        <v>2964.11</v>
      </c>
      <c r="X6" s="33">
        <f>IF(X7="",NA(),X7)</f>
        <v>72.05</v>
      </c>
      <c r="Y6" s="33">
        <f t="shared" ref="Y6:AG6" si="4">IF(Y7="",NA(),Y7)</f>
        <v>69.33</v>
      </c>
      <c r="Z6" s="33">
        <f t="shared" si="4"/>
        <v>71.760000000000005</v>
      </c>
      <c r="AA6" s="33">
        <f t="shared" si="4"/>
        <v>74.8</v>
      </c>
      <c r="AB6" s="33">
        <f t="shared" si="4"/>
        <v>83.01</v>
      </c>
      <c r="AC6" s="33">
        <f t="shared" si="4"/>
        <v>91.52</v>
      </c>
      <c r="AD6" s="33">
        <f t="shared" si="4"/>
        <v>92.29</v>
      </c>
      <c r="AE6" s="33">
        <f t="shared" si="4"/>
        <v>95.21</v>
      </c>
      <c r="AF6" s="33">
        <f t="shared" si="4"/>
        <v>93.62</v>
      </c>
      <c r="AG6" s="33">
        <f t="shared" si="4"/>
        <v>99.07</v>
      </c>
      <c r="AH6" s="32" t="str">
        <f>IF(AH7="","",IF(AH7="-","【-】","【"&amp;SUBSTITUTE(TEXT(AH7,"#,##0.00"),"-","△")&amp;"】"))</f>
        <v>【100.36】</v>
      </c>
      <c r="AI6" s="33">
        <f>IF(AI7="",NA(),AI7)</f>
        <v>261.85000000000002</v>
      </c>
      <c r="AJ6" s="33">
        <f t="shared" ref="AJ6:AR6" si="5">IF(AJ7="",NA(),AJ7)</f>
        <v>338.97</v>
      </c>
      <c r="AK6" s="33">
        <f t="shared" si="5"/>
        <v>397.52</v>
      </c>
      <c r="AL6" s="33">
        <f t="shared" si="5"/>
        <v>168.23</v>
      </c>
      <c r="AM6" s="33">
        <f t="shared" si="5"/>
        <v>293.05</v>
      </c>
      <c r="AN6" s="33">
        <f t="shared" si="5"/>
        <v>243.86</v>
      </c>
      <c r="AO6" s="33">
        <f t="shared" si="5"/>
        <v>108.96</v>
      </c>
      <c r="AP6" s="33">
        <f t="shared" si="5"/>
        <v>126.87</v>
      </c>
      <c r="AQ6" s="33">
        <f t="shared" si="5"/>
        <v>50.43</v>
      </c>
      <c r="AR6" s="33">
        <f t="shared" si="5"/>
        <v>64.760000000000005</v>
      </c>
      <c r="AS6" s="32" t="str">
        <f>IF(AS7="","",IF(AS7="-","【-】","【"&amp;SUBSTITUTE(TEXT(AS7,"#,##0.00"),"-","△")&amp;"】"))</f>
        <v>【98.78】</v>
      </c>
      <c r="AT6" s="33">
        <f>IF(AT7="",NA(),AT7)</f>
        <v>356.07</v>
      </c>
      <c r="AU6" s="33">
        <f t="shared" ref="AU6:BC6" si="6">IF(AU7="",NA(),AU7)</f>
        <v>266.06</v>
      </c>
      <c r="AV6" s="33">
        <f t="shared" si="6"/>
        <v>146.6</v>
      </c>
      <c r="AW6" s="33">
        <f t="shared" si="6"/>
        <v>8.4499999999999993</v>
      </c>
      <c r="AX6" s="33">
        <f t="shared" si="6"/>
        <v>17.66</v>
      </c>
      <c r="AY6" s="33">
        <f t="shared" si="6"/>
        <v>341.28</v>
      </c>
      <c r="AZ6" s="33">
        <f t="shared" si="6"/>
        <v>322.86</v>
      </c>
      <c r="BA6" s="33">
        <f t="shared" si="6"/>
        <v>354.61</v>
      </c>
      <c r="BB6" s="33">
        <f t="shared" si="6"/>
        <v>34.29</v>
      </c>
      <c r="BC6" s="33">
        <f t="shared" si="6"/>
        <v>88.18</v>
      </c>
      <c r="BD6" s="32" t="str">
        <f>IF(BD7="","",IF(BD7="-","【-】","【"&amp;SUBSTITUTE(TEXT(BD7,"#,##0.00"),"-","△")&amp;"】"))</f>
        <v>【58.70】</v>
      </c>
      <c r="BE6" s="33">
        <f>IF(BE7="",NA(),BE7)</f>
        <v>2402.83</v>
      </c>
      <c r="BF6" s="33">
        <f t="shared" ref="BF6:BN6" si="7">IF(BF7="",NA(),BF7)</f>
        <v>2370.6</v>
      </c>
      <c r="BG6" s="33">
        <f t="shared" si="7"/>
        <v>1987.64</v>
      </c>
      <c r="BH6" s="33">
        <f t="shared" si="7"/>
        <v>1827.42</v>
      </c>
      <c r="BI6" s="33">
        <f t="shared" si="7"/>
        <v>2212.3000000000002</v>
      </c>
      <c r="BJ6" s="33">
        <f t="shared" si="7"/>
        <v>1764.87</v>
      </c>
      <c r="BK6" s="33">
        <f t="shared" si="7"/>
        <v>1860.94</v>
      </c>
      <c r="BL6" s="33">
        <f t="shared" si="7"/>
        <v>1655.47</v>
      </c>
      <c r="BM6" s="33">
        <f t="shared" si="7"/>
        <v>1504.21</v>
      </c>
      <c r="BN6" s="33">
        <f t="shared" si="7"/>
        <v>1390.86</v>
      </c>
      <c r="BO6" s="32" t="str">
        <f>IF(BO7="","",IF(BO7="-","【-】","【"&amp;SUBSTITUTE(TEXT(BO7,"#,##0.00"),"-","△")&amp;"】"))</f>
        <v>【1,457.06】</v>
      </c>
      <c r="BP6" s="33">
        <f>IF(BP7="",NA(),BP7)</f>
        <v>59.2</v>
      </c>
      <c r="BQ6" s="33">
        <f t="shared" ref="BQ6:BY6" si="8">IF(BQ7="",NA(),BQ7)</f>
        <v>56.72</v>
      </c>
      <c r="BR6" s="33">
        <f t="shared" si="8"/>
        <v>60.21</v>
      </c>
      <c r="BS6" s="33">
        <f t="shared" si="8"/>
        <v>56.76</v>
      </c>
      <c r="BT6" s="33">
        <f t="shared" si="8"/>
        <v>65.849999999999994</v>
      </c>
      <c r="BU6" s="33">
        <f t="shared" si="8"/>
        <v>60.75</v>
      </c>
      <c r="BV6" s="33">
        <f t="shared" si="8"/>
        <v>67</v>
      </c>
      <c r="BW6" s="33">
        <f t="shared" si="8"/>
        <v>67.92</v>
      </c>
      <c r="BX6" s="33">
        <f t="shared" si="8"/>
        <v>67.41</v>
      </c>
      <c r="BY6" s="33">
        <f t="shared" si="8"/>
        <v>76.849999999999994</v>
      </c>
      <c r="BZ6" s="32" t="str">
        <f>IF(BZ7="","",IF(BZ7="-","【-】","【"&amp;SUBSTITUTE(TEXT(BZ7,"#,##0.00"),"-","△")&amp;"】"))</f>
        <v>【64.73】</v>
      </c>
      <c r="CA6" s="33">
        <f>IF(CA7="",NA(),CA7)</f>
        <v>215.4</v>
      </c>
      <c r="CB6" s="33">
        <f t="shared" ref="CB6:CJ6" si="9">IF(CB7="",NA(),CB7)</f>
        <v>230.15</v>
      </c>
      <c r="CC6" s="33">
        <f t="shared" si="9"/>
        <v>222.84</v>
      </c>
      <c r="CD6" s="33">
        <f t="shared" si="9"/>
        <v>236.31</v>
      </c>
      <c r="CE6" s="33">
        <f t="shared" si="9"/>
        <v>203.3</v>
      </c>
      <c r="CF6" s="33">
        <f t="shared" si="9"/>
        <v>256</v>
      </c>
      <c r="CG6" s="33">
        <f t="shared" si="9"/>
        <v>212.67</v>
      </c>
      <c r="CH6" s="33">
        <f t="shared" si="9"/>
        <v>209.77</v>
      </c>
      <c r="CI6" s="33">
        <f t="shared" si="9"/>
        <v>216.49</v>
      </c>
      <c r="CJ6" s="33">
        <f t="shared" si="9"/>
        <v>198.4</v>
      </c>
      <c r="CK6" s="32" t="str">
        <f>IF(CK7="","",IF(CK7="-","【-】","【"&amp;SUBSTITUTE(TEXT(CK7,"#,##0.00"),"-","△")&amp;"】"))</f>
        <v>【250.25】</v>
      </c>
      <c r="CL6" s="33">
        <f>IF(CL7="",NA(),CL7)</f>
        <v>35.42</v>
      </c>
      <c r="CM6" s="33">
        <f t="shared" ref="CM6:CU6" si="10">IF(CM7="",NA(),CM7)</f>
        <v>35.42</v>
      </c>
      <c r="CN6" s="33">
        <f t="shared" si="10"/>
        <v>35.42</v>
      </c>
      <c r="CO6" s="33">
        <f t="shared" si="10"/>
        <v>38.92</v>
      </c>
      <c r="CP6" s="33">
        <f t="shared" si="10"/>
        <v>39.159999999999997</v>
      </c>
      <c r="CQ6" s="33">
        <f t="shared" si="10"/>
        <v>41.59</v>
      </c>
      <c r="CR6" s="33">
        <f t="shared" si="10"/>
        <v>36.83</v>
      </c>
      <c r="CS6" s="33">
        <f t="shared" si="10"/>
        <v>35.32</v>
      </c>
      <c r="CT6" s="33">
        <f t="shared" si="10"/>
        <v>38.409999999999997</v>
      </c>
      <c r="CU6" s="33">
        <f t="shared" si="10"/>
        <v>39.25</v>
      </c>
      <c r="CV6" s="32" t="str">
        <f>IF(CV7="","",IF(CV7="-","【-】","【"&amp;SUBSTITUTE(TEXT(CV7,"#,##0.00"),"-","△")&amp;"】"))</f>
        <v>【40.31】</v>
      </c>
      <c r="CW6" s="33">
        <f>IF(CW7="",NA(),CW7)</f>
        <v>77.400000000000006</v>
      </c>
      <c r="CX6" s="33">
        <f t="shared" ref="CX6:DF6" si="11">IF(CX7="",NA(),CX7)</f>
        <v>80.02</v>
      </c>
      <c r="CY6" s="33">
        <f t="shared" si="11"/>
        <v>80.81</v>
      </c>
      <c r="CZ6" s="33">
        <f t="shared" si="11"/>
        <v>81.38</v>
      </c>
      <c r="DA6" s="33">
        <f t="shared" si="11"/>
        <v>81.99</v>
      </c>
      <c r="DB6" s="33">
        <f t="shared" si="11"/>
        <v>80.47</v>
      </c>
      <c r="DC6" s="33">
        <f t="shared" si="11"/>
        <v>84.49</v>
      </c>
      <c r="DD6" s="33">
        <f t="shared" si="11"/>
        <v>85.67</v>
      </c>
      <c r="DE6" s="33">
        <f t="shared" si="11"/>
        <v>86.28</v>
      </c>
      <c r="DF6" s="33">
        <f t="shared" si="11"/>
        <v>86.43</v>
      </c>
      <c r="DG6" s="32" t="str">
        <f>IF(DG7="","",IF(DG7="-","【-】","【"&amp;SUBSTITUTE(TEXT(DG7,"#,##0.00"),"-","△")&amp;"】"))</f>
        <v>【81.28】</v>
      </c>
      <c r="DH6" s="33">
        <f>IF(DH7="",NA(),DH7)</f>
        <v>14.47</v>
      </c>
      <c r="DI6" s="33">
        <f t="shared" ref="DI6:DQ6" si="12">IF(DI7="",NA(),DI7)</f>
        <v>15.74</v>
      </c>
      <c r="DJ6" s="33">
        <f t="shared" si="12"/>
        <v>17.04</v>
      </c>
      <c r="DK6" s="33">
        <f t="shared" si="12"/>
        <v>27.48</v>
      </c>
      <c r="DL6" s="33">
        <f t="shared" si="12"/>
        <v>29.29</v>
      </c>
      <c r="DM6" s="33">
        <f t="shared" si="12"/>
        <v>11.86</v>
      </c>
      <c r="DN6" s="33">
        <f t="shared" si="12"/>
        <v>13.86</v>
      </c>
      <c r="DO6" s="33">
        <f t="shared" si="12"/>
        <v>15.12</v>
      </c>
      <c r="DP6" s="33">
        <f t="shared" si="12"/>
        <v>23.33</v>
      </c>
      <c r="DQ6" s="33">
        <f t="shared" si="12"/>
        <v>25.07</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【0.03】</v>
      </c>
      <c r="ED6" s="32">
        <f>IF(ED7="",NA(),ED7)</f>
        <v>0</v>
      </c>
      <c r="EE6" s="32">
        <f t="shared" ref="EE6:EM6" si="14">IF(EE7="",NA(),EE7)</f>
        <v>0</v>
      </c>
      <c r="EF6" s="32">
        <f t="shared" si="14"/>
        <v>0</v>
      </c>
      <c r="EG6" s="33">
        <f t="shared" si="14"/>
        <v>0.1</v>
      </c>
      <c r="EH6" s="33">
        <f t="shared" si="14"/>
        <v>0.12</v>
      </c>
      <c r="EI6" s="33">
        <f t="shared" si="14"/>
        <v>0.1</v>
      </c>
      <c r="EJ6" s="33">
        <f t="shared" si="14"/>
        <v>0.03</v>
      </c>
      <c r="EK6" s="33">
        <f t="shared" si="14"/>
        <v>0.05</v>
      </c>
      <c r="EL6" s="33">
        <f t="shared" si="14"/>
        <v>7.0000000000000007E-2</v>
      </c>
      <c r="EM6" s="33">
        <f t="shared" si="14"/>
        <v>0.08</v>
      </c>
      <c r="EN6" s="32" t="str">
        <f>IF(EN7="","",IF(EN7="-","【-】","【"&amp;SUBSTITUTE(TEXT(EN7,"#,##0.00"),"-","△")&amp;"】"))</f>
        <v>【0.10】</v>
      </c>
    </row>
    <row r="7" spans="1:147" s="34" customFormat="1">
      <c r="A7" s="26"/>
      <c r="B7" s="35">
        <v>2015</v>
      </c>
      <c r="C7" s="35">
        <v>221309</v>
      </c>
      <c r="D7" s="35">
        <v>46</v>
      </c>
      <c r="E7" s="35">
        <v>17</v>
      </c>
      <c r="F7" s="35">
        <v>4</v>
      </c>
      <c r="G7" s="35">
        <v>0</v>
      </c>
      <c r="H7" s="35" t="s">
        <v>96</v>
      </c>
      <c r="I7" s="35" t="s">
        <v>97</v>
      </c>
      <c r="J7" s="35" t="s">
        <v>98</v>
      </c>
      <c r="K7" s="35" t="s">
        <v>99</v>
      </c>
      <c r="L7" s="35" t="s">
        <v>100</v>
      </c>
      <c r="M7" s="36" t="s">
        <v>101</v>
      </c>
      <c r="N7" s="36">
        <v>37.15</v>
      </c>
      <c r="O7" s="36">
        <v>8.75</v>
      </c>
      <c r="P7" s="36">
        <v>105.31</v>
      </c>
      <c r="Q7" s="36">
        <v>2516</v>
      </c>
      <c r="R7" s="36">
        <v>809027</v>
      </c>
      <c r="S7" s="36">
        <v>1558.06</v>
      </c>
      <c r="T7" s="36">
        <v>519.25</v>
      </c>
      <c r="U7" s="36">
        <v>70694</v>
      </c>
      <c r="V7" s="36">
        <v>23.85</v>
      </c>
      <c r="W7" s="36">
        <v>2964.11</v>
      </c>
      <c r="X7" s="36">
        <v>72.05</v>
      </c>
      <c r="Y7" s="36">
        <v>69.33</v>
      </c>
      <c r="Z7" s="36">
        <v>71.760000000000005</v>
      </c>
      <c r="AA7" s="36">
        <v>74.8</v>
      </c>
      <c r="AB7" s="36">
        <v>83.01</v>
      </c>
      <c r="AC7" s="36">
        <v>91.52</v>
      </c>
      <c r="AD7" s="36">
        <v>92.29</v>
      </c>
      <c r="AE7" s="36">
        <v>95.21</v>
      </c>
      <c r="AF7" s="36">
        <v>93.62</v>
      </c>
      <c r="AG7" s="36">
        <v>99.07</v>
      </c>
      <c r="AH7" s="36">
        <v>100.36</v>
      </c>
      <c r="AI7" s="36">
        <v>261.85000000000002</v>
      </c>
      <c r="AJ7" s="36">
        <v>338.97</v>
      </c>
      <c r="AK7" s="36">
        <v>397.52</v>
      </c>
      <c r="AL7" s="36">
        <v>168.23</v>
      </c>
      <c r="AM7" s="36">
        <v>293.05</v>
      </c>
      <c r="AN7" s="36">
        <v>243.86</v>
      </c>
      <c r="AO7" s="36">
        <v>108.96</v>
      </c>
      <c r="AP7" s="36">
        <v>126.87</v>
      </c>
      <c r="AQ7" s="36">
        <v>50.43</v>
      </c>
      <c r="AR7" s="36">
        <v>64.760000000000005</v>
      </c>
      <c r="AS7" s="36">
        <v>98.78</v>
      </c>
      <c r="AT7" s="36">
        <v>356.07</v>
      </c>
      <c r="AU7" s="36">
        <v>266.06</v>
      </c>
      <c r="AV7" s="36">
        <v>146.6</v>
      </c>
      <c r="AW7" s="36">
        <v>8.4499999999999993</v>
      </c>
      <c r="AX7" s="36">
        <v>17.66</v>
      </c>
      <c r="AY7" s="36">
        <v>341.28</v>
      </c>
      <c r="AZ7" s="36">
        <v>322.86</v>
      </c>
      <c r="BA7" s="36">
        <v>354.61</v>
      </c>
      <c r="BB7" s="36">
        <v>34.29</v>
      </c>
      <c r="BC7" s="36">
        <v>88.18</v>
      </c>
      <c r="BD7" s="36">
        <v>58.7</v>
      </c>
      <c r="BE7" s="36">
        <v>2402.83</v>
      </c>
      <c r="BF7" s="36">
        <v>2370.6</v>
      </c>
      <c r="BG7" s="36">
        <v>1987.64</v>
      </c>
      <c r="BH7" s="36">
        <v>1827.42</v>
      </c>
      <c r="BI7" s="36">
        <v>2212.3000000000002</v>
      </c>
      <c r="BJ7" s="36">
        <v>1764.87</v>
      </c>
      <c r="BK7" s="36">
        <v>1860.94</v>
      </c>
      <c r="BL7" s="36">
        <v>1655.47</v>
      </c>
      <c r="BM7" s="36">
        <v>1504.21</v>
      </c>
      <c r="BN7" s="36">
        <v>1390.86</v>
      </c>
      <c r="BO7" s="36">
        <v>1457.06</v>
      </c>
      <c r="BP7" s="36">
        <v>59.2</v>
      </c>
      <c r="BQ7" s="36">
        <v>56.72</v>
      </c>
      <c r="BR7" s="36">
        <v>60.21</v>
      </c>
      <c r="BS7" s="36">
        <v>56.76</v>
      </c>
      <c r="BT7" s="36">
        <v>65.849999999999994</v>
      </c>
      <c r="BU7" s="36">
        <v>60.75</v>
      </c>
      <c r="BV7" s="36">
        <v>67</v>
      </c>
      <c r="BW7" s="36">
        <v>67.92</v>
      </c>
      <c r="BX7" s="36">
        <v>67.41</v>
      </c>
      <c r="BY7" s="36">
        <v>76.849999999999994</v>
      </c>
      <c r="BZ7" s="36">
        <v>64.73</v>
      </c>
      <c r="CA7" s="36">
        <v>215.4</v>
      </c>
      <c r="CB7" s="36">
        <v>230.15</v>
      </c>
      <c r="CC7" s="36">
        <v>222.84</v>
      </c>
      <c r="CD7" s="36">
        <v>236.31</v>
      </c>
      <c r="CE7" s="36">
        <v>203.3</v>
      </c>
      <c r="CF7" s="36">
        <v>256</v>
      </c>
      <c r="CG7" s="36">
        <v>212.67</v>
      </c>
      <c r="CH7" s="36">
        <v>209.77</v>
      </c>
      <c r="CI7" s="36">
        <v>216.49</v>
      </c>
      <c r="CJ7" s="36">
        <v>198.4</v>
      </c>
      <c r="CK7" s="36">
        <v>250.25</v>
      </c>
      <c r="CL7" s="36">
        <v>35.42</v>
      </c>
      <c r="CM7" s="36">
        <v>35.42</v>
      </c>
      <c r="CN7" s="36">
        <v>35.42</v>
      </c>
      <c r="CO7" s="36">
        <v>38.92</v>
      </c>
      <c r="CP7" s="36">
        <v>39.159999999999997</v>
      </c>
      <c r="CQ7" s="36">
        <v>41.59</v>
      </c>
      <c r="CR7" s="36">
        <v>36.83</v>
      </c>
      <c r="CS7" s="36">
        <v>35.32</v>
      </c>
      <c r="CT7" s="36">
        <v>38.409999999999997</v>
      </c>
      <c r="CU7" s="36">
        <v>39.25</v>
      </c>
      <c r="CV7" s="36">
        <v>40.31</v>
      </c>
      <c r="CW7" s="36">
        <v>77.400000000000006</v>
      </c>
      <c r="CX7" s="36">
        <v>80.02</v>
      </c>
      <c r="CY7" s="36">
        <v>80.81</v>
      </c>
      <c r="CZ7" s="36">
        <v>81.38</v>
      </c>
      <c r="DA7" s="36">
        <v>81.99</v>
      </c>
      <c r="DB7" s="36">
        <v>80.47</v>
      </c>
      <c r="DC7" s="36">
        <v>84.49</v>
      </c>
      <c r="DD7" s="36">
        <v>85.67</v>
      </c>
      <c r="DE7" s="36">
        <v>86.28</v>
      </c>
      <c r="DF7" s="36">
        <v>86.43</v>
      </c>
      <c r="DG7" s="36">
        <v>81.28</v>
      </c>
      <c r="DH7" s="36">
        <v>14.47</v>
      </c>
      <c r="DI7" s="36">
        <v>15.74</v>
      </c>
      <c r="DJ7" s="36">
        <v>17.04</v>
      </c>
      <c r="DK7" s="36">
        <v>27.48</v>
      </c>
      <c r="DL7" s="36">
        <v>29.29</v>
      </c>
      <c r="DM7" s="36">
        <v>11.86</v>
      </c>
      <c r="DN7" s="36">
        <v>13.86</v>
      </c>
      <c r="DO7" s="36">
        <v>15.12</v>
      </c>
      <c r="DP7" s="36">
        <v>23.33</v>
      </c>
      <c r="DQ7" s="36">
        <v>25.07</v>
      </c>
      <c r="DR7" s="36">
        <v>22.75</v>
      </c>
      <c r="DS7" s="36">
        <v>0</v>
      </c>
      <c r="DT7" s="36">
        <v>0</v>
      </c>
      <c r="DU7" s="36">
        <v>0</v>
      </c>
      <c r="DV7" s="36">
        <v>0</v>
      </c>
      <c r="DW7" s="36">
        <v>0</v>
      </c>
      <c r="DX7" s="36">
        <v>0</v>
      </c>
      <c r="DY7" s="36">
        <v>0</v>
      </c>
      <c r="DZ7" s="36">
        <v>0</v>
      </c>
      <c r="EA7" s="36">
        <v>0</v>
      </c>
      <c r="EB7" s="36">
        <v>0</v>
      </c>
      <c r="EC7" s="36">
        <v>0.03</v>
      </c>
      <c r="ED7" s="36">
        <v>0</v>
      </c>
      <c r="EE7" s="36">
        <v>0</v>
      </c>
      <c r="EF7" s="36">
        <v>0</v>
      </c>
      <c r="EG7" s="36">
        <v>0.1</v>
      </c>
      <c r="EH7" s="36">
        <v>0.12</v>
      </c>
      <c r="EI7" s="36">
        <v>0.1</v>
      </c>
      <c r="EJ7" s="36">
        <v>0.03</v>
      </c>
      <c r="EK7" s="36">
        <v>0.05</v>
      </c>
      <c r="EL7" s="36">
        <v>7.0000000000000007E-2</v>
      </c>
      <c r="EM7" s="36">
        <v>0.08</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cp:lastModifiedBy>
  <dcterms:created xsi:type="dcterms:W3CDTF">2017-02-08T02:39:16Z</dcterms:created>
  <dcterms:modified xsi:type="dcterms:W3CDTF">2017-03-24T01:05:41Z</dcterms:modified>
  <cp:category/>
</cp:coreProperties>
</file>