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howInkAnnotation="0"/>
  <mc:AlternateContent xmlns:mc="http://schemas.openxmlformats.org/markup-compatibility/2006">
    <mc:Choice Requires="x15">
      <x15ac:absPath xmlns:x15ac="http://schemas.microsoft.com/office/spreadsheetml/2010/11/ac" url="E:\"/>
    </mc:Choice>
  </mc:AlternateContent>
  <xr:revisionPtr revIDLastSave="0" documentId="13_ncr:1_{DD8F132D-2A1B-463F-8D6B-7F3F7C5DBC8B}" xr6:coauthVersionLast="47" xr6:coauthVersionMax="47" xr10:uidLastSave="{00000000-0000-0000-0000-000000000000}"/>
  <bookViews>
    <workbookView xWindow="-120" yWindow="-120" windowWidth="20730" windowHeight="11040" tabRatio="749" xr2:uid="{00000000-000D-0000-FFFF-FFFF00000000}"/>
  </bookViews>
  <sheets>
    <sheet name="【第１号様式】申請書" sheetId="1" r:id="rId1"/>
    <sheet name="【第２号様式】取りまとめ" sheetId="2" r:id="rId2"/>
    <sheet name="【第３号様式】補助金交付申請額内訳表  " sheetId="3" r:id="rId3"/>
    <sheet name="【第４号様式】事業実施計画書" sheetId="4" r:id="rId4"/>
    <sheet name="【第５号様式】収支予算書" sheetId="7" r:id="rId5"/>
    <sheet name="【別紙１】児童名簿" sheetId="5" r:id="rId6"/>
    <sheet name="別紙（R7年間開所日数）単独支援単位ver" sheetId="22" r:id="rId7"/>
    <sheet name="別紙（R7年間開所日数）複数支援単位Aver" sheetId="23" r:id="rId8"/>
    <sheet name="【第６号様式】支援員指定（変更）届出書" sheetId="8" r:id="rId9"/>
    <sheet name="【第７号様式】支援員指定（変更）届出書 (みなし)" sheetId="9" r:id="rId10"/>
    <sheet name="【第８号様式】補助員指定（変更）届出書" sheetId="10" r:id="rId11"/>
    <sheet name="【第９号様式】障がい児等受入（変更）届出書 " sheetId="11" r:id="rId12"/>
    <sheet name="【別紙】障がい児の状況について" sheetId="12" r:id="rId13"/>
    <sheet name="【第１０号様式】送迎支援加算" sheetId="13" r:id="rId14"/>
    <sheet name="【第１２号様式】変更申請書" sheetId="14" r:id="rId15"/>
    <sheet name="【第１４号様式】仕入税額控除報告書" sheetId="15" r:id="rId16"/>
    <sheet name="【第１５号様式】実績報告書" sheetId="16" r:id="rId17"/>
    <sheet name="【第１６号様式】収支決算書" sheetId="17" r:id="rId18"/>
    <sheet name="【第１８号様式】概算払承認申請書" sheetId="18" r:id="rId19"/>
    <sheet name="【第１９号様式】資金計画書 " sheetId="21" r:id="rId20"/>
    <sheet name="【第２１号様式】補助金請求書" sheetId="20" r:id="rId21"/>
  </sheets>
  <externalReferences>
    <externalReference r:id="rId22"/>
  </externalReferences>
  <definedNames>
    <definedName name="_xlnm._FilterDatabase" localSheetId="6" hidden="1">'別紙（R7年間開所日数）単独支援単位ver'!$A$3:$AK$34</definedName>
    <definedName name="_xlnm._FilterDatabase" localSheetId="7" hidden="1">'別紙（R7年間開所日数）複数支援単位Aver'!$A$3:$BI$35</definedName>
    <definedName name="aaaa" localSheetId="2">#REF!</definedName>
    <definedName name="aaaa" localSheetId="6">#REF!</definedName>
    <definedName name="aaaa" localSheetId="7">#REF!</definedName>
    <definedName name="aaaa">#REF!</definedName>
    <definedName name="aaaaa">#REF!</definedName>
    <definedName name="bbbb" localSheetId="2">#REF!</definedName>
    <definedName name="bbbb" localSheetId="6">#REF!</definedName>
    <definedName name="bbbb" localSheetId="7">#REF!</definedName>
    <definedName name="bbbb">#REF!</definedName>
    <definedName name="bbbbb">#REF!</definedName>
    <definedName name="GAMEN1" localSheetId="2">#REF!</definedName>
    <definedName name="GAMEN1" localSheetId="6">#REF!</definedName>
    <definedName name="GAMEN1" localSheetId="7">#REF!</definedName>
    <definedName name="GAMEN1">#REF!</definedName>
    <definedName name="_xlnm.Print_Area" localSheetId="13">【第１０号様式】送迎支援加算!$A$1:$Q$34</definedName>
    <definedName name="_xlnm.Print_Area" localSheetId="14">【第１２号様式】変更申請書!$A$1:$S$49</definedName>
    <definedName name="_xlnm.Print_Area" localSheetId="15">【第１４号様式】仕入税額控除報告書!$A$1:$AC$38</definedName>
    <definedName name="_xlnm.Print_Area" localSheetId="16">【第１５号様式】実績報告書!$A$1:$S$41</definedName>
    <definedName name="_xlnm.Print_Area" localSheetId="18">【第１８号様式】概算払承認申請書!$A$1:$S$39</definedName>
    <definedName name="_xlnm.Print_Area" localSheetId="0">【第１号様式】申請書!$A$1:$S$92</definedName>
    <definedName name="_xlnm.Print_Area" localSheetId="20">【第２１号様式】補助金請求書!$A$1:$Q$39</definedName>
    <definedName name="_xlnm.Print_Area" localSheetId="1">【第２号様式】取りまとめ!$A$1:$L$28</definedName>
    <definedName name="_xlnm.Print_Area" localSheetId="2">'【第３号様式】補助金交付申請額内訳表  '!$A$1:$W$57</definedName>
    <definedName name="_xlnm.Print_Area" localSheetId="3">【第４号様式】事業実施計画書!$A$1:$J$67</definedName>
    <definedName name="_xlnm.Print_Area" localSheetId="8">'【第６号様式】支援員指定（変更）届出書'!$A$1:$V$36</definedName>
    <definedName name="_xlnm.Print_Area" localSheetId="9">'【第７号様式】支援員指定（変更）届出書 (みなし)'!$A$1:$W$35</definedName>
    <definedName name="_xlnm.Print_Area" localSheetId="10">'【第８号様式】補助員指定（変更）届出書'!$A$1:$P$31</definedName>
    <definedName name="_xlnm.Print_Area" localSheetId="11">'【第９号様式】障がい児等受入（変更）届出書 '!$A$1:$N$37</definedName>
    <definedName name="_xlnm.Print_Area" localSheetId="12">【別紙】障がい児の状況について!$A$1:$J$77</definedName>
    <definedName name="_xlnm.Print_Area" localSheetId="5">【別紙１】児童名簿!$A$1:$H$69</definedName>
    <definedName name="_xlnm.Print_Area" localSheetId="7">'別紙（R7年間開所日数）複数支援単位Aver'!$A$1:$BJ$40</definedName>
    <definedName name="Print_Area_MI" localSheetId="2">#REF!</definedName>
    <definedName name="Print_Area_MI" localSheetId="6">#REF!</definedName>
    <definedName name="Print_Area_MI" localSheetId="7">#REF!</definedName>
    <definedName name="Print_Area_MI">#REF!</definedName>
    <definedName name="_xlnm.Print_Titles" localSheetId="5">【別紙１】児童名簿!$1:$8</definedName>
    <definedName name="ss" localSheetId="2">#REF!</definedName>
    <definedName name="ss" localSheetId="6">#REF!</definedName>
    <definedName name="ss" localSheetId="7">#REF!</definedName>
    <definedName name="ss">#REF!</definedName>
    <definedName name="委託料" localSheetId="19">[1]経理簿!#REF!</definedName>
    <definedName name="委託料" localSheetId="2">[1]経理簿!#REF!</definedName>
    <definedName name="委託料" localSheetId="6">[1]経理簿!#REF!</definedName>
    <definedName name="委託料" localSheetId="7">[1]経理簿!#REF!</definedName>
    <definedName name="委託料">[1]経理簿!#REF!</definedName>
    <definedName name="給料" localSheetId="19">[1]経理簿!#REF!</definedName>
    <definedName name="給料" localSheetId="2">[1]経理簿!#REF!</definedName>
    <definedName name="給料" localSheetId="6">[1]経理簿!#REF!</definedName>
    <definedName name="給料" localSheetId="7">[1]経理簿!#REF!</definedName>
    <definedName name="給料">[1]経理簿!#REF!</definedName>
    <definedName name="共済費" localSheetId="19">[1]経理簿!#REF!</definedName>
    <definedName name="共済費" localSheetId="2">[1]経理簿!#REF!</definedName>
    <definedName name="共済費" localSheetId="6">[1]経理簿!#REF!</definedName>
    <definedName name="共済費" localSheetId="7">[1]経理簿!#REF!</definedName>
    <definedName name="共済費">[1]経理簿!#REF!</definedName>
    <definedName name="原材料費" localSheetId="19">[1]経理簿!#REF!</definedName>
    <definedName name="原材料費" localSheetId="2">[1]経理簿!#REF!</definedName>
    <definedName name="原材料費" localSheetId="6">[1]経理簿!#REF!</definedName>
    <definedName name="原材料費" localSheetId="7">[1]経理簿!#REF!</definedName>
    <definedName name="原材料費">[1]経理簿!#REF!</definedName>
    <definedName name="公課費" localSheetId="19">[1]経理簿!#REF!</definedName>
    <definedName name="公課費" localSheetId="2">[1]経理簿!#REF!</definedName>
    <definedName name="公課費" localSheetId="6">[1]経理簿!#REF!</definedName>
    <definedName name="公課費" localSheetId="7">[1]経理簿!#REF!</definedName>
    <definedName name="公課費">[1]経理簿!#REF!</definedName>
    <definedName name="公有財産購入費" localSheetId="19">[1]経理簿!#REF!</definedName>
    <definedName name="公有財産購入費" localSheetId="2">[1]経理簿!#REF!</definedName>
    <definedName name="公有財産購入費" localSheetId="6">[1]経理簿!#REF!</definedName>
    <definedName name="公有財産購入費" localSheetId="7">[1]経理簿!#REF!</definedName>
    <definedName name="公有財産購入費">[1]経理簿!#REF!</definedName>
    <definedName name="工事請負費" localSheetId="19">[1]経理簿!#REF!</definedName>
    <definedName name="工事請負費" localSheetId="2">[1]経理簿!#REF!</definedName>
    <definedName name="工事請負費" localSheetId="6">[1]経理簿!#REF!</definedName>
    <definedName name="工事請負費" localSheetId="7">[1]経理簿!#REF!</definedName>
    <definedName name="工事請負費">[1]経理簿!#REF!</definedName>
    <definedName name="使用料及び賃借料" localSheetId="19">[1]経理簿!#REF!</definedName>
    <definedName name="使用料及び賃借料" localSheetId="2">[1]経理簿!#REF!</definedName>
    <definedName name="使用料及び賃借料" localSheetId="6">[1]経理簿!#REF!</definedName>
    <definedName name="使用料及び賃借料" localSheetId="7">[1]経理簿!#REF!</definedName>
    <definedName name="使用料及び賃借料">[1]経理簿!#REF!</definedName>
    <definedName name="需用費" localSheetId="19">[1]経理簿!#REF!</definedName>
    <definedName name="需用費" localSheetId="2">[1]経理簿!#REF!</definedName>
    <definedName name="需用費" localSheetId="6">[1]経理簿!#REF!</definedName>
    <definedName name="需用費" localSheetId="7">[1]経理簿!#REF!</definedName>
    <definedName name="需用費">[1]経理簿!#REF!</definedName>
    <definedName name="償還金利子及び割引料" localSheetId="19">[1]経理簿!#REF!</definedName>
    <definedName name="償還金利子及び割引料" localSheetId="2">[1]経理簿!#REF!</definedName>
    <definedName name="償還金利子及び割引料" localSheetId="6">[1]経理簿!#REF!</definedName>
    <definedName name="償還金利子及び割引料" localSheetId="7">[1]経理簿!#REF!</definedName>
    <definedName name="償還金利子及び割引料">[1]経理簿!#REF!</definedName>
    <definedName name="職員手当等" localSheetId="19">[1]経理簿!#REF!</definedName>
    <definedName name="職員手当等" localSheetId="2">[1]経理簿!#REF!</definedName>
    <definedName name="職員手当等" localSheetId="6">[1]経理簿!#REF!</definedName>
    <definedName name="職員手当等" localSheetId="7">[1]経理簿!#REF!</definedName>
    <definedName name="職員手当等">[1]経理簿!#REF!</definedName>
    <definedName name="積立金" localSheetId="19">[1]経理簿!#REF!</definedName>
    <definedName name="積立金" localSheetId="2">[1]経理簿!#REF!</definedName>
    <definedName name="積立金" localSheetId="6">[1]経理簿!#REF!</definedName>
    <definedName name="積立金" localSheetId="7">[1]経理簿!#REF!</definedName>
    <definedName name="積立金">[1]経理簿!#REF!</definedName>
    <definedName name="貸付金" localSheetId="19">[1]経理簿!#REF!</definedName>
    <definedName name="貸付金" localSheetId="2">[1]経理簿!#REF!</definedName>
    <definedName name="貸付金" localSheetId="6">[1]経理簿!#REF!</definedName>
    <definedName name="貸付金" localSheetId="7">[1]経理簿!#REF!</definedName>
    <definedName name="貸付金">[1]経理簿!#REF!</definedName>
    <definedName name="賃金" localSheetId="19">[1]経理簿!#REF!</definedName>
    <definedName name="賃金" localSheetId="2">[1]経理簿!#REF!</definedName>
    <definedName name="賃金" localSheetId="6">[1]経理簿!#REF!</definedName>
    <definedName name="賃金" localSheetId="7">[1]経理簿!#REF!</definedName>
    <definedName name="賃金">[1]経理簿!#REF!</definedName>
    <definedName name="備品購入費" localSheetId="19">[1]経理簿!#REF!</definedName>
    <definedName name="備品購入費" localSheetId="2">[1]経理簿!#REF!</definedName>
    <definedName name="備品購入費" localSheetId="6">[1]経理簿!#REF!</definedName>
    <definedName name="備品購入費" localSheetId="7">[1]経理簿!#REF!</definedName>
    <definedName name="備品購入費">[1]経理簿!#REF!</definedName>
    <definedName name="扶助費" localSheetId="19">[1]経理簿!#REF!</definedName>
    <definedName name="扶助費" localSheetId="2">[1]経理簿!#REF!</definedName>
    <definedName name="扶助費" localSheetId="6">[1]経理簿!#REF!</definedName>
    <definedName name="扶助費" localSheetId="7">[1]経理簿!#REF!</definedName>
    <definedName name="扶助費">[1]経理簿!#REF!</definedName>
    <definedName name="負担金補助及び交付金" localSheetId="19">[1]経理簿!#REF!</definedName>
    <definedName name="負担金補助及び交付金" localSheetId="2">[1]経理簿!#REF!</definedName>
    <definedName name="負担金補助及び交付金" localSheetId="6">[1]経理簿!#REF!</definedName>
    <definedName name="負担金補助及び交付金" localSheetId="7">[1]経理簿!#REF!</definedName>
    <definedName name="負担金補助及び交付金">[1]経理簿!#REF!</definedName>
    <definedName name="保育所別民改費担当者一覧" localSheetId="2">#REF!</definedName>
    <definedName name="保育所別民改費担当者一覧" localSheetId="6">#REF!</definedName>
    <definedName name="保育所別民改費担当者一覧" localSheetId="7">#REF!</definedName>
    <definedName name="保育所別民改費担当者一覧">#REF!</definedName>
    <definedName name="補償補填及び賠償金" localSheetId="19">[1]経理簿!#REF!</definedName>
    <definedName name="補償補填及び賠償金" localSheetId="2">[1]経理簿!#REF!</definedName>
    <definedName name="補償補填及び賠償金" localSheetId="6">[1]経理簿!#REF!</definedName>
    <definedName name="補償補填及び賠償金" localSheetId="7">[1]経理簿!#REF!</definedName>
    <definedName name="補償補填及び賠償金">[1]経理簿!#REF!</definedName>
    <definedName name="報酬" localSheetId="19">[1]経理簿!#REF!</definedName>
    <definedName name="報酬" localSheetId="2">[1]経理簿!#REF!</definedName>
    <definedName name="報酬" localSheetId="6">[1]経理簿!#REF!</definedName>
    <definedName name="報酬" localSheetId="7">[1]経理簿!#REF!</definedName>
    <definedName name="報酬">[1]経理簿!#REF!</definedName>
    <definedName name="報償費" localSheetId="19">[1]経理簿!#REF!</definedName>
    <definedName name="報償費" localSheetId="2">[1]経理簿!#REF!</definedName>
    <definedName name="報償費" localSheetId="6">[1]経理簿!#REF!</definedName>
    <definedName name="報償費" localSheetId="7">[1]経理簿!#REF!</definedName>
    <definedName name="報償費">[1]経理簿!#REF!</definedName>
    <definedName name="役務費" localSheetId="19">[1]経理簿!#REF!</definedName>
    <definedName name="役務費" localSheetId="2">[1]経理簿!#REF!</definedName>
    <definedName name="役務費" localSheetId="6">[1]経理簿!#REF!</definedName>
    <definedName name="役務費" localSheetId="7">[1]経理簿!#REF!</definedName>
    <definedName name="役務費">[1]経理簿!#REF!</definedName>
    <definedName name="旅費" localSheetId="19">[1]経理簿!#REF!</definedName>
    <definedName name="旅費" localSheetId="2">[1]経理簿!#REF!</definedName>
    <definedName name="旅費" localSheetId="6">[1]経理簿!#REF!</definedName>
    <definedName name="旅費" localSheetId="7">[1]経理簿!#REF!</definedName>
    <definedName name="旅費">[1]経理簿!#REF!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6" i="7" l="1"/>
  <c r="H88" i="7"/>
  <c r="K87" i="7"/>
  <c r="H87" i="7"/>
  <c r="K80" i="7"/>
  <c r="H80" i="7"/>
  <c r="K75" i="7"/>
  <c r="K88" i="7" s="1"/>
  <c r="H75" i="7"/>
  <c r="K70" i="7"/>
  <c r="H70" i="7"/>
  <c r="K65" i="7"/>
  <c r="H65" i="7"/>
  <c r="O24" i="9" l="1"/>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B54" i="3" l="1"/>
  <c r="N14" i="3" l="1"/>
  <c r="R14" i="3"/>
  <c r="Y22" i="3"/>
  <c r="AA22" i="3" s="1"/>
  <c r="Y21" i="3"/>
  <c r="K54" i="3" l="1"/>
  <c r="H54" i="3"/>
  <c r="E54" i="3"/>
  <c r="H24" i="18" l="1"/>
  <c r="G21" i="20" l="1"/>
  <c r="E37" i="21" l="1"/>
  <c r="F16" i="21"/>
  <c r="F24" i="21" s="1"/>
  <c r="G16" i="21"/>
  <c r="G24" i="21" s="1"/>
  <c r="H16" i="21"/>
  <c r="H24" i="21" s="1"/>
  <c r="I16" i="21"/>
  <c r="I24" i="21" s="1"/>
  <c r="J16" i="21"/>
  <c r="J24" i="21" s="1"/>
  <c r="K16" i="21"/>
  <c r="K24" i="21" s="1"/>
  <c r="L16" i="21"/>
  <c r="L24" i="21" s="1"/>
  <c r="M16" i="21"/>
  <c r="M24" i="21" s="1"/>
  <c r="N16" i="21"/>
  <c r="N24" i="21" s="1"/>
  <c r="O16" i="21"/>
  <c r="O24" i="21" s="1"/>
  <c r="P16" i="21"/>
  <c r="P24" i="21" s="1"/>
  <c r="E16" i="21"/>
  <c r="E24" i="21" l="1"/>
  <c r="E38" i="21" s="1"/>
  <c r="BI39" i="23"/>
  <c r="BH39" i="23"/>
  <c r="BG39" i="23"/>
  <c r="BD39" i="23"/>
  <c r="BC39" i="23"/>
  <c r="BB39" i="23"/>
  <c r="AY39" i="23"/>
  <c r="AX39" i="23"/>
  <c r="AW39" i="23"/>
  <c r="AT39" i="23"/>
  <c r="AS39" i="23"/>
  <c r="AR39" i="23"/>
  <c r="AO39" i="23"/>
  <c r="AN39" i="23"/>
  <c r="AM39" i="23"/>
  <c r="AJ39" i="23"/>
  <c r="AI39" i="23"/>
  <c r="AH39" i="23"/>
  <c r="AE39" i="23"/>
  <c r="AD39" i="23"/>
  <c r="AC39" i="23"/>
  <c r="Z39" i="23"/>
  <c r="Y39" i="23"/>
  <c r="X39" i="23"/>
  <c r="U39" i="23"/>
  <c r="T39" i="23"/>
  <c r="S39" i="23"/>
  <c r="P39" i="23"/>
  <c r="O39" i="23"/>
  <c r="N39" i="23"/>
  <c r="K39" i="23"/>
  <c r="J39" i="23"/>
  <c r="I39" i="23"/>
  <c r="F39" i="23"/>
  <c r="E39" i="23"/>
  <c r="D39" i="23"/>
  <c r="BI38" i="23"/>
  <c r="BH38" i="23"/>
  <c r="BG38" i="23"/>
  <c r="BD38" i="23"/>
  <c r="BC38" i="23"/>
  <c r="BB38" i="23"/>
  <c r="AY38" i="23"/>
  <c r="AX38" i="23"/>
  <c r="AW38" i="23"/>
  <c r="AT38" i="23"/>
  <c r="AS38" i="23"/>
  <c r="AR38" i="23"/>
  <c r="AO38" i="23"/>
  <c r="AN38" i="23"/>
  <c r="AM38" i="23"/>
  <c r="AJ38" i="23"/>
  <c r="AI38" i="23"/>
  <c r="AH38" i="23"/>
  <c r="AE38" i="23"/>
  <c r="AD38" i="23"/>
  <c r="AC38" i="23"/>
  <c r="Z38" i="23"/>
  <c r="Y38" i="23"/>
  <c r="X38" i="23"/>
  <c r="U38" i="23"/>
  <c r="T38" i="23"/>
  <c r="S38" i="23"/>
  <c r="P38" i="23"/>
  <c r="O38" i="23"/>
  <c r="N38" i="23"/>
  <c r="K38" i="23"/>
  <c r="J38" i="23"/>
  <c r="I38" i="23"/>
  <c r="F38" i="23"/>
  <c r="E38" i="23"/>
  <c r="D38" i="23"/>
  <c r="BI37" i="23"/>
  <c r="BH37" i="23"/>
  <c r="BG37" i="23"/>
  <c r="BD37" i="23"/>
  <c r="BC37" i="23"/>
  <c r="BB37" i="23"/>
  <c r="AY37" i="23"/>
  <c r="AX37" i="23"/>
  <c r="AW37" i="23"/>
  <c r="AT37" i="23"/>
  <c r="AT40" i="23" s="1"/>
  <c r="AS37" i="23"/>
  <c r="AS40" i="23" s="1"/>
  <c r="AR37" i="23"/>
  <c r="AO37" i="23"/>
  <c r="AO40" i="23" s="1"/>
  <c r="AN37" i="23"/>
  <c r="AN40" i="23" s="1"/>
  <c r="AM37" i="23"/>
  <c r="AM40" i="23" s="1"/>
  <c r="AJ37" i="23"/>
  <c r="AJ40" i="23" s="1"/>
  <c r="AI37" i="23"/>
  <c r="AI40" i="23" s="1"/>
  <c r="AH37" i="23"/>
  <c r="AH40" i="23" s="1"/>
  <c r="AE37" i="23"/>
  <c r="AE40" i="23" s="1"/>
  <c r="AD37" i="23"/>
  <c r="AC37" i="23"/>
  <c r="Z37" i="23"/>
  <c r="Z40" i="23" s="1"/>
  <c r="Y37" i="23"/>
  <c r="Y40" i="23" s="1"/>
  <c r="X37" i="23"/>
  <c r="X40" i="23" s="1"/>
  <c r="U37" i="23"/>
  <c r="U40" i="23" s="1"/>
  <c r="T37" i="23"/>
  <c r="T40" i="23" s="1"/>
  <c r="S37" i="23"/>
  <c r="S40" i="23" s="1"/>
  <c r="P37" i="23"/>
  <c r="O37" i="23"/>
  <c r="O40" i="23" s="1"/>
  <c r="N37" i="23"/>
  <c r="N40" i="23" s="1"/>
  <c r="K37" i="23"/>
  <c r="K40" i="23" s="1"/>
  <c r="J37" i="23"/>
  <c r="J40" i="23" s="1"/>
  <c r="I37" i="23"/>
  <c r="I40" i="23" s="1"/>
  <c r="F37" i="23"/>
  <c r="F40" i="23" s="1"/>
  <c r="E37" i="23"/>
  <c r="E40" i="23" s="1"/>
  <c r="D37" i="23"/>
  <c r="BE6" i="23"/>
  <c r="BF6" i="23" s="1"/>
  <c r="AZ6" i="23"/>
  <c r="BA6" i="23" s="1"/>
  <c r="AU6" i="23"/>
  <c r="AP6" i="23"/>
  <c r="AP7" i="23" s="1"/>
  <c r="AK6" i="23"/>
  <c r="AL6" i="23" s="1"/>
  <c r="AF6" i="23"/>
  <c r="AG6" i="23" s="1"/>
  <c r="AA6" i="23"/>
  <c r="AB6" i="23" s="1"/>
  <c r="V6" i="23"/>
  <c r="Q6" i="23"/>
  <c r="Q7" i="23" s="1"/>
  <c r="L6" i="23"/>
  <c r="M6" i="23" s="1"/>
  <c r="G6" i="23"/>
  <c r="H6" i="23" s="1"/>
  <c r="B6" i="23"/>
  <c r="C6" i="23" s="1"/>
  <c r="BF5" i="23"/>
  <c r="BA5" i="23"/>
  <c r="AV5" i="23"/>
  <c r="AQ5" i="23"/>
  <c r="AL5" i="23"/>
  <c r="AG5" i="23"/>
  <c r="AB5" i="23"/>
  <c r="W5" i="23"/>
  <c r="R5" i="23"/>
  <c r="M5" i="23"/>
  <c r="H5" i="23"/>
  <c r="C5" i="23"/>
  <c r="AX40" i="23" l="1"/>
  <c r="BB40" i="23"/>
  <c r="B7" i="23"/>
  <c r="C7" i="23" s="1"/>
  <c r="BI40" i="23"/>
  <c r="BC40" i="23"/>
  <c r="BG40" i="23"/>
  <c r="BH40" i="23"/>
  <c r="AW40" i="23"/>
  <c r="AY40" i="23"/>
  <c r="BJ38" i="23"/>
  <c r="BJ39" i="23"/>
  <c r="AC40" i="23"/>
  <c r="BE7" i="23"/>
  <c r="AQ6" i="23"/>
  <c r="AA7" i="23"/>
  <c r="AB7" i="23" s="1"/>
  <c r="L7" i="23"/>
  <c r="M7" i="23" s="1"/>
  <c r="R7" i="23"/>
  <c r="Q8" i="23"/>
  <c r="AV6" i="23"/>
  <c r="AU7" i="23"/>
  <c r="W6" i="23"/>
  <c r="V7" i="23"/>
  <c r="BE8" i="23"/>
  <c r="BF7" i="23"/>
  <c r="AK7" i="23"/>
  <c r="R6" i="23"/>
  <c r="AP8" i="23"/>
  <c r="AQ7" i="23"/>
  <c r="G7" i="23"/>
  <c r="B8" i="23"/>
  <c r="P40" i="23"/>
  <c r="AZ7" i="23"/>
  <c r="AF7" i="23"/>
  <c r="AD40" i="23"/>
  <c r="BD40" i="23"/>
  <c r="D40" i="23"/>
  <c r="BJ37" i="23"/>
  <c r="AR40" i="23"/>
  <c r="BJ40" i="23" l="1"/>
  <c r="L8" i="23"/>
  <c r="AA8" i="23"/>
  <c r="AA9" i="23" s="1"/>
  <c r="H7" i="23"/>
  <c r="G8" i="23"/>
  <c r="BE9" i="23"/>
  <c r="BF8" i="23"/>
  <c r="W7" i="23"/>
  <c r="V8" i="23"/>
  <c r="AV7" i="23"/>
  <c r="AU8" i="23"/>
  <c r="AP9" i="23"/>
  <c r="AQ8" i="23"/>
  <c r="AG7" i="23"/>
  <c r="AF8" i="23"/>
  <c r="AL7" i="23"/>
  <c r="AK8" i="23"/>
  <c r="BA7" i="23"/>
  <c r="AZ8" i="23"/>
  <c r="M8" i="23"/>
  <c r="L9" i="23"/>
  <c r="AB8" i="23"/>
  <c r="Q9" i="23"/>
  <c r="R8" i="23"/>
  <c r="B9" i="23"/>
  <c r="C8" i="23"/>
  <c r="BA8" i="23" l="1"/>
  <c r="AZ9" i="23"/>
  <c r="AV8" i="23"/>
  <c r="AU9" i="23"/>
  <c r="C9" i="23"/>
  <c r="B10" i="23"/>
  <c r="AA10" i="23"/>
  <c r="AB9" i="23"/>
  <c r="AG8" i="23"/>
  <c r="AF9" i="23"/>
  <c r="W8" i="23"/>
  <c r="V9" i="23"/>
  <c r="BE10" i="23"/>
  <c r="BF9" i="23"/>
  <c r="AK9" i="23"/>
  <c r="AL8" i="23"/>
  <c r="Q10" i="23"/>
  <c r="R9" i="23"/>
  <c r="M9" i="23"/>
  <c r="L10" i="23"/>
  <c r="H8" i="23"/>
  <c r="G9" i="23"/>
  <c r="AP10" i="23"/>
  <c r="AQ9" i="23"/>
  <c r="AQ10" i="23" l="1"/>
  <c r="AP11" i="23"/>
  <c r="AK10" i="23"/>
  <c r="AL9" i="23"/>
  <c r="AA11" i="23"/>
  <c r="AB10" i="23"/>
  <c r="H9" i="23"/>
  <c r="G10" i="23"/>
  <c r="C10" i="23"/>
  <c r="B11" i="23"/>
  <c r="BE11" i="23"/>
  <c r="BF10" i="23"/>
  <c r="L11" i="23"/>
  <c r="M10" i="23"/>
  <c r="V10" i="23"/>
  <c r="W9" i="23"/>
  <c r="AU10" i="23"/>
  <c r="AV9" i="23"/>
  <c r="AG9" i="23"/>
  <c r="AF10" i="23"/>
  <c r="BA9" i="23"/>
  <c r="AZ10" i="23"/>
  <c r="Q11" i="23"/>
  <c r="R10" i="23"/>
  <c r="G11" i="23" l="1"/>
  <c r="H10" i="23"/>
  <c r="Q12" i="23"/>
  <c r="R11" i="23"/>
  <c r="L12" i="23"/>
  <c r="M11" i="23"/>
  <c r="AB11" i="23"/>
  <c r="AA12" i="23"/>
  <c r="AG10" i="23"/>
  <c r="AF11" i="23"/>
  <c r="W10" i="23"/>
  <c r="V11" i="23"/>
  <c r="AZ11" i="23"/>
  <c r="BA10" i="23"/>
  <c r="BE12" i="23"/>
  <c r="BF11" i="23"/>
  <c r="AK11" i="23"/>
  <c r="AL10" i="23"/>
  <c r="C11" i="23"/>
  <c r="B12" i="23"/>
  <c r="AP12" i="23"/>
  <c r="AQ11" i="23"/>
  <c r="AV10" i="23"/>
  <c r="AU11" i="23"/>
  <c r="AU12" i="23" l="1"/>
  <c r="AV11" i="23"/>
  <c r="AA13" i="23"/>
  <c r="AB12" i="23"/>
  <c r="BE13" i="23"/>
  <c r="BF12" i="23"/>
  <c r="AQ12" i="23"/>
  <c r="AP13" i="23"/>
  <c r="BA11" i="23"/>
  <c r="AZ12" i="23"/>
  <c r="M12" i="23"/>
  <c r="L13" i="23"/>
  <c r="B13" i="23"/>
  <c r="C12" i="23"/>
  <c r="V12" i="23"/>
  <c r="W11" i="23"/>
  <c r="Q13" i="23"/>
  <c r="R12" i="23"/>
  <c r="AG11" i="23"/>
  <c r="AF12" i="23"/>
  <c r="AK12" i="23"/>
  <c r="AL11" i="23"/>
  <c r="H11" i="23"/>
  <c r="G12" i="23"/>
  <c r="G13" i="23" l="1"/>
  <c r="H12" i="23"/>
  <c r="AQ13" i="23"/>
  <c r="AP14" i="23"/>
  <c r="AK13" i="23"/>
  <c r="AL12" i="23"/>
  <c r="B14" i="23"/>
  <c r="C13" i="23"/>
  <c r="BE14" i="23"/>
  <c r="BF13" i="23"/>
  <c r="AF13" i="23"/>
  <c r="AG12" i="23"/>
  <c r="M13" i="23"/>
  <c r="L14" i="23"/>
  <c r="AB13" i="23"/>
  <c r="AA14" i="23"/>
  <c r="AZ13" i="23"/>
  <c r="BA12" i="23"/>
  <c r="W12" i="23"/>
  <c r="V13" i="23"/>
  <c r="Q14" i="23"/>
  <c r="R13" i="23"/>
  <c r="AU13" i="23"/>
  <c r="AV12" i="23"/>
  <c r="AA15" i="23" l="1"/>
  <c r="AB14" i="23"/>
  <c r="B15" i="23"/>
  <c r="C14" i="23"/>
  <c r="Q15" i="23"/>
  <c r="R14" i="23"/>
  <c r="AK14" i="23"/>
  <c r="AL13" i="23"/>
  <c r="M14" i="23"/>
  <c r="L15" i="23"/>
  <c r="W13" i="23"/>
  <c r="V14" i="23"/>
  <c r="AP15" i="23"/>
  <c r="AQ14" i="23"/>
  <c r="AF14" i="23"/>
  <c r="AG13" i="23"/>
  <c r="AV13" i="23"/>
  <c r="AU14" i="23"/>
  <c r="AZ14" i="23"/>
  <c r="AZ15" i="23" s="1"/>
  <c r="BA15" i="23" s="1"/>
  <c r="BA13" i="23"/>
  <c r="BE15" i="23"/>
  <c r="BF14" i="23"/>
  <c r="G14" i="23"/>
  <c r="H13" i="23"/>
  <c r="AK15" i="23" l="1"/>
  <c r="AL14" i="23"/>
  <c r="BE16" i="23"/>
  <c r="BF15" i="23"/>
  <c r="AQ15" i="23"/>
  <c r="AP16" i="23"/>
  <c r="Q16" i="23"/>
  <c r="R15" i="23"/>
  <c r="AF15" i="23"/>
  <c r="AG14" i="23"/>
  <c r="V15" i="23"/>
  <c r="W14" i="23"/>
  <c r="BA14" i="23"/>
  <c r="B16" i="23"/>
  <c r="C15" i="23"/>
  <c r="H14" i="23"/>
  <c r="G15" i="23"/>
  <c r="AU15" i="23"/>
  <c r="AU16" i="23" s="1"/>
  <c r="AV16" i="23" s="1"/>
  <c r="AV14" i="23"/>
  <c r="M15" i="23"/>
  <c r="L16" i="23"/>
  <c r="AA16" i="23"/>
  <c r="AB15" i="23"/>
  <c r="AP17" i="23" l="1"/>
  <c r="AQ16" i="23"/>
  <c r="AB16" i="23"/>
  <c r="AA17" i="23"/>
  <c r="AZ16" i="23"/>
  <c r="Q17" i="23"/>
  <c r="R16" i="23"/>
  <c r="AV15" i="23"/>
  <c r="W15" i="23"/>
  <c r="V16" i="23"/>
  <c r="BE17" i="23"/>
  <c r="BF16" i="23"/>
  <c r="C16" i="23"/>
  <c r="B17" i="23"/>
  <c r="L17" i="23"/>
  <c r="M16" i="23"/>
  <c r="H15" i="23"/>
  <c r="G16" i="23"/>
  <c r="AF16" i="23"/>
  <c r="AG15" i="23"/>
  <c r="AK16" i="23"/>
  <c r="AL15" i="23"/>
  <c r="B18" i="23" l="1"/>
  <c r="C17" i="23"/>
  <c r="AG16" i="23"/>
  <c r="AF17" i="23"/>
  <c r="BE18" i="23"/>
  <c r="BF17" i="23"/>
  <c r="BA16" i="23"/>
  <c r="AZ17" i="23"/>
  <c r="AK17" i="23"/>
  <c r="AL16" i="23"/>
  <c r="H16" i="23"/>
  <c r="G17" i="23"/>
  <c r="V17" i="23"/>
  <c r="W16" i="23"/>
  <c r="AA18" i="23"/>
  <c r="AA19" i="23" s="1"/>
  <c r="AB19" i="23" s="1"/>
  <c r="AB17" i="23"/>
  <c r="Q18" i="23"/>
  <c r="R17" i="23"/>
  <c r="M17" i="23"/>
  <c r="L18" i="23"/>
  <c r="AU17" i="23"/>
  <c r="AP18" i="23"/>
  <c r="AQ17" i="23"/>
  <c r="AZ18" i="23" l="1"/>
  <c r="BA17" i="23"/>
  <c r="V18" i="23"/>
  <c r="W17" i="23"/>
  <c r="BE19" i="23"/>
  <c r="BF18" i="23"/>
  <c r="AB18" i="23"/>
  <c r="AU18" i="23"/>
  <c r="AV17" i="23"/>
  <c r="L19" i="23"/>
  <c r="M18" i="23"/>
  <c r="H17" i="23"/>
  <c r="G18" i="23"/>
  <c r="AG17" i="23"/>
  <c r="AF18" i="23"/>
  <c r="AQ18" i="23"/>
  <c r="AP19" i="23"/>
  <c r="Q19" i="23"/>
  <c r="R18" i="23"/>
  <c r="AK18" i="23"/>
  <c r="AL17" i="23"/>
  <c r="C18" i="23"/>
  <c r="B19" i="23"/>
  <c r="C19" i="23" l="1"/>
  <c r="B20" i="23"/>
  <c r="AF19" i="23"/>
  <c r="AG18" i="23"/>
  <c r="BE20" i="23"/>
  <c r="BF19" i="23"/>
  <c r="AK19" i="23"/>
  <c r="AL18" i="23"/>
  <c r="AA20" i="23"/>
  <c r="G19" i="23"/>
  <c r="H18" i="23"/>
  <c r="Q20" i="23"/>
  <c r="R19" i="23"/>
  <c r="L20" i="23"/>
  <c r="M19" i="23"/>
  <c r="W18" i="23"/>
  <c r="V19" i="23"/>
  <c r="AQ19" i="23"/>
  <c r="AP20" i="23"/>
  <c r="AV18" i="23"/>
  <c r="AU19" i="23"/>
  <c r="AZ19" i="23"/>
  <c r="BA18" i="23"/>
  <c r="M20" i="23" l="1"/>
  <c r="L21" i="23"/>
  <c r="Q21" i="23"/>
  <c r="R20" i="23"/>
  <c r="BE21" i="23"/>
  <c r="BF20" i="23"/>
  <c r="AQ20" i="23"/>
  <c r="AP21" i="23"/>
  <c r="AK20" i="23"/>
  <c r="AL19" i="23"/>
  <c r="AV19" i="23"/>
  <c r="AU20" i="23"/>
  <c r="G20" i="23"/>
  <c r="H19" i="23"/>
  <c r="AG19" i="23"/>
  <c r="AF20" i="23"/>
  <c r="BA19" i="23"/>
  <c r="AZ20" i="23"/>
  <c r="V20" i="23"/>
  <c r="W19" i="23"/>
  <c r="AA21" i="23"/>
  <c r="AB20" i="23"/>
  <c r="B21" i="23"/>
  <c r="C20" i="23"/>
  <c r="AZ21" i="23" l="1"/>
  <c r="BA20" i="23"/>
  <c r="AG20" i="23"/>
  <c r="AF21" i="23"/>
  <c r="AP22" i="23"/>
  <c r="AQ21" i="23"/>
  <c r="C21" i="23"/>
  <c r="B22" i="23"/>
  <c r="AB21" i="23"/>
  <c r="AA22" i="23"/>
  <c r="G21" i="23"/>
  <c r="H20" i="23"/>
  <c r="BE22" i="23"/>
  <c r="BF21" i="23"/>
  <c r="AU21" i="23"/>
  <c r="AV20" i="23"/>
  <c r="V21" i="23"/>
  <c r="W20" i="23"/>
  <c r="Q22" i="23"/>
  <c r="R21" i="23"/>
  <c r="M21" i="23"/>
  <c r="L22" i="23"/>
  <c r="AK21" i="23"/>
  <c r="AL20" i="23"/>
  <c r="B23" i="23" l="1"/>
  <c r="C22" i="23"/>
  <c r="M22" i="23"/>
  <c r="L23" i="23"/>
  <c r="AV21" i="23"/>
  <c r="AU22" i="23"/>
  <c r="BE23" i="23"/>
  <c r="BE24" i="23" s="1"/>
  <c r="BF24" i="23" s="1"/>
  <c r="BF22" i="23"/>
  <c r="AP23" i="23"/>
  <c r="AQ22" i="23"/>
  <c r="AF22" i="23"/>
  <c r="AG21" i="23"/>
  <c r="Q23" i="23"/>
  <c r="R22" i="23"/>
  <c r="G22" i="23"/>
  <c r="H21" i="23"/>
  <c r="AK22" i="23"/>
  <c r="AL21" i="23"/>
  <c r="AA23" i="23"/>
  <c r="AB22" i="23"/>
  <c r="W21" i="23"/>
  <c r="V22" i="23"/>
  <c r="AZ22" i="23"/>
  <c r="BA21" i="23"/>
  <c r="BA22" i="23" l="1"/>
  <c r="AZ23" i="23"/>
  <c r="AU23" i="23"/>
  <c r="AV22" i="23"/>
  <c r="Q24" i="23"/>
  <c r="R23" i="23"/>
  <c r="BF23" i="23"/>
  <c r="W22" i="23"/>
  <c r="V23" i="23"/>
  <c r="M23" i="23"/>
  <c r="L24" i="23"/>
  <c r="AA24" i="23"/>
  <c r="AB23" i="23"/>
  <c r="AG22" i="23"/>
  <c r="AF23" i="23"/>
  <c r="H22" i="23"/>
  <c r="G23" i="23"/>
  <c r="AK23" i="23"/>
  <c r="AL22" i="23"/>
  <c r="AQ23" i="23"/>
  <c r="AP24" i="23"/>
  <c r="C23" i="23"/>
  <c r="B24" i="23"/>
  <c r="C24" i="23" l="1"/>
  <c r="B25" i="23"/>
  <c r="AF24" i="23"/>
  <c r="AG23" i="23"/>
  <c r="AP25" i="23"/>
  <c r="AQ24" i="23"/>
  <c r="BE25" i="23"/>
  <c r="AB24" i="23"/>
  <c r="AA25" i="23"/>
  <c r="Q25" i="23"/>
  <c r="R24" i="23"/>
  <c r="L25" i="23"/>
  <c r="M24" i="23"/>
  <c r="AK24" i="23"/>
  <c r="AL23" i="23"/>
  <c r="AV23" i="23"/>
  <c r="AU24" i="23"/>
  <c r="G24" i="23"/>
  <c r="H23" i="23"/>
  <c r="W23" i="23"/>
  <c r="V24" i="23"/>
  <c r="AZ24" i="23"/>
  <c r="BA23" i="23"/>
  <c r="W24" i="23" l="1"/>
  <c r="V25" i="23"/>
  <c r="BA24" i="23"/>
  <c r="AZ25" i="23"/>
  <c r="L26" i="23"/>
  <c r="M25" i="23"/>
  <c r="AQ25" i="23"/>
  <c r="AP26" i="23"/>
  <c r="AK25" i="23"/>
  <c r="AL24" i="23"/>
  <c r="H24" i="23"/>
  <c r="G25" i="23"/>
  <c r="Q26" i="23"/>
  <c r="R25" i="23"/>
  <c r="AG24" i="23"/>
  <c r="AF25" i="23"/>
  <c r="BE26" i="23"/>
  <c r="BF25" i="23"/>
  <c r="AV24" i="23"/>
  <c r="AU25" i="23"/>
  <c r="AA26" i="23"/>
  <c r="AB25" i="23"/>
  <c r="B26" i="23"/>
  <c r="C25" i="23"/>
  <c r="AG25" i="23" l="1"/>
  <c r="AF26" i="23"/>
  <c r="AQ26" i="23"/>
  <c r="AP27" i="23"/>
  <c r="AA27" i="23"/>
  <c r="AB26" i="23"/>
  <c r="Q27" i="23"/>
  <c r="R26" i="23"/>
  <c r="L27" i="23"/>
  <c r="M26" i="23"/>
  <c r="AV25" i="23"/>
  <c r="AU26" i="23"/>
  <c r="H25" i="23"/>
  <c r="G26" i="23"/>
  <c r="BA25" i="23"/>
  <c r="AZ26" i="23"/>
  <c r="AZ27" i="23" s="1"/>
  <c r="BA27" i="23" s="1"/>
  <c r="C26" i="23"/>
  <c r="B27" i="23"/>
  <c r="V26" i="23"/>
  <c r="W25" i="23"/>
  <c r="BE27" i="23"/>
  <c r="BF26" i="23"/>
  <c r="AK26" i="23"/>
  <c r="AL25" i="23"/>
  <c r="BA26" i="23" l="1"/>
  <c r="AK27" i="23"/>
  <c r="AL26" i="23"/>
  <c r="BE28" i="23"/>
  <c r="BF27" i="23"/>
  <c r="AB27" i="23"/>
  <c r="AA28" i="23"/>
  <c r="AV26" i="23"/>
  <c r="AU27" i="23"/>
  <c r="AP28" i="23"/>
  <c r="AQ27" i="23"/>
  <c r="G27" i="23"/>
  <c r="H26" i="23"/>
  <c r="W26" i="23"/>
  <c r="V27" i="23"/>
  <c r="AF27" i="23"/>
  <c r="AG26" i="23"/>
  <c r="Q28" i="23"/>
  <c r="R27" i="23"/>
  <c r="B28" i="23"/>
  <c r="C27" i="23"/>
  <c r="M27" i="23"/>
  <c r="L28" i="23"/>
  <c r="M28" i="23" l="1"/>
  <c r="L29" i="23"/>
  <c r="V28" i="23"/>
  <c r="W27" i="23"/>
  <c r="AA29" i="23"/>
  <c r="AB28" i="23"/>
  <c r="B29" i="23"/>
  <c r="C28" i="23"/>
  <c r="H27" i="23"/>
  <c r="G28" i="23"/>
  <c r="BE29" i="23"/>
  <c r="BF28" i="23"/>
  <c r="Q29" i="23"/>
  <c r="R28" i="23"/>
  <c r="AQ28" i="23"/>
  <c r="AP29" i="23"/>
  <c r="AK28" i="23"/>
  <c r="AL27" i="23"/>
  <c r="AV27" i="23"/>
  <c r="AU28" i="23"/>
  <c r="AG27" i="23"/>
  <c r="AF28" i="23"/>
  <c r="AZ28" i="23"/>
  <c r="AZ29" i="23" l="1"/>
  <c r="BA28" i="23"/>
  <c r="AQ29" i="23"/>
  <c r="AP30" i="23"/>
  <c r="AF29" i="23"/>
  <c r="AG28" i="23"/>
  <c r="Q30" i="23"/>
  <c r="R29" i="23"/>
  <c r="AB29" i="23"/>
  <c r="AA30" i="23"/>
  <c r="AU29" i="23"/>
  <c r="AV28" i="23"/>
  <c r="BE30" i="23"/>
  <c r="BF29" i="23"/>
  <c r="V29" i="23"/>
  <c r="W28" i="23"/>
  <c r="C29" i="23"/>
  <c r="B30" i="23"/>
  <c r="G29" i="23"/>
  <c r="H28" i="23"/>
  <c r="L30" i="23"/>
  <c r="M29" i="23"/>
  <c r="AK29" i="23"/>
  <c r="AL28" i="23"/>
  <c r="W29" i="23" l="1"/>
  <c r="V30" i="23"/>
  <c r="M30" i="23"/>
  <c r="L31" i="23"/>
  <c r="BE31" i="23"/>
  <c r="BF30" i="23"/>
  <c r="AF30" i="23"/>
  <c r="AG29" i="23"/>
  <c r="AP31" i="23"/>
  <c r="AQ30" i="23"/>
  <c r="AK30" i="23"/>
  <c r="AL29" i="23"/>
  <c r="G30" i="23"/>
  <c r="H29" i="23"/>
  <c r="AV29" i="23"/>
  <c r="AU30" i="23"/>
  <c r="Q31" i="23"/>
  <c r="R30" i="23"/>
  <c r="B31" i="23"/>
  <c r="C30" i="23"/>
  <c r="AB30" i="23"/>
  <c r="AA31" i="23"/>
  <c r="AZ30" i="23"/>
  <c r="BA29" i="23"/>
  <c r="AU31" i="23" l="1"/>
  <c r="AV30" i="23"/>
  <c r="BA30" i="23"/>
  <c r="AZ31" i="23"/>
  <c r="H30" i="23"/>
  <c r="G31" i="23"/>
  <c r="BE32" i="23"/>
  <c r="BF31" i="23"/>
  <c r="M31" i="23"/>
  <c r="L32" i="23"/>
  <c r="AA32" i="23"/>
  <c r="AB31" i="23"/>
  <c r="B32" i="23"/>
  <c r="C31" i="23"/>
  <c r="AK31" i="23"/>
  <c r="AL30" i="23"/>
  <c r="AG30" i="23"/>
  <c r="AF31" i="23"/>
  <c r="W30" i="23"/>
  <c r="V31" i="23"/>
  <c r="Q32" i="23"/>
  <c r="R31" i="23"/>
  <c r="AQ31" i="23"/>
  <c r="AP32" i="23"/>
  <c r="AP33" i="23" l="1"/>
  <c r="AQ32" i="23"/>
  <c r="G32" i="23"/>
  <c r="H31" i="23"/>
  <c r="BE33" i="23"/>
  <c r="BF32" i="23"/>
  <c r="Q33" i="23"/>
  <c r="R32" i="23"/>
  <c r="C32" i="23"/>
  <c r="B33" i="23"/>
  <c r="W31" i="23"/>
  <c r="V32" i="23"/>
  <c r="BA31" i="23"/>
  <c r="AZ32" i="23"/>
  <c r="BA32" i="23" s="1"/>
  <c r="AB32" i="23"/>
  <c r="AA33" i="23"/>
  <c r="AK32" i="23"/>
  <c r="AL31" i="23"/>
  <c r="AF32" i="23"/>
  <c r="AG31" i="23"/>
  <c r="L33" i="23"/>
  <c r="M32" i="23"/>
  <c r="AV31" i="23"/>
  <c r="AU32" i="23"/>
  <c r="AV32" i="23" l="1"/>
  <c r="AU33" i="23"/>
  <c r="AA34" i="23"/>
  <c r="AB34" i="23" s="1"/>
  <c r="AB33" i="23"/>
  <c r="BF33" i="23"/>
  <c r="BE34" i="23"/>
  <c r="V33" i="23"/>
  <c r="W32" i="23"/>
  <c r="L34" i="23"/>
  <c r="M34" i="23" s="1"/>
  <c r="M33" i="23"/>
  <c r="AF33" i="23"/>
  <c r="AG32" i="23"/>
  <c r="H32" i="23"/>
  <c r="G33" i="23"/>
  <c r="R33" i="23"/>
  <c r="Q34" i="23"/>
  <c r="B34" i="23"/>
  <c r="C34" i="23" s="1"/>
  <c r="C33" i="23"/>
  <c r="AK33" i="23"/>
  <c r="AL32" i="23"/>
  <c r="AP34" i="23"/>
  <c r="AQ33" i="23"/>
  <c r="Q35" i="23" l="1"/>
  <c r="R35" i="23" s="1"/>
  <c r="R34" i="23"/>
  <c r="H33" i="23"/>
  <c r="G34" i="23"/>
  <c r="BF34" i="23"/>
  <c r="BE35" i="23"/>
  <c r="BF35" i="23" s="1"/>
  <c r="V34" i="23"/>
  <c r="W33" i="23"/>
  <c r="AP35" i="23"/>
  <c r="AQ35" i="23" s="1"/>
  <c r="AQ34" i="23"/>
  <c r="AK34" i="23"/>
  <c r="AL34" i="23" s="1"/>
  <c r="AL33" i="23"/>
  <c r="AF34" i="23"/>
  <c r="AG33" i="23"/>
  <c r="AU34" i="23"/>
  <c r="AV33" i="23"/>
  <c r="AU35" i="23" l="1"/>
  <c r="AV35" i="23" s="1"/>
  <c r="AV34" i="23"/>
  <c r="AF35" i="23"/>
  <c r="AG35" i="23" s="1"/>
  <c r="AG34" i="23"/>
  <c r="H34" i="23"/>
  <c r="G35" i="23"/>
  <c r="H35" i="23" s="1"/>
  <c r="W34" i="23"/>
  <c r="V35" i="23"/>
  <c r="W35" i="23" s="1"/>
  <c r="AK38" i="22" l="1"/>
  <c r="AH38" i="22"/>
  <c r="AE38" i="22"/>
  <c r="AB38" i="22"/>
  <c r="Y38" i="22"/>
  <c r="V38" i="22"/>
  <c r="S38" i="22"/>
  <c r="P38" i="22"/>
  <c r="M38" i="22"/>
  <c r="J38" i="22"/>
  <c r="G38" i="22"/>
  <c r="D38" i="22"/>
  <c r="AK37" i="22"/>
  <c r="AH37" i="22"/>
  <c r="AE37" i="22"/>
  <c r="AB37" i="22"/>
  <c r="Y37" i="22"/>
  <c r="V37" i="22"/>
  <c r="S37" i="22"/>
  <c r="P37" i="22"/>
  <c r="M37" i="22"/>
  <c r="J37" i="22"/>
  <c r="G37" i="22"/>
  <c r="D37" i="22"/>
  <c r="AK36" i="22"/>
  <c r="AH36" i="22"/>
  <c r="AH39" i="22" s="1"/>
  <c r="AE36" i="22"/>
  <c r="AE39" i="22" s="1"/>
  <c r="AB36" i="22"/>
  <c r="Y36" i="22"/>
  <c r="V36" i="22"/>
  <c r="S36" i="22"/>
  <c r="P36" i="22"/>
  <c r="P39" i="22" s="1"/>
  <c r="M36" i="22"/>
  <c r="J36" i="22"/>
  <c r="G36" i="22"/>
  <c r="D36" i="22"/>
  <c r="D39" i="22" s="1"/>
  <c r="AI5" i="22"/>
  <c r="AI6" i="22" s="1"/>
  <c r="AI7" i="22" s="1"/>
  <c r="AI8" i="22" s="1"/>
  <c r="AI9" i="22" s="1"/>
  <c r="AI10" i="22" s="1"/>
  <c r="AI11" i="22" s="1"/>
  <c r="AI12" i="22" s="1"/>
  <c r="AI13" i="22" s="1"/>
  <c r="AI14" i="22" s="1"/>
  <c r="AI15" i="22" s="1"/>
  <c r="AI16" i="22" s="1"/>
  <c r="AI17" i="22" s="1"/>
  <c r="AI18" i="22" s="1"/>
  <c r="AI19" i="22" s="1"/>
  <c r="AI20" i="22" s="1"/>
  <c r="AI21" i="22" s="1"/>
  <c r="AI22" i="22" s="1"/>
  <c r="AF5" i="22"/>
  <c r="AF6" i="22" s="1"/>
  <c r="AC5" i="22"/>
  <c r="AD5" i="22" s="1"/>
  <c r="Z5" i="22"/>
  <c r="Z6" i="22" s="1"/>
  <c r="W5" i="22"/>
  <c r="X5" i="22" s="1"/>
  <c r="T5" i="22"/>
  <c r="T6" i="22" s="1"/>
  <c r="Q5" i="22"/>
  <c r="R5" i="22" s="1"/>
  <c r="N5" i="22"/>
  <c r="N6" i="22" s="1"/>
  <c r="K5" i="22"/>
  <c r="L5" i="22" s="1"/>
  <c r="H5" i="22"/>
  <c r="H6" i="22" s="1"/>
  <c r="H7" i="22" s="1"/>
  <c r="I7" i="22" s="1"/>
  <c r="E5" i="22"/>
  <c r="F5" i="22" s="1"/>
  <c r="B5" i="22"/>
  <c r="C5" i="22" s="1"/>
  <c r="AJ4" i="22"/>
  <c r="AG4" i="22"/>
  <c r="AD4" i="22"/>
  <c r="AA4" i="22"/>
  <c r="X4" i="22"/>
  <c r="U4" i="22"/>
  <c r="R4" i="22"/>
  <c r="O4" i="22"/>
  <c r="L4" i="22"/>
  <c r="I4" i="22"/>
  <c r="F4" i="22"/>
  <c r="C4" i="22"/>
  <c r="G39" i="22" l="1"/>
  <c r="J39" i="22"/>
  <c r="M39" i="22"/>
  <c r="V39" i="22"/>
  <c r="Y39" i="22"/>
  <c r="AB39" i="22"/>
  <c r="AI23" i="22"/>
  <c r="AJ23" i="22" s="1"/>
  <c r="S39" i="22"/>
  <c r="AL39" i="22" s="1"/>
  <c r="AK39" i="22"/>
  <c r="AL38" i="22"/>
  <c r="AJ12" i="22"/>
  <c r="AJ13" i="22"/>
  <c r="AJ16" i="22"/>
  <c r="AJ17" i="22"/>
  <c r="AJ18" i="22"/>
  <c r="AJ8" i="22"/>
  <c r="AJ20" i="22"/>
  <c r="AJ9" i="22"/>
  <c r="AJ21" i="22"/>
  <c r="AJ10" i="22"/>
  <c r="AA5" i="22"/>
  <c r="Q6" i="22"/>
  <c r="R6" i="22" s="1"/>
  <c r="I5" i="22"/>
  <c r="B6" i="22"/>
  <c r="B7" i="22" s="1"/>
  <c r="N7" i="22"/>
  <c r="O6" i="22"/>
  <c r="U6" i="22"/>
  <c r="T7" i="22"/>
  <c r="Z7" i="22"/>
  <c r="AA6" i="22"/>
  <c r="AF7" i="22"/>
  <c r="AG6" i="22"/>
  <c r="AG5" i="22"/>
  <c r="H8" i="22"/>
  <c r="U5" i="22"/>
  <c r="C6" i="22"/>
  <c r="E6" i="22"/>
  <c r="I6" i="22"/>
  <c r="AC6" i="22"/>
  <c r="Q7" i="22"/>
  <c r="O5" i="22"/>
  <c r="AJ7" i="22"/>
  <c r="AJ15" i="22"/>
  <c r="AL37" i="22"/>
  <c r="K6" i="22"/>
  <c r="W6" i="22"/>
  <c r="AJ6" i="22"/>
  <c r="AJ14" i="22"/>
  <c r="AJ22" i="22"/>
  <c r="AJ5" i="22"/>
  <c r="AJ11" i="22"/>
  <c r="AJ19" i="22"/>
  <c r="AL36" i="22"/>
  <c r="P37" i="21"/>
  <c r="O37" i="21"/>
  <c r="N37" i="21"/>
  <c r="M37" i="21"/>
  <c r="L37" i="21"/>
  <c r="K37" i="21"/>
  <c r="J37" i="21"/>
  <c r="I37" i="21"/>
  <c r="H37" i="21"/>
  <c r="G37" i="21"/>
  <c r="F37" i="21"/>
  <c r="F38" i="21" s="1"/>
  <c r="Q36" i="21"/>
  <c r="Q35" i="21"/>
  <c r="Q34" i="21"/>
  <c r="Q33" i="21"/>
  <c r="Q32" i="21"/>
  <c r="Q31" i="21"/>
  <c r="Q30" i="21"/>
  <c r="Q29" i="21"/>
  <c r="Q28" i="21"/>
  <c r="Q27" i="21"/>
  <c r="Q26" i="21"/>
  <c r="Q25" i="21"/>
  <c r="Q23" i="21"/>
  <c r="Q22" i="21"/>
  <c r="Q21" i="21"/>
  <c r="Q20" i="21"/>
  <c r="Q19" i="21"/>
  <c r="Q18" i="21"/>
  <c r="Q17" i="21"/>
  <c r="Q15" i="21"/>
  <c r="Q14" i="21"/>
  <c r="Q13" i="21"/>
  <c r="Q12" i="21"/>
  <c r="Q11" i="21"/>
  <c r="Q10" i="21"/>
  <c r="Q9" i="21"/>
  <c r="Q8" i="21"/>
  <c r="Q7" i="21"/>
  <c r="Q16" i="21" l="1"/>
  <c r="Q24" i="21" s="1"/>
  <c r="AI24" i="22"/>
  <c r="Q37" i="21"/>
  <c r="G38" i="21"/>
  <c r="H38" i="21" s="1"/>
  <c r="I38" i="21" s="1"/>
  <c r="J38" i="21" s="1"/>
  <c r="K38" i="21" s="1"/>
  <c r="L38" i="21" s="1"/>
  <c r="M38" i="21" s="1"/>
  <c r="N38" i="21" s="1"/>
  <c r="O38" i="21" s="1"/>
  <c r="P38" i="21" s="1"/>
  <c r="B8" i="22"/>
  <c r="C7" i="22"/>
  <c r="AA7" i="22"/>
  <c r="Z8" i="22"/>
  <c r="H9" i="22"/>
  <c r="I8" i="22"/>
  <c r="T8" i="22"/>
  <c r="U7" i="22"/>
  <c r="F6" i="22"/>
  <c r="E7" i="22"/>
  <c r="W7" i="22"/>
  <c r="X6" i="22"/>
  <c r="K7" i="22"/>
  <c r="L6" i="22"/>
  <c r="R7" i="22"/>
  <c r="Q8" i="22"/>
  <c r="AC7" i="22"/>
  <c r="AD6" i="22"/>
  <c r="AF8" i="22"/>
  <c r="AG7" i="22"/>
  <c r="O7" i="22"/>
  <c r="N8" i="22"/>
  <c r="AI25" i="22" l="1"/>
  <c r="AJ24" i="22"/>
  <c r="B9" i="22"/>
  <c r="C8" i="22"/>
  <c r="K8" i="22"/>
  <c r="L7" i="22"/>
  <c r="AG8" i="22"/>
  <c r="AF9" i="22"/>
  <c r="Z9" i="22"/>
  <c r="AA8" i="22"/>
  <c r="N9" i="22"/>
  <c r="O8" i="22"/>
  <c r="I9" i="22"/>
  <c r="H10" i="22"/>
  <c r="W8" i="22"/>
  <c r="X7" i="22"/>
  <c r="E8" i="22"/>
  <c r="F7" i="22"/>
  <c r="AD7" i="22"/>
  <c r="AC8" i="22"/>
  <c r="R8" i="22"/>
  <c r="Q9" i="22"/>
  <c r="U8" i="22"/>
  <c r="T9" i="22"/>
  <c r="R54" i="3"/>
  <c r="P33" i="13"/>
  <c r="J46" i="4"/>
  <c r="J43" i="4"/>
  <c r="J45" i="4"/>
  <c r="J44" i="4"/>
  <c r="AI26" i="22" l="1"/>
  <c r="AJ25" i="22"/>
  <c r="B10" i="22"/>
  <c r="C9" i="22"/>
  <c r="N10" i="22"/>
  <c r="O9" i="22"/>
  <c r="Z10" i="22"/>
  <c r="AA9" i="22"/>
  <c r="AC9" i="22"/>
  <c r="AD8" i="22"/>
  <c r="F8" i="22"/>
  <c r="E9" i="22"/>
  <c r="T10" i="22"/>
  <c r="U9" i="22"/>
  <c r="W9" i="22"/>
  <c r="X8" i="22"/>
  <c r="Q10" i="22"/>
  <c r="R9" i="22"/>
  <c r="H11" i="22"/>
  <c r="I10" i="22"/>
  <c r="AG9" i="22"/>
  <c r="AF10" i="22"/>
  <c r="K9" i="22"/>
  <c r="L8" i="22"/>
  <c r="G26" i="11"/>
  <c r="G25" i="11"/>
  <c r="G24" i="11"/>
  <c r="G23" i="11"/>
  <c r="G22" i="11"/>
  <c r="G21" i="11"/>
  <c r="G20" i="11"/>
  <c r="G19" i="11"/>
  <c r="G18" i="11"/>
  <c r="M3" i="9"/>
  <c r="O24" i="8"/>
  <c r="N24" i="8"/>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L3" i="8"/>
  <c r="G35" i="3"/>
  <c r="S18" i="3"/>
  <c r="S17" i="3"/>
  <c r="Q14" i="3"/>
  <c r="P14" i="3"/>
  <c r="O14" i="3"/>
  <c r="M14" i="3"/>
  <c r="L14" i="3"/>
  <c r="K14" i="3"/>
  <c r="J14" i="3"/>
  <c r="I14" i="3"/>
  <c r="H14" i="3"/>
  <c r="G14" i="3"/>
  <c r="S13" i="3"/>
  <c r="S12" i="3"/>
  <c r="S11" i="3"/>
  <c r="L26" i="2"/>
  <c r="K26" i="2"/>
  <c r="J26" i="2"/>
  <c r="I26" i="2"/>
  <c r="H26" i="2"/>
  <c r="G26" i="2"/>
  <c r="F26" i="2"/>
  <c r="E26" i="2"/>
  <c r="L27" i="2" l="1"/>
  <c r="AI27" i="22"/>
  <c r="AJ26" i="22"/>
  <c r="S14" i="3"/>
  <c r="Z31" i="3" s="1"/>
  <c r="U14" i="3"/>
  <c r="B11" i="22"/>
  <c r="C10" i="22"/>
  <c r="R10" i="22"/>
  <c r="Q11" i="22"/>
  <c r="K10" i="22"/>
  <c r="L9" i="22"/>
  <c r="W10" i="22"/>
  <c r="X9" i="22"/>
  <c r="AC10" i="22"/>
  <c r="AD9" i="22"/>
  <c r="AF11" i="22"/>
  <c r="AG10" i="22"/>
  <c r="T11" i="22"/>
  <c r="U10" i="22"/>
  <c r="Z11" i="22"/>
  <c r="AA10" i="22"/>
  <c r="F9" i="22"/>
  <c r="E10" i="22"/>
  <c r="H12" i="22"/>
  <c r="I11" i="22"/>
  <c r="O10" i="22"/>
  <c r="N11" i="22"/>
  <c r="AI28" i="22" l="1"/>
  <c r="AJ27" i="22"/>
  <c r="C11" i="22"/>
  <c r="B12" i="22"/>
  <c r="W11" i="22"/>
  <c r="X10" i="22"/>
  <c r="AD10" i="22"/>
  <c r="AC11" i="22"/>
  <c r="I12" i="22"/>
  <c r="H13" i="22"/>
  <c r="AG11" i="22"/>
  <c r="AF12" i="22"/>
  <c r="K11" i="22"/>
  <c r="L10" i="22"/>
  <c r="Z12" i="22"/>
  <c r="AA11" i="22"/>
  <c r="N12" i="22"/>
  <c r="O11" i="22"/>
  <c r="E11" i="22"/>
  <c r="F10" i="22"/>
  <c r="R11" i="22"/>
  <c r="Q12" i="22"/>
  <c r="U11" i="22"/>
  <c r="T12" i="22"/>
  <c r="AI29" i="22" l="1"/>
  <c r="AJ28" i="22"/>
  <c r="C12" i="22"/>
  <c r="B13" i="22"/>
  <c r="AF13" i="22"/>
  <c r="AF14" i="22" s="1"/>
  <c r="AG14" i="22" s="1"/>
  <c r="AG12" i="22"/>
  <c r="T13" i="22"/>
  <c r="U12" i="22"/>
  <c r="H14" i="22"/>
  <c r="I13" i="22"/>
  <c r="F11" i="22"/>
  <c r="E12" i="22"/>
  <c r="O12" i="22"/>
  <c r="N13" i="22"/>
  <c r="Q13" i="22"/>
  <c r="R12" i="22"/>
  <c r="AC12" i="22"/>
  <c r="AD11" i="22"/>
  <c r="AA12" i="22"/>
  <c r="Z13" i="22"/>
  <c r="K12" i="22"/>
  <c r="L11" i="22"/>
  <c r="W12" i="22"/>
  <c r="X11" i="22"/>
  <c r="AI30" i="22" l="1"/>
  <c r="AJ29" i="22"/>
  <c r="C13" i="22"/>
  <c r="B14" i="22"/>
  <c r="Z14" i="22"/>
  <c r="AA13" i="22"/>
  <c r="I14" i="22"/>
  <c r="H15" i="22"/>
  <c r="AD12" i="22"/>
  <c r="AC13" i="22"/>
  <c r="E13" i="22"/>
  <c r="F12" i="22"/>
  <c r="K13" i="22"/>
  <c r="L12" i="22"/>
  <c r="R13" i="22"/>
  <c r="Q14" i="22"/>
  <c r="U13" i="22"/>
  <c r="T14" i="22"/>
  <c r="W13" i="22"/>
  <c r="X12" i="22"/>
  <c r="N14" i="22"/>
  <c r="O13" i="22"/>
  <c r="AG13" i="22"/>
  <c r="AI31" i="22" l="1"/>
  <c r="AJ30" i="22"/>
  <c r="B15" i="22"/>
  <c r="C14" i="22"/>
  <c r="W14" i="22"/>
  <c r="X13" i="22"/>
  <c r="E14" i="22"/>
  <c r="F13" i="22"/>
  <c r="AF15" i="22"/>
  <c r="AD13" i="22"/>
  <c r="AC14" i="22"/>
  <c r="AC15" i="22" s="1"/>
  <c r="AD15" i="22" s="1"/>
  <c r="Q15" i="22"/>
  <c r="R14" i="22"/>
  <c r="I15" i="22"/>
  <c r="H16" i="22"/>
  <c r="U14" i="22"/>
  <c r="T15" i="22"/>
  <c r="N15" i="22"/>
  <c r="O14" i="22"/>
  <c r="K14" i="22"/>
  <c r="L13" i="22"/>
  <c r="AA14" i="22"/>
  <c r="Z15" i="22"/>
  <c r="AI32" i="22" l="1"/>
  <c r="AJ31" i="22"/>
  <c r="C15" i="22"/>
  <c r="B16" i="22"/>
  <c r="AD14" i="22"/>
  <c r="AF16" i="22"/>
  <c r="AG15" i="22"/>
  <c r="T16" i="22"/>
  <c r="U15" i="22"/>
  <c r="H17" i="22"/>
  <c r="I16" i="22"/>
  <c r="K15" i="22"/>
  <c r="L14" i="22"/>
  <c r="F14" i="22"/>
  <c r="E15" i="22"/>
  <c r="AA15" i="22"/>
  <c r="Z16" i="22"/>
  <c r="O15" i="22"/>
  <c r="N16" i="22"/>
  <c r="Q16" i="22"/>
  <c r="R15" i="22"/>
  <c r="W15" i="22"/>
  <c r="X14" i="22"/>
  <c r="AJ32" i="22" l="1"/>
  <c r="AI33" i="22"/>
  <c r="C16" i="22"/>
  <c r="B17" i="22"/>
  <c r="Z17" i="22"/>
  <c r="AA16" i="22"/>
  <c r="W16" i="22"/>
  <c r="X15" i="22"/>
  <c r="U16" i="22"/>
  <c r="T17" i="22"/>
  <c r="T18" i="22" s="1"/>
  <c r="U18" i="22" s="1"/>
  <c r="E16" i="22"/>
  <c r="F15" i="22"/>
  <c r="R16" i="22"/>
  <c r="Q17" i="22"/>
  <c r="Q18" i="22" s="1"/>
  <c r="R18" i="22" s="1"/>
  <c r="AG16" i="22"/>
  <c r="AF17" i="22"/>
  <c r="I17" i="22"/>
  <c r="H18" i="22"/>
  <c r="O16" i="22"/>
  <c r="N17" i="22"/>
  <c r="K16" i="22"/>
  <c r="L15" i="22"/>
  <c r="AC16" i="22"/>
  <c r="AI34" i="22" l="1"/>
  <c r="AJ34" i="22" s="1"/>
  <c r="AJ33" i="22"/>
  <c r="C17" i="22"/>
  <c r="B18" i="22"/>
  <c r="H19" i="22"/>
  <c r="I18" i="22"/>
  <c r="U17" i="22"/>
  <c r="AC17" i="22"/>
  <c r="AD16" i="22"/>
  <c r="R17" i="22"/>
  <c r="AF18" i="22"/>
  <c r="AG17" i="22"/>
  <c r="K17" i="22"/>
  <c r="L16" i="22"/>
  <c r="W17" i="22"/>
  <c r="X16" i="22"/>
  <c r="N18" i="22"/>
  <c r="O17" i="22"/>
  <c r="F16" i="22"/>
  <c r="E17" i="22"/>
  <c r="AA17" i="22"/>
  <c r="Z18" i="22"/>
  <c r="C18" i="22" l="1"/>
  <c r="B19" i="22"/>
  <c r="F17" i="22"/>
  <c r="E18" i="22"/>
  <c r="T19" i="22"/>
  <c r="Z19" i="22"/>
  <c r="AA18" i="22"/>
  <c r="AG18" i="22"/>
  <c r="AF19" i="22"/>
  <c r="W18" i="22"/>
  <c r="X17" i="22"/>
  <c r="K18" i="22"/>
  <c r="L17" i="22"/>
  <c r="AC18" i="22"/>
  <c r="AD17" i="22"/>
  <c r="O18" i="22"/>
  <c r="N19" i="22"/>
  <c r="Q19" i="22"/>
  <c r="H20" i="22"/>
  <c r="I19" i="22"/>
  <c r="B20" i="22" l="1"/>
  <c r="C19" i="22"/>
  <c r="AD18" i="22"/>
  <c r="AC19" i="22"/>
  <c r="I20" i="22"/>
  <c r="H21" i="22"/>
  <c r="K19" i="22"/>
  <c r="L18" i="22"/>
  <c r="U19" i="22"/>
  <c r="T20" i="22"/>
  <c r="R19" i="22"/>
  <c r="Q20" i="22"/>
  <c r="F18" i="22"/>
  <c r="E19" i="22"/>
  <c r="Z20" i="22"/>
  <c r="AA19" i="22"/>
  <c r="W19" i="22"/>
  <c r="X18" i="22"/>
  <c r="N20" i="22"/>
  <c r="O19" i="22"/>
  <c r="AG19" i="22"/>
  <c r="AF20" i="22"/>
  <c r="B21" i="22" l="1"/>
  <c r="C20" i="22"/>
  <c r="T21" i="22"/>
  <c r="U20" i="22"/>
  <c r="W20" i="22"/>
  <c r="X19" i="22"/>
  <c r="AA20" i="22"/>
  <c r="Z21" i="22"/>
  <c r="K20" i="22"/>
  <c r="L19" i="22"/>
  <c r="AF21" i="22"/>
  <c r="AG20" i="22"/>
  <c r="F19" i="22"/>
  <c r="E20" i="22"/>
  <c r="H22" i="22"/>
  <c r="I21" i="22"/>
  <c r="Q21" i="22"/>
  <c r="R20" i="22"/>
  <c r="AD19" i="22"/>
  <c r="AC20" i="22"/>
  <c r="N21" i="22"/>
  <c r="O20" i="22"/>
  <c r="C21" i="22" l="1"/>
  <c r="B22" i="22"/>
  <c r="E21" i="22"/>
  <c r="F20" i="22"/>
  <c r="K21" i="22"/>
  <c r="L20" i="22"/>
  <c r="AG21" i="22"/>
  <c r="AF22" i="22"/>
  <c r="W21" i="22"/>
  <c r="X20" i="22"/>
  <c r="Z22" i="22"/>
  <c r="AA21" i="22"/>
  <c r="I22" i="22"/>
  <c r="H23" i="22"/>
  <c r="O21" i="22"/>
  <c r="N22" i="22"/>
  <c r="AD20" i="22"/>
  <c r="AC21" i="22"/>
  <c r="R21" i="22"/>
  <c r="Q22" i="22"/>
  <c r="T22" i="22"/>
  <c r="U21" i="22"/>
  <c r="B23" i="22" l="1"/>
  <c r="C22" i="22"/>
  <c r="N23" i="22"/>
  <c r="O22" i="22"/>
  <c r="AF23" i="22"/>
  <c r="AG22" i="22"/>
  <c r="W22" i="22"/>
  <c r="X21" i="22"/>
  <c r="I23" i="22"/>
  <c r="H24" i="22"/>
  <c r="AD21" i="22"/>
  <c r="AC22" i="22"/>
  <c r="K22" i="22"/>
  <c r="L21" i="22"/>
  <c r="R22" i="22"/>
  <c r="Q23" i="22"/>
  <c r="U22" i="22"/>
  <c r="T23" i="22"/>
  <c r="AA22" i="22"/>
  <c r="Z23" i="22"/>
  <c r="E22" i="22"/>
  <c r="F21" i="22"/>
  <c r="C23" i="22" l="1"/>
  <c r="B24" i="22"/>
  <c r="T24" i="22"/>
  <c r="U23" i="22"/>
  <c r="I24" i="22"/>
  <c r="H25" i="22"/>
  <c r="W23" i="22"/>
  <c r="X22" i="22"/>
  <c r="Q24" i="22"/>
  <c r="R23" i="22"/>
  <c r="K23" i="22"/>
  <c r="L22" i="22"/>
  <c r="AF24" i="22"/>
  <c r="AG23" i="22"/>
  <c r="AA23" i="22"/>
  <c r="Z24" i="22"/>
  <c r="AC23" i="22"/>
  <c r="AD22" i="22"/>
  <c r="E23" i="22"/>
  <c r="F22" i="22"/>
  <c r="O23" i="22"/>
  <c r="N24" i="22"/>
  <c r="C24" i="22" l="1"/>
  <c r="B25" i="22"/>
  <c r="W24" i="22"/>
  <c r="X23" i="22"/>
  <c r="I25" i="22"/>
  <c r="H26" i="22"/>
  <c r="R24" i="22"/>
  <c r="Q25" i="22"/>
  <c r="AG24" i="22"/>
  <c r="AF25" i="22"/>
  <c r="AF26" i="22" s="1"/>
  <c r="AG26" i="22" s="1"/>
  <c r="N25" i="22"/>
  <c r="O24" i="22"/>
  <c r="Z25" i="22"/>
  <c r="AA24" i="22"/>
  <c r="E24" i="22"/>
  <c r="F23" i="22"/>
  <c r="AD23" i="22"/>
  <c r="AC24" i="22"/>
  <c r="K24" i="22"/>
  <c r="L23" i="22"/>
  <c r="U24" i="22"/>
  <c r="T25" i="22"/>
  <c r="C25" i="22" l="1"/>
  <c r="B26" i="22"/>
  <c r="Q26" i="22"/>
  <c r="R25" i="22"/>
  <c r="H27" i="22"/>
  <c r="I26" i="22"/>
  <c r="F24" i="22"/>
  <c r="E25" i="22"/>
  <c r="AA25" i="22"/>
  <c r="Z26" i="22"/>
  <c r="K25" i="22"/>
  <c r="L24" i="22"/>
  <c r="N26" i="22"/>
  <c r="O25" i="22"/>
  <c r="W25" i="22"/>
  <c r="X24" i="22"/>
  <c r="U25" i="22"/>
  <c r="T26" i="22"/>
  <c r="AC25" i="22"/>
  <c r="AD24" i="22"/>
  <c r="AG25" i="22"/>
  <c r="C26" i="22" l="1"/>
  <c r="B27" i="22"/>
  <c r="T27" i="22"/>
  <c r="U26" i="22"/>
  <c r="AA26" i="22"/>
  <c r="Z27" i="22"/>
  <c r="F25" i="22"/>
  <c r="E26" i="22"/>
  <c r="AF27" i="22"/>
  <c r="O26" i="22"/>
  <c r="N27" i="22"/>
  <c r="H28" i="22"/>
  <c r="I27" i="22"/>
  <c r="W26" i="22"/>
  <c r="X25" i="22"/>
  <c r="AC26" i="22"/>
  <c r="AD25" i="22"/>
  <c r="K26" i="22"/>
  <c r="L25" i="22"/>
  <c r="Q27" i="22"/>
  <c r="R26" i="22"/>
  <c r="B28" i="22" l="1"/>
  <c r="C27" i="22"/>
  <c r="F26" i="22"/>
  <c r="E27" i="22"/>
  <c r="H29" i="22"/>
  <c r="I28" i="22"/>
  <c r="N28" i="22"/>
  <c r="O27" i="22"/>
  <c r="Z28" i="22"/>
  <c r="AA27" i="22"/>
  <c r="K27" i="22"/>
  <c r="L26" i="22"/>
  <c r="W27" i="22"/>
  <c r="X26" i="22"/>
  <c r="AG27" i="22"/>
  <c r="AF28" i="22"/>
  <c r="R27" i="22"/>
  <c r="Q28" i="22"/>
  <c r="AD26" i="22"/>
  <c r="AC27" i="22"/>
  <c r="U27" i="22"/>
  <c r="T28" i="22"/>
  <c r="B29" i="22" l="1"/>
  <c r="C28" i="22"/>
  <c r="AF29" i="22"/>
  <c r="AG28" i="22"/>
  <c r="W28" i="22"/>
  <c r="X27" i="22"/>
  <c r="H30" i="22"/>
  <c r="I29" i="22"/>
  <c r="O28" i="22"/>
  <c r="N29" i="22"/>
  <c r="AC28" i="22"/>
  <c r="AD27" i="22"/>
  <c r="F27" i="22"/>
  <c r="E28" i="22"/>
  <c r="K28" i="22"/>
  <c r="L27" i="22"/>
  <c r="Q29" i="22"/>
  <c r="R28" i="22"/>
  <c r="U28" i="22"/>
  <c r="T29" i="22"/>
  <c r="AA28" i="22"/>
  <c r="Z29" i="22"/>
  <c r="C29" i="22" l="1"/>
  <c r="B30" i="22"/>
  <c r="O29" i="22"/>
  <c r="N30" i="22"/>
  <c r="K29" i="22"/>
  <c r="L28" i="22"/>
  <c r="I30" i="22"/>
  <c r="H31" i="22"/>
  <c r="R29" i="22"/>
  <c r="Q30" i="22"/>
  <c r="T30" i="22"/>
  <c r="U29" i="22"/>
  <c r="E29" i="22"/>
  <c r="F28" i="22"/>
  <c r="W29" i="22"/>
  <c r="X28" i="22"/>
  <c r="Z30" i="22"/>
  <c r="AA29" i="22"/>
  <c r="AD28" i="22"/>
  <c r="AC29" i="22"/>
  <c r="AG29" i="22"/>
  <c r="AF30" i="22"/>
  <c r="B31" i="22" l="1"/>
  <c r="C30" i="22"/>
  <c r="Q31" i="22"/>
  <c r="R30" i="22"/>
  <c r="I31" i="22"/>
  <c r="H32" i="22"/>
  <c r="W30" i="22"/>
  <c r="X29" i="22"/>
  <c r="AG30" i="22"/>
  <c r="AF31" i="22"/>
  <c r="AG31" i="22" s="1"/>
  <c r="AD29" i="22"/>
  <c r="AC30" i="22"/>
  <c r="Z31" i="22"/>
  <c r="AA30" i="22"/>
  <c r="F29" i="22"/>
  <c r="E30" i="22"/>
  <c r="K30" i="22"/>
  <c r="L29" i="22"/>
  <c r="N31" i="22"/>
  <c r="O30" i="22"/>
  <c r="U30" i="22"/>
  <c r="T31" i="22"/>
  <c r="B32" i="22" l="1"/>
  <c r="C31" i="22"/>
  <c r="F30" i="22"/>
  <c r="E31" i="22"/>
  <c r="W31" i="22"/>
  <c r="X30" i="22"/>
  <c r="T32" i="22"/>
  <c r="U31" i="22"/>
  <c r="H33" i="22"/>
  <c r="I33" i="22" s="1"/>
  <c r="I32" i="22"/>
  <c r="AA31" i="22"/>
  <c r="Z32" i="22"/>
  <c r="K31" i="22"/>
  <c r="L30" i="22"/>
  <c r="AC31" i="22"/>
  <c r="AD30" i="22"/>
  <c r="O31" i="22"/>
  <c r="N32" i="22"/>
  <c r="Q32" i="22"/>
  <c r="R31" i="22"/>
  <c r="B33" i="22" l="1"/>
  <c r="C33" i="22" s="1"/>
  <c r="C32" i="22"/>
  <c r="AC32" i="22"/>
  <c r="AD31" i="22"/>
  <c r="T33" i="22"/>
  <c r="U32" i="22"/>
  <c r="N33" i="22"/>
  <c r="O32" i="22"/>
  <c r="K32" i="22"/>
  <c r="L31" i="22"/>
  <c r="W32" i="22"/>
  <c r="X31" i="22"/>
  <c r="Z33" i="22"/>
  <c r="AA32" i="22"/>
  <c r="E32" i="22"/>
  <c r="F31" i="22"/>
  <c r="R32" i="22"/>
  <c r="Q33" i="22"/>
  <c r="R33" i="22" s="1"/>
  <c r="K33" i="22" l="1"/>
  <c r="L32" i="22"/>
  <c r="F32" i="22"/>
  <c r="E33" i="22"/>
  <c r="AA33" i="22"/>
  <c r="Z34" i="22"/>
  <c r="AA34" i="22" s="1"/>
  <c r="U33" i="22"/>
  <c r="T34" i="22"/>
  <c r="U34" i="22" s="1"/>
  <c r="O33" i="22"/>
  <c r="N34" i="22"/>
  <c r="O34" i="22" s="1"/>
  <c r="X32" i="22"/>
  <c r="W33" i="22"/>
  <c r="X33" i="22" s="1"/>
  <c r="AC33" i="22"/>
  <c r="AD32" i="22"/>
  <c r="AC34" i="22" l="1"/>
  <c r="AD34" i="22" s="1"/>
  <c r="AD33" i="22"/>
  <c r="E34" i="22"/>
  <c r="F34" i="22" s="1"/>
  <c r="F33" i="22"/>
  <c r="K34" i="22"/>
  <c r="L34" i="22" s="1"/>
  <c r="L3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2" authorId="0" shapeId="0" xr:uid="{00000000-0006-0000-0200-000001000000}">
      <text>
        <r>
          <rPr>
            <b/>
            <sz val="9"/>
            <color indexed="81"/>
            <rFont val="MS P ゴシック"/>
            <family val="3"/>
            <charset val="128"/>
          </rPr>
          <t>上記「補助基準額」と「補助対象経費-寄付金その他収入額」を比較して、少ない方を反映。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4" authorId="0" shapeId="0" xr:uid="{00000000-0006-0000-0800-000001000000}">
      <text>
        <r>
          <rPr>
            <b/>
            <sz val="9"/>
            <color indexed="81"/>
            <rFont val="MS P ゴシック"/>
            <family val="3"/>
            <charset val="128"/>
          </rPr>
          <t>申請時は「届け出ます」にチェックを入れてください。</t>
        </r>
      </text>
    </comment>
    <comment ref="P9" authorId="0" shapeId="0" xr:uid="{00000000-0006-0000-0800-000002000000}">
      <text>
        <r>
          <rPr>
            <b/>
            <sz val="9"/>
            <color indexed="81"/>
            <rFont val="MS P ゴシック"/>
            <family val="3"/>
            <charset val="128"/>
          </rPr>
          <t>下記注釈の①～⑩の番号と、基礎資格の内容を記載してください。
例：①保育士、④教員（高校）、など</t>
        </r>
      </text>
    </comment>
    <comment ref="R9" authorId="0" shapeId="0" xr:uid="{00000000-0006-0000-0800-000003000000}">
      <text>
        <r>
          <rPr>
            <b/>
            <sz val="9"/>
            <color indexed="81"/>
            <rFont val="MS P ゴシック"/>
            <family val="3"/>
            <charset val="128"/>
          </rPr>
          <t>加配職員に該当する方は○をつけてください。</t>
        </r>
      </text>
    </comment>
    <comment ref="S9" authorId="0" shapeId="0" xr:uid="{00000000-0006-0000-0800-000004000000}">
      <text>
        <r>
          <rPr>
            <b/>
            <sz val="9"/>
            <color indexed="81"/>
            <rFont val="MS P ゴシック"/>
            <family val="3"/>
            <charset val="128"/>
          </rPr>
          <t>障がい児等受入事業の実施において配置が必要な職員の、専門的知識等を有する根拠を表下の注釈記載の番号で記入してください（①～②）。
※①の場合は、所持資格の名称や大学等で学んだ学科等を備考欄に記載してください。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9" authorId="0" shapeId="0" xr:uid="{00000000-0006-0000-0900-000001000000}">
      <text>
        <r>
          <rPr>
            <b/>
            <sz val="9"/>
            <color indexed="81"/>
            <rFont val="MS P ゴシック"/>
            <family val="3"/>
            <charset val="128"/>
          </rPr>
          <t>下記注釈の①～⑩の番号と、基礎資格の内容を記載してください。
例：①保育士、④教員（高校）、など</t>
        </r>
      </text>
    </comment>
    <comment ref="S9" authorId="0" shapeId="0" xr:uid="{00000000-0006-0000-0900-000002000000}">
      <text>
        <r>
          <rPr>
            <b/>
            <sz val="9"/>
            <color indexed="81"/>
            <rFont val="MS P ゴシック"/>
            <family val="3"/>
            <charset val="128"/>
          </rPr>
          <t>加配職員に該当する方は○をつけてください。</t>
        </r>
      </text>
    </comment>
    <comment ref="T9" authorId="0" shapeId="0" xr:uid="{00000000-0006-0000-0900-000003000000}">
      <text>
        <r>
          <rPr>
            <b/>
            <sz val="9"/>
            <color indexed="81"/>
            <rFont val="MS P ゴシック"/>
            <family val="3"/>
            <charset val="128"/>
          </rPr>
          <t>障がい児等受入事業の実施において配置が必要な職員の、専門的知識等を有する根拠を表下の注釈記載の番号で記入してください（①～②）。
※①の場合は、所持資格の名称や大学等で学んだ学科等を備考欄に記載してください。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M16" authorId="0" shapeId="0" xr:uid="{00000000-0006-0000-0B00-000001000000}">
      <text>
        <r>
          <rPr>
            <b/>
            <sz val="9"/>
            <color indexed="81"/>
            <rFont val="MS P ゴシック"/>
            <family val="3"/>
            <charset val="128"/>
          </rPr>
          <t>年間を通して利用する場合は、3月となります。
利用を年度途中で終了することが予め分かっている場合は、その月を記載してください。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10" authorId="0" shapeId="0" xr:uid="{00000000-0006-0000-0D00-000001000000}">
      <text>
        <r>
          <rPr>
            <b/>
            <sz val="9"/>
            <color indexed="81"/>
            <rFont val="MS P ゴシック"/>
            <family val="3"/>
            <charset val="128"/>
          </rPr>
          <t>送迎場所（経路・距離）が分かる地図も併せて提出してください。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5" authorId="0" shapeId="0" xr:uid="{00000000-0006-0000-1200-000001000000}">
      <text>
        <r>
          <rPr>
            <b/>
            <sz val="9"/>
            <color indexed="81"/>
            <rFont val="MS P ゴシック"/>
            <family val="3"/>
            <charset val="128"/>
          </rPr>
          <t>年月日は空欄で提出してください。</t>
        </r>
      </text>
    </comment>
    <comment ref="D15" authorId="0" shapeId="0" xr:uid="{00000000-0006-0000-1200-000002000000}">
      <text>
        <r>
          <rPr>
            <b/>
            <sz val="9"/>
            <color indexed="81"/>
            <rFont val="MS P ゴシック"/>
            <family val="3"/>
            <charset val="128"/>
          </rPr>
          <t>年月日は空欄で提出してください。</t>
        </r>
      </text>
    </comment>
    <comment ref="F15" authorId="0" shapeId="0" xr:uid="{00000000-0006-0000-1200-000003000000}">
      <text>
        <r>
          <rPr>
            <b/>
            <sz val="9"/>
            <color indexed="81"/>
            <rFont val="MS P ゴシック"/>
            <family val="3"/>
            <charset val="128"/>
          </rPr>
          <t>年月日は空欄で提出してください。</t>
        </r>
      </text>
    </comment>
    <comment ref="N15" authorId="0" shapeId="0" xr:uid="{00000000-0006-0000-1200-000004000000}">
      <text>
        <r>
          <rPr>
            <b/>
            <sz val="9"/>
            <color indexed="81"/>
            <rFont val="MS P ゴシック"/>
            <family val="3"/>
            <charset val="128"/>
          </rPr>
          <t>空欄で提出してください。</t>
        </r>
      </text>
    </comment>
    <comment ref="D16" authorId="0" shapeId="0" xr:uid="{00000000-0006-0000-1200-000005000000}">
      <text>
        <r>
          <rPr>
            <b/>
            <sz val="9"/>
            <color indexed="81"/>
            <rFont val="MS P ゴシック"/>
            <family val="3"/>
            <charset val="128"/>
          </rPr>
          <t>年月日は空欄で提出してください。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27" authorId="0" shapeId="0" xr:uid="{00000000-0006-0000-1400-000001000000}">
      <text>
        <r>
          <rPr>
            <b/>
            <sz val="9"/>
            <color indexed="81"/>
            <rFont val="MS P ゴシック"/>
            <family val="3"/>
            <charset val="128"/>
          </rPr>
          <t>口座名義のカタカナを記載してください。</t>
        </r>
      </text>
    </comment>
    <comment ref="D30" authorId="0" shapeId="0" xr:uid="{00000000-0006-0000-1400-000002000000}">
      <text>
        <r>
          <rPr>
            <b/>
            <sz val="9"/>
            <color indexed="81"/>
            <rFont val="MS P ゴシック"/>
            <family val="3"/>
            <charset val="128"/>
          </rPr>
          <t>日付の入力は不要です。</t>
        </r>
      </text>
    </comment>
    <comment ref="J38" authorId="0" shapeId="0" xr:uid="{00000000-0006-0000-1400-000003000000}">
      <text>
        <r>
          <rPr>
            <b/>
            <sz val="9"/>
            <color indexed="81"/>
            <rFont val="MS P ゴシック"/>
            <family val="3"/>
            <charset val="128"/>
          </rPr>
          <t>印鑑は不要です。</t>
        </r>
      </text>
    </comment>
  </commentList>
</comments>
</file>

<file path=xl/sharedStrings.xml><?xml version="1.0" encoding="utf-8"?>
<sst xmlns="http://schemas.openxmlformats.org/spreadsheetml/2006/main" count="1129" uniqueCount="610">
  <si>
    <t>第１号様式（第５条関係）</t>
    <rPh sb="0" eb="1">
      <t>ダイ</t>
    </rPh>
    <rPh sb="2" eb="3">
      <t>ゴウ</t>
    </rPh>
    <rPh sb="3" eb="5">
      <t>ヨウシキ</t>
    </rPh>
    <rPh sb="6" eb="7">
      <t>ダイ</t>
    </rPh>
    <rPh sb="8" eb="9">
      <t>ジョウ</t>
    </rPh>
    <rPh sb="9" eb="11">
      <t>カンケイ</t>
    </rPh>
    <phoneticPr fontId="3"/>
  </si>
  <si>
    <t>年</t>
    <rPh sb="0" eb="1">
      <t>ネン</t>
    </rPh>
    <phoneticPr fontId="3"/>
  </si>
  <si>
    <t>月</t>
    <rPh sb="0" eb="1">
      <t>ツキ</t>
    </rPh>
    <phoneticPr fontId="3"/>
  </si>
  <si>
    <t>日</t>
    <rPh sb="0" eb="1">
      <t>ニチ</t>
    </rPh>
    <phoneticPr fontId="3"/>
  </si>
  <si>
    <t>（あて先）浜松市長</t>
  </si>
  <si>
    <t>住所（所在地）</t>
  </si>
  <si>
    <t>申請者</t>
  </si>
  <si>
    <t>氏名（名称及び代表者氏名）　署名又は記名押印</t>
    <phoneticPr fontId="3"/>
  </si>
  <si>
    <t>浜松市放課後児童健全育成事業費補助金交付申請書</t>
    <phoneticPr fontId="3"/>
  </si>
  <si>
    <t>年度浜松市放課後児童健全育成事業費補助金の交付を受けたいので下記のとおり申請します。</t>
    <phoneticPr fontId="3"/>
  </si>
  <si>
    <t>１　補助事業の目的及び内容</t>
    <rPh sb="2" eb="6">
      <t>ホジョジギョウ</t>
    </rPh>
    <rPh sb="7" eb="9">
      <t>モクテキ</t>
    </rPh>
    <rPh sb="9" eb="10">
      <t>オヨ</t>
    </rPh>
    <rPh sb="11" eb="13">
      <t>ナイヨウ</t>
    </rPh>
    <phoneticPr fontId="3"/>
  </si>
  <si>
    <t>２　事業実施期間</t>
    <rPh sb="2" eb="8">
      <t>ジギョウジッシキカン</t>
    </rPh>
    <phoneticPr fontId="3"/>
  </si>
  <si>
    <t>～</t>
    <phoneticPr fontId="3"/>
  </si>
  <si>
    <t>３　交付申請額</t>
    <rPh sb="2" eb="7">
      <t>コウフシンセイガク</t>
    </rPh>
    <phoneticPr fontId="3"/>
  </si>
  <si>
    <t>円</t>
    <rPh sb="0" eb="1">
      <t>エン</t>
    </rPh>
    <phoneticPr fontId="3"/>
  </si>
  <si>
    <t>４　算出の基礎</t>
    <rPh sb="2" eb="4">
      <t>サンシュツ</t>
    </rPh>
    <rPh sb="5" eb="7">
      <t>キソ</t>
    </rPh>
    <phoneticPr fontId="3"/>
  </si>
  <si>
    <t>浜松市放課後児童健全育成事業費補助金交付申請額取りまとめ表</t>
    <phoneticPr fontId="3"/>
  </si>
  <si>
    <t>浜松市放課後児童健全育成事業費補助金交付申請額内訳表</t>
    <phoneticPr fontId="3"/>
  </si>
  <si>
    <t>のとおり</t>
    <phoneticPr fontId="3"/>
  </si>
  <si>
    <t>５　補助事業の遂行に関する計画</t>
    <rPh sb="2" eb="4">
      <t>ホジョ</t>
    </rPh>
    <rPh sb="4" eb="6">
      <t>ジギョウ</t>
    </rPh>
    <rPh sb="7" eb="9">
      <t>スイコウ</t>
    </rPh>
    <rPh sb="10" eb="11">
      <t>カン</t>
    </rPh>
    <rPh sb="13" eb="15">
      <t>ケイカク</t>
    </rPh>
    <phoneticPr fontId="3"/>
  </si>
  <si>
    <t>担当者名</t>
    <rPh sb="0" eb="4">
      <t>タントウシャメイ</t>
    </rPh>
    <phoneticPr fontId="3"/>
  </si>
  <si>
    <t>連絡先（電話）</t>
    <rPh sb="0" eb="3">
      <t>レンラクサキ</t>
    </rPh>
    <rPh sb="4" eb="6">
      <t>デンワ</t>
    </rPh>
    <phoneticPr fontId="3"/>
  </si>
  <si>
    <t>連絡先（メール）</t>
    <rPh sb="0" eb="3">
      <t>レンラクサキ</t>
    </rPh>
    <phoneticPr fontId="3"/>
  </si>
  <si>
    <t>郵送先住所</t>
    <rPh sb="0" eb="3">
      <t>ユウソウサキ</t>
    </rPh>
    <rPh sb="3" eb="5">
      <t>ジュウショ</t>
    </rPh>
    <phoneticPr fontId="3"/>
  </si>
  <si>
    <t>【裏面要記入】</t>
    <phoneticPr fontId="3"/>
  </si>
  <si>
    <t>６　市税の納付又は納入の状況の確認についての同意（同意する場合は下記に☑を記入）</t>
    <phoneticPr fontId="3"/>
  </si>
  <si>
    <t>□</t>
    <phoneticPr fontId="3"/>
  </si>
  <si>
    <t xml:space="preserve">浜松市放課後児童健全育成事業費補助金交付要綱第６条の規定により、市において、申請者の市税の納付又は納入状況について確認することに同意します。
</t>
    <phoneticPr fontId="3"/>
  </si>
  <si>
    <t>７　暴力団排除に関する誓約（誓約及び承諾する場合は下記に☑を記入）</t>
    <phoneticPr fontId="3"/>
  </si>
  <si>
    <t>浜松市放課後児童健全育成事業費補助金の交付申請にあたり、下記事項について誓約し、承諾します。</t>
    <phoneticPr fontId="3"/>
  </si>
  <si>
    <t>（１）次に掲げる者のいずれにも該当しません。</t>
    <phoneticPr fontId="3"/>
  </si>
  <si>
    <t>・暴力団（浜松市暴力団排除条例(平成２４年浜松市条例第８１号。以下「条例」という。)第２条
　第１号に規定する暴力団をいう。）
・暴力団員等（条例第２条第４号に規定する暴力団員等をいう。以下同じ。）
・暴力団員等と密接な関係を有する者
・（法人その他の団体の場合）上記３点に掲げる者のいずれかが役員等（無限責任社員、取締役、
　執行役若しくは監査役又はこれらに準じるべきもの、支配人及び清算人をいう。）となっている
　法人その他の団体</t>
    <phoneticPr fontId="3"/>
  </si>
  <si>
    <t>（２）浜松市が暴力団排除に必要な場合には、静岡県警察本部又は管轄警察署に照会することを
　　　承諾します。</t>
    <phoneticPr fontId="3"/>
  </si>
  <si>
    <t>８　添付書類（提出物に☑を記入）</t>
    <rPh sb="2" eb="4">
      <t>テンプ</t>
    </rPh>
    <rPh sb="4" eb="6">
      <t>ショルイ</t>
    </rPh>
    <rPh sb="7" eb="9">
      <t>テイシュツ</t>
    </rPh>
    <rPh sb="9" eb="10">
      <t>ブツ</t>
    </rPh>
    <phoneticPr fontId="3"/>
  </si>
  <si>
    <t>申請事業</t>
    <rPh sb="0" eb="2">
      <t>シンセイ</t>
    </rPh>
    <rPh sb="2" eb="4">
      <t>ジギョウ</t>
    </rPh>
    <phoneticPr fontId="3"/>
  </si>
  <si>
    <t>提出物</t>
    <rPh sb="0" eb="3">
      <t>テイシュツブツ</t>
    </rPh>
    <phoneticPr fontId="3"/>
  </si>
  <si>
    <t>放課後児童健全育成事業</t>
    <phoneticPr fontId="3"/>
  </si>
  <si>
    <t>□</t>
  </si>
  <si>
    <t>（第２号様式）</t>
    <phoneticPr fontId="3"/>
  </si>
  <si>
    <t>（第３号様式）</t>
    <phoneticPr fontId="3"/>
  </si>
  <si>
    <t>収支予算書（第５号様式）</t>
    <phoneticPr fontId="3"/>
  </si>
  <si>
    <t>（申請補助者が給与所得を雇用する事業者の場合）</t>
    <phoneticPr fontId="3"/>
  </si>
  <si>
    <t>加入している保険の補償内容が分かるもの</t>
    <phoneticPr fontId="3"/>
  </si>
  <si>
    <t>苦情解決への取り組みが分かるもの</t>
    <phoneticPr fontId="3"/>
  </si>
  <si>
    <t>事業実施計画書（第４号様式）</t>
    <phoneticPr fontId="3"/>
  </si>
  <si>
    <t>運営規程</t>
    <phoneticPr fontId="3"/>
  </si>
  <si>
    <t>安全計画</t>
    <phoneticPr fontId="3"/>
  </si>
  <si>
    <t>児童名簿（別紙１または任意様式）</t>
    <phoneticPr fontId="3"/>
  </si>
  <si>
    <t>年間開所日数確認表（別紙２または任意様式）</t>
    <phoneticPr fontId="3"/>
  </si>
  <si>
    <t>支援員指定届出書（認定資格研修受講済）（第６号様式）</t>
    <phoneticPr fontId="3"/>
  </si>
  <si>
    <t>支援員指定届出書（みなし支援員）（第７号様式）</t>
    <phoneticPr fontId="3"/>
  </si>
  <si>
    <t>補助員指定届出書 （第８号様式）</t>
    <phoneticPr fontId="3"/>
  </si>
  <si>
    <t>障がい児等受入届出書（第９号様式）</t>
    <phoneticPr fontId="3"/>
  </si>
  <si>
    <t>【事業者所有車両による送迎の場合】</t>
  </si>
  <si>
    <t>車両任意保険証の写し</t>
  </si>
  <si>
    <t>自動車検査証・自賠責の写し</t>
  </si>
  <si>
    <t>【業務委託による送迎の場合】</t>
  </si>
  <si>
    <t>業務委託契約書の写し</t>
  </si>
  <si>
    <t>賃借料補助事業</t>
    <rPh sb="0" eb="3">
      <t>チンシャクリョウ</t>
    </rPh>
    <rPh sb="3" eb="7">
      <t>ホジョジギョウ</t>
    </rPh>
    <phoneticPr fontId="3"/>
  </si>
  <si>
    <t>賃貸借契約書の写し</t>
    <phoneticPr fontId="3"/>
  </si>
  <si>
    <t>第２号様式（第５条・第１３条関係）</t>
    <rPh sb="0" eb="1">
      <t>ダイ</t>
    </rPh>
    <rPh sb="2" eb="3">
      <t>ゴウ</t>
    </rPh>
    <rPh sb="3" eb="5">
      <t>ヨウシキ</t>
    </rPh>
    <rPh sb="6" eb="7">
      <t>ダイ</t>
    </rPh>
    <rPh sb="8" eb="9">
      <t>ジョウ</t>
    </rPh>
    <rPh sb="10" eb="11">
      <t>ダイ</t>
    </rPh>
    <rPh sb="13" eb="14">
      <t>ジョウ</t>
    </rPh>
    <rPh sb="14" eb="16">
      <t>カンケイ</t>
    </rPh>
    <phoneticPr fontId="3"/>
  </si>
  <si>
    <t>浜松市放課後児童健全育成事業費補助金（交付申請・実績報告）額取りまとめ表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19" eb="21">
      <t>コウフ</t>
    </rPh>
    <rPh sb="21" eb="23">
      <t>シンセイ</t>
    </rPh>
    <rPh sb="24" eb="26">
      <t>ジッセキ</t>
    </rPh>
    <rPh sb="26" eb="28">
      <t>ホウコク</t>
    </rPh>
    <rPh sb="29" eb="30">
      <t>ガク</t>
    </rPh>
    <rPh sb="30" eb="31">
      <t>ト</t>
    </rPh>
    <rPh sb="35" eb="36">
      <t>ヒョウ</t>
    </rPh>
    <phoneticPr fontId="3"/>
  </si>
  <si>
    <t>事業所名</t>
    <rPh sb="0" eb="4">
      <t>ジギョウショメイ</t>
    </rPh>
    <phoneticPr fontId="3"/>
  </si>
  <si>
    <t>№</t>
    <phoneticPr fontId="3"/>
  </si>
  <si>
    <t>放課後児童健全育成事業</t>
    <rPh sb="0" eb="3">
      <t>ホウカゴ</t>
    </rPh>
    <rPh sb="3" eb="5">
      <t>ジドウ</t>
    </rPh>
    <rPh sb="5" eb="7">
      <t>ケンゼン</t>
    </rPh>
    <rPh sb="7" eb="9">
      <t>イクセイ</t>
    </rPh>
    <rPh sb="9" eb="11">
      <t>ジギョウ</t>
    </rPh>
    <phoneticPr fontId="3"/>
  </si>
  <si>
    <t>基本額</t>
    <rPh sb="0" eb="3">
      <t>キホンガク</t>
    </rPh>
    <phoneticPr fontId="3"/>
  </si>
  <si>
    <t>長期休暇支援加算</t>
    <rPh sb="0" eb="4">
      <t>チョウキキュウカ</t>
    </rPh>
    <rPh sb="4" eb="8">
      <t>シエンカサン</t>
    </rPh>
    <phoneticPr fontId="3"/>
  </si>
  <si>
    <t>長時間開所加算
(平日分)</t>
    <rPh sb="0" eb="5">
      <t>チョウジカンカイショ</t>
    </rPh>
    <rPh sb="5" eb="7">
      <t>カサン</t>
    </rPh>
    <rPh sb="9" eb="12">
      <t>ヘイジツブン</t>
    </rPh>
    <phoneticPr fontId="3"/>
  </si>
  <si>
    <t>長時間開所加算
(長期休暇分)</t>
    <rPh sb="0" eb="5">
      <t>チョウジカンカイショ</t>
    </rPh>
    <rPh sb="5" eb="7">
      <t>カサン</t>
    </rPh>
    <rPh sb="9" eb="11">
      <t>チョウキ</t>
    </rPh>
    <rPh sb="11" eb="13">
      <t>キュウカ</t>
    </rPh>
    <rPh sb="13" eb="14">
      <t>ブン</t>
    </rPh>
    <rPh sb="14" eb="15">
      <t>シブン</t>
    </rPh>
    <phoneticPr fontId="3"/>
  </si>
  <si>
    <t>合計</t>
    <rPh sb="0" eb="2">
      <t>ゴウケイ</t>
    </rPh>
    <phoneticPr fontId="3"/>
  </si>
  <si>
    <t>第３号様式（第５条・第１３条関係）</t>
    <rPh sb="0" eb="1">
      <t>ダイ</t>
    </rPh>
    <rPh sb="2" eb="3">
      <t>ゴウ</t>
    </rPh>
    <rPh sb="3" eb="5">
      <t>ヨウシキ</t>
    </rPh>
    <phoneticPr fontId="3"/>
  </si>
  <si>
    <t>１　放課後児童健全育成事業</t>
    <rPh sb="2" eb="5">
      <t>ホウカゴ</t>
    </rPh>
    <rPh sb="5" eb="7">
      <t>ジドウ</t>
    </rPh>
    <rPh sb="7" eb="9">
      <t>ケンゼン</t>
    </rPh>
    <rPh sb="9" eb="11">
      <t>イクセイ</t>
    </rPh>
    <rPh sb="11" eb="13">
      <t>ジギョウ</t>
    </rPh>
    <phoneticPr fontId="3"/>
  </si>
  <si>
    <t>４月</t>
    <rPh sb="1" eb="2">
      <t>ツキ</t>
    </rPh>
    <phoneticPr fontId="3"/>
  </si>
  <si>
    <t>５月</t>
    <rPh sb="1" eb="2">
      <t>ツキ</t>
    </rPh>
    <phoneticPr fontId="3"/>
  </si>
  <si>
    <t>６月</t>
  </si>
  <si>
    <t>７月</t>
  </si>
  <si>
    <t>８月</t>
  </si>
  <si>
    <t>９月</t>
  </si>
  <si>
    <t>１０月</t>
  </si>
  <si>
    <t>１１月</t>
  </si>
  <si>
    <t>１２月</t>
  </si>
  <si>
    <t>１月</t>
  </si>
  <si>
    <t>２月</t>
  </si>
  <si>
    <t>３月</t>
  </si>
  <si>
    <t>計</t>
    <rPh sb="0" eb="1">
      <t>ケイ</t>
    </rPh>
    <phoneticPr fontId="3"/>
  </si>
  <si>
    <t>平日</t>
    <rPh sb="0" eb="2">
      <t>ヘイジツ</t>
    </rPh>
    <phoneticPr fontId="3"/>
  </si>
  <si>
    <t>土曜日</t>
    <rPh sb="0" eb="3">
      <t>ドヨウビ</t>
    </rPh>
    <phoneticPr fontId="3"/>
  </si>
  <si>
    <t>長期</t>
    <rPh sb="0" eb="2">
      <t>チョウキ</t>
    </rPh>
    <phoneticPr fontId="3"/>
  </si>
  <si>
    <t>学年</t>
    <rPh sb="0" eb="2">
      <t>ガクネン</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</si>
  <si>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</si>
  <si>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</si>
  <si>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</si>
  <si>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</si>
  <si>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</si>
  <si>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</si>
  <si>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対象児童数</t>
    <rPh sb="0" eb="2">
      <t>タイショウ</t>
    </rPh>
    <rPh sb="2" eb="5">
      <t>ジドウスウ</t>
    </rPh>
    <phoneticPr fontId="3"/>
  </si>
  <si>
    <t>うち加配対象児童</t>
    <rPh sb="2" eb="4">
      <t>カハイ</t>
    </rPh>
    <rPh sb="4" eb="6">
      <t>タイショウ</t>
    </rPh>
    <rPh sb="6" eb="8">
      <t>ジドウ</t>
    </rPh>
    <phoneticPr fontId="3"/>
  </si>
  <si>
    <t>（３）開所時間</t>
    <rPh sb="3" eb="5">
      <t>カイショ</t>
    </rPh>
    <rPh sb="5" eb="7">
      <t>ジカン</t>
    </rPh>
    <phoneticPr fontId="3"/>
  </si>
  <si>
    <t>開所時間</t>
    <rPh sb="0" eb="2">
      <t>カイショ</t>
    </rPh>
    <rPh sb="2" eb="4">
      <t>ジカン</t>
    </rPh>
    <phoneticPr fontId="3"/>
  </si>
  <si>
    <t>閉所時間</t>
    <rPh sb="0" eb="2">
      <t>ヘイショ</t>
    </rPh>
    <rPh sb="2" eb="4">
      <t>ジカン</t>
    </rPh>
    <phoneticPr fontId="3"/>
  </si>
  <si>
    <t>長時間開所加算対象時間数</t>
    <rPh sb="0" eb="5">
      <t>チョウジカンカイショ</t>
    </rPh>
    <rPh sb="5" eb="7">
      <t>カサン</t>
    </rPh>
    <rPh sb="7" eb="9">
      <t>タイショウ</t>
    </rPh>
    <rPh sb="9" eb="12">
      <t>ジカンスウ</t>
    </rPh>
    <phoneticPr fontId="3"/>
  </si>
  <si>
    <t>長期休業日</t>
    <rPh sb="0" eb="5">
      <t>チョウキキュウギョウビ</t>
    </rPh>
    <phoneticPr fontId="3"/>
  </si>
  <si>
    <t>（４）長期休暇中における支援単位の増設</t>
    <rPh sb="3" eb="8">
      <t>チョウキキュウカチュウ</t>
    </rPh>
    <rPh sb="12" eb="16">
      <t>シエンタンイ</t>
    </rPh>
    <rPh sb="17" eb="19">
      <t>ゾウセツ</t>
    </rPh>
    <phoneticPr fontId="3"/>
  </si>
  <si>
    <t>実施有無</t>
    <rPh sb="0" eb="4">
      <t>ジッシウム</t>
    </rPh>
    <phoneticPr fontId="3"/>
  </si>
  <si>
    <t>実施期間</t>
    <rPh sb="0" eb="4">
      <t>ジッシキカン</t>
    </rPh>
    <phoneticPr fontId="3"/>
  </si>
  <si>
    <t>日間</t>
    <rPh sb="0" eb="2">
      <t>ニチカン</t>
    </rPh>
    <phoneticPr fontId="3"/>
  </si>
  <si>
    <t>受入予定児童数</t>
    <rPh sb="0" eb="2">
      <t>ウケイ</t>
    </rPh>
    <rPh sb="2" eb="4">
      <t>ヨテイ</t>
    </rPh>
    <rPh sb="4" eb="7">
      <t>ジドウスウ</t>
    </rPh>
    <phoneticPr fontId="3"/>
  </si>
  <si>
    <t>【補助金算出基礎】</t>
    <rPh sb="1" eb="4">
      <t>ホジョキン</t>
    </rPh>
    <rPh sb="4" eb="6">
      <t>サンシュツ</t>
    </rPh>
    <rPh sb="6" eb="8">
      <t>キソ</t>
    </rPh>
    <phoneticPr fontId="3"/>
  </si>
  <si>
    <t>補助基準額</t>
    <rPh sb="0" eb="5">
      <t>ホジョキジュンガク</t>
    </rPh>
    <phoneticPr fontId="3"/>
  </si>
  <si>
    <t>長期休暇支援加算</t>
    <phoneticPr fontId="3"/>
  </si>
  <si>
    <t>長時間開所加算(平日分)</t>
    <phoneticPr fontId="3"/>
  </si>
  <si>
    <t>長時間開所加算(長期休暇分)</t>
    <phoneticPr fontId="3"/>
  </si>
  <si>
    <t>補助基準額計</t>
    <rPh sb="0" eb="5">
      <t>ホジョキジュンガク</t>
    </rPh>
    <rPh sb="5" eb="6">
      <t>ケイ</t>
    </rPh>
    <phoneticPr fontId="3"/>
  </si>
  <si>
    <t>補助対象経費－寄付金その他収入額</t>
    <rPh sb="0" eb="2">
      <t>ホジョ</t>
    </rPh>
    <rPh sb="2" eb="4">
      <t>タイショウ</t>
    </rPh>
    <rPh sb="4" eb="6">
      <t>ケイヒ</t>
    </rPh>
    <rPh sb="7" eb="10">
      <t>キフキン</t>
    </rPh>
    <rPh sb="12" eb="13">
      <t>タ</t>
    </rPh>
    <rPh sb="13" eb="15">
      <t>シュウニュウ</t>
    </rPh>
    <rPh sb="15" eb="16">
      <t>ガク</t>
    </rPh>
    <phoneticPr fontId="3"/>
  </si>
  <si>
    <t>…</t>
    <phoneticPr fontId="3"/>
  </si>
  <si>
    <t>２　障がい児等受け入れ状況</t>
    <rPh sb="2" eb="3">
      <t>ショウ</t>
    </rPh>
    <rPh sb="5" eb="6">
      <t>ジ</t>
    </rPh>
    <rPh sb="6" eb="7">
      <t>ナド</t>
    </rPh>
    <rPh sb="7" eb="8">
      <t>ウ</t>
    </rPh>
    <rPh sb="9" eb="10">
      <t>イ</t>
    </rPh>
    <rPh sb="11" eb="13">
      <t>ジョウキョウ</t>
    </rPh>
    <phoneticPr fontId="3"/>
  </si>
  <si>
    <t>(B)</t>
    <phoneticPr fontId="3"/>
  </si>
  <si>
    <t>３　送迎支援状況</t>
    <rPh sb="2" eb="6">
      <t>ソウゲイシエン</t>
    </rPh>
    <rPh sb="6" eb="8">
      <t>ジョウキョウ</t>
    </rPh>
    <phoneticPr fontId="3"/>
  </si>
  <si>
    <t>(C)</t>
    <phoneticPr fontId="3"/>
  </si>
  <si>
    <t>４　賃貸借状況</t>
    <rPh sb="2" eb="5">
      <t>チンタイシャク</t>
    </rPh>
    <rPh sb="5" eb="7">
      <t>ジョウキョウ</t>
    </rPh>
    <phoneticPr fontId="3"/>
  </si>
  <si>
    <t>(D)</t>
    <phoneticPr fontId="3"/>
  </si>
  <si>
    <t>申請額</t>
    <rPh sb="0" eb="2">
      <t>シンセイ</t>
    </rPh>
    <rPh sb="2" eb="3">
      <t>ガク</t>
    </rPh>
    <phoneticPr fontId="3"/>
  </si>
  <si>
    <t>【補助金申請額】</t>
    <rPh sb="1" eb="7">
      <t>ホジョキンシンセイガク</t>
    </rPh>
    <phoneticPr fontId="3"/>
  </si>
  <si>
    <t>(A)</t>
    <phoneticPr fontId="3"/>
  </si>
  <si>
    <t>第４号様式（第５条関係）</t>
    <rPh sb="0" eb="1">
      <t>ダイ</t>
    </rPh>
    <rPh sb="2" eb="3">
      <t>ゴウ</t>
    </rPh>
    <rPh sb="3" eb="5">
      <t>ヨウシキ</t>
    </rPh>
    <rPh sb="6" eb="7">
      <t>ダイ</t>
    </rPh>
    <rPh sb="8" eb="9">
      <t>ジョウ</t>
    </rPh>
    <rPh sb="9" eb="11">
      <t>カンケイ</t>
    </rPh>
    <phoneticPr fontId="3"/>
  </si>
  <si>
    <t>（あて先）浜松市長</t>
    <rPh sb="3" eb="4">
      <t>サキ</t>
    </rPh>
    <rPh sb="5" eb="7">
      <t>ハママツ</t>
    </rPh>
    <rPh sb="7" eb="9">
      <t>シチョウ</t>
    </rPh>
    <phoneticPr fontId="3"/>
  </si>
  <si>
    <t>住所又は</t>
    <rPh sb="0" eb="2">
      <t>ジュウショ</t>
    </rPh>
    <rPh sb="2" eb="3">
      <t>マタ</t>
    </rPh>
    <phoneticPr fontId="3"/>
  </si>
  <si>
    <t>所在地</t>
    <phoneticPr fontId="3"/>
  </si>
  <si>
    <t>受託者</t>
    <rPh sb="0" eb="3">
      <t>ジュタクシャ</t>
    </rPh>
    <phoneticPr fontId="3"/>
  </si>
  <si>
    <t>商号又は</t>
    <rPh sb="0" eb="2">
      <t>ショウゴウ</t>
    </rPh>
    <rPh sb="2" eb="3">
      <t>マタ</t>
    </rPh>
    <phoneticPr fontId="3"/>
  </si>
  <si>
    <t>名称</t>
    <phoneticPr fontId="3"/>
  </si>
  <si>
    <t>代表者</t>
    <rPh sb="0" eb="3">
      <t>ダイヒョウシャ</t>
    </rPh>
    <phoneticPr fontId="3"/>
  </si>
  <si>
    <t>□　事業実施計画書</t>
    <rPh sb="2" eb="9">
      <t>ジギョウジッシケイカクショ</t>
    </rPh>
    <phoneticPr fontId="3"/>
  </si>
  <si>
    <t>□　事業実施報告書</t>
    <rPh sb="2" eb="4">
      <t>ジギョウ</t>
    </rPh>
    <rPh sb="4" eb="6">
      <t>ジッシ</t>
    </rPh>
    <rPh sb="6" eb="9">
      <t>ホウコクショ</t>
    </rPh>
    <phoneticPr fontId="3"/>
  </si>
  <si>
    <t>１　児童会情報</t>
    <rPh sb="2" eb="5">
      <t>ジドウカイ</t>
    </rPh>
    <rPh sb="5" eb="7">
      <t>ジョウホウ</t>
    </rPh>
    <phoneticPr fontId="3"/>
  </si>
  <si>
    <t>（カナ）</t>
    <phoneticPr fontId="3"/>
  </si>
  <si>
    <t>放課後児童会名</t>
    <phoneticPr fontId="3"/>
  </si>
  <si>
    <t>（郵便番号）</t>
    <rPh sb="1" eb="5">
      <t>ユウビンバンゴウ</t>
    </rPh>
    <phoneticPr fontId="3"/>
  </si>
  <si>
    <t>指定小学校</t>
    <rPh sb="0" eb="5">
      <t>シテイショウガッコウ</t>
    </rPh>
    <phoneticPr fontId="3"/>
  </si>
  <si>
    <t>その他小学校</t>
    <rPh sb="2" eb="3">
      <t>ホカ</t>
    </rPh>
    <rPh sb="3" eb="6">
      <t>ショウガッコウ</t>
    </rPh>
    <phoneticPr fontId="3"/>
  </si>
  <si>
    <t>定員</t>
    <rPh sb="0" eb="2">
      <t>テイイン</t>
    </rPh>
    <phoneticPr fontId="3"/>
  </si>
  <si>
    <t>支援単位数</t>
    <rPh sb="0" eb="4">
      <t>シエンタンイ</t>
    </rPh>
    <rPh sb="4" eb="5">
      <t>スウ</t>
    </rPh>
    <phoneticPr fontId="3"/>
  </si>
  <si>
    <t>電話番号</t>
    <rPh sb="0" eb="2">
      <t>デンワ</t>
    </rPh>
    <rPh sb="2" eb="4">
      <t>バンゴウ</t>
    </rPh>
    <phoneticPr fontId="3"/>
  </si>
  <si>
    <t>メール</t>
    <phoneticPr fontId="3"/>
  </si>
  <si>
    <t>児童会専用ホームページ</t>
    <rPh sb="0" eb="3">
      <t>ジドウカイ</t>
    </rPh>
    <rPh sb="3" eb="5">
      <t>センヨウ</t>
    </rPh>
    <phoneticPr fontId="3"/>
  </si>
  <si>
    <t>その他の広報手段</t>
    <rPh sb="2" eb="3">
      <t>ホカ</t>
    </rPh>
    <rPh sb="4" eb="6">
      <t>コウホウ</t>
    </rPh>
    <rPh sb="6" eb="8">
      <t>シュダン</t>
    </rPh>
    <phoneticPr fontId="3"/>
  </si>
  <si>
    <t>事業開始年月日</t>
    <rPh sb="0" eb="7">
      <t>ジギョウカイシネンガッピ</t>
    </rPh>
    <phoneticPr fontId="3"/>
  </si>
  <si>
    <t>２　運営内容</t>
    <rPh sb="2" eb="4">
      <t>ウンエイ</t>
    </rPh>
    <rPh sb="4" eb="6">
      <t>ナイヨウ</t>
    </rPh>
    <phoneticPr fontId="3"/>
  </si>
  <si>
    <t>事業実施内容</t>
    <rPh sb="0" eb="6">
      <t>ジギョウジッシナイヨウ</t>
    </rPh>
    <phoneticPr fontId="3"/>
  </si>
  <si>
    <t>来所手段</t>
    <rPh sb="0" eb="2">
      <t>ライショ</t>
    </rPh>
    <rPh sb="2" eb="4">
      <t>シュダン</t>
    </rPh>
    <phoneticPr fontId="3"/>
  </si>
  <si>
    <t>指定小学校</t>
    <phoneticPr fontId="3"/>
  </si>
  <si>
    <t>その他小学校</t>
  </si>
  <si>
    <t>開所時刻（平日）</t>
    <rPh sb="0" eb="2">
      <t>カイショ</t>
    </rPh>
    <rPh sb="2" eb="4">
      <t>ジコク</t>
    </rPh>
    <phoneticPr fontId="13"/>
  </si>
  <si>
    <t>終了時刻（平日）</t>
    <rPh sb="0" eb="4">
      <t>シュウリョウジコク</t>
    </rPh>
    <phoneticPr fontId="13"/>
  </si>
  <si>
    <t>開所時刻（長期）</t>
    <phoneticPr fontId="13"/>
  </si>
  <si>
    <t>終了時刻（長期）</t>
    <phoneticPr fontId="13"/>
  </si>
  <si>
    <t>保護者負担金（保険料）</t>
    <rPh sb="7" eb="10">
      <t>ホケンリョウ</t>
    </rPh>
    <phoneticPr fontId="13"/>
  </si>
  <si>
    <r>
      <t xml:space="preserve">保護者負担金（その他）
</t>
    </r>
    <r>
      <rPr>
        <sz val="8"/>
        <color theme="1"/>
        <rFont val="ＭＳ 明朝"/>
        <family val="1"/>
        <charset val="128"/>
      </rPr>
      <t>※金額横に使用用途を記載</t>
    </r>
    <rPh sb="9" eb="10">
      <t>ホカ</t>
    </rPh>
    <rPh sb="13" eb="15">
      <t>キンガク</t>
    </rPh>
    <rPh sb="15" eb="16">
      <t>ヨコ</t>
    </rPh>
    <rPh sb="17" eb="19">
      <t>シヨウ</t>
    </rPh>
    <rPh sb="19" eb="21">
      <t>ヨウト</t>
    </rPh>
    <rPh sb="22" eb="24">
      <t>キサイ</t>
    </rPh>
    <phoneticPr fontId="3"/>
  </si>
  <si>
    <t>減免制度</t>
    <rPh sb="0" eb="4">
      <t>ゲンメンセイド</t>
    </rPh>
    <phoneticPr fontId="3"/>
  </si>
  <si>
    <t>加入傷害保険</t>
    <rPh sb="0" eb="2">
      <t>カニュウ</t>
    </rPh>
    <rPh sb="2" eb="4">
      <t>ショウガイ</t>
    </rPh>
    <rPh sb="4" eb="6">
      <t>ホケン</t>
    </rPh>
    <phoneticPr fontId="3"/>
  </si>
  <si>
    <t>加入賠償責任保険</t>
    <rPh sb="0" eb="2">
      <t>カニュウ</t>
    </rPh>
    <rPh sb="2" eb="8">
      <t>バイショウセキニンホケン</t>
    </rPh>
    <phoneticPr fontId="3"/>
  </si>
  <si>
    <r>
      <t>入会決定者数</t>
    </r>
    <r>
      <rPr>
        <u/>
        <sz val="11"/>
        <color theme="1"/>
        <rFont val="ＭＳ 明朝"/>
        <family val="1"/>
        <charset val="128"/>
      </rPr>
      <t>(A)</t>
    </r>
    <rPh sb="0" eb="6">
      <t>ニュウカイケッテイシャスウ</t>
    </rPh>
    <phoneticPr fontId="3"/>
  </si>
  <si>
    <t>うち障がい児数</t>
  </si>
  <si>
    <t>うち加配対象児童数</t>
    <phoneticPr fontId="3"/>
  </si>
  <si>
    <t>待機児童数</t>
    <rPh sb="0" eb="2">
      <t>タイキ</t>
    </rPh>
    <rPh sb="2" eb="4">
      <t>ジドウ</t>
    </rPh>
    <rPh sb="4" eb="5">
      <t>スウ</t>
    </rPh>
    <phoneticPr fontId="3"/>
  </si>
  <si>
    <t>※1　障がい児　療育手帳若しくは身体障害者手帳を所持する児童、特別児童扶養手当証書を所持する児童又は、医師、児童相談所、発達障害者支援センター等
　　　　　　　 公的機関からこれら児童と同等の障害を有していると認められる児童とする。
※2　加配対象　障がい児のうち、加配職員の対応対象となる児童。障がい児1～2名につき職員1名。障がい児3～5名につき職員2名</t>
    <phoneticPr fontId="3"/>
  </si>
  <si>
    <t>４　支援員等の数</t>
    <rPh sb="2" eb="4">
      <t>シエン</t>
    </rPh>
    <rPh sb="4" eb="5">
      <t>イン</t>
    </rPh>
    <rPh sb="5" eb="6">
      <t>ナド</t>
    </rPh>
    <rPh sb="7" eb="8">
      <t>カズ</t>
    </rPh>
    <phoneticPr fontId="3"/>
  </si>
  <si>
    <t>支援員</t>
    <rPh sb="0" eb="3">
      <t>シエンイン</t>
    </rPh>
    <phoneticPr fontId="3"/>
  </si>
  <si>
    <t>常勤</t>
    <rPh sb="0" eb="2">
      <t>ジョウキン</t>
    </rPh>
    <phoneticPr fontId="3"/>
  </si>
  <si>
    <t>非常勤</t>
    <rPh sb="0" eb="3">
      <t>ヒジョウキン</t>
    </rPh>
    <phoneticPr fontId="3"/>
  </si>
  <si>
    <t>補助員</t>
    <rPh sb="0" eb="3">
      <t>ホジョイン</t>
    </rPh>
    <phoneticPr fontId="3"/>
  </si>
  <si>
    <t>常勤職員　…　就業規則で定めた勤務時間（所定労働時間）のすべてを勤務する者。１日６時間以上かつ月２０日以上勤務する者。
非常勤職員…　常勤以外の職員</t>
    <rPh sb="0" eb="4">
      <t>ジョウキンショクイン</t>
    </rPh>
    <rPh sb="7" eb="11">
      <t>シュウギョウキソク</t>
    </rPh>
    <rPh sb="12" eb="13">
      <t>サダ</t>
    </rPh>
    <rPh sb="15" eb="19">
      <t>キンムジカン</t>
    </rPh>
    <rPh sb="20" eb="26">
      <t>ショテイロウドウジカン</t>
    </rPh>
    <rPh sb="32" eb="34">
      <t>キンム</t>
    </rPh>
    <rPh sb="36" eb="37">
      <t>モノ</t>
    </rPh>
    <rPh sb="39" eb="40">
      <t>ニチ</t>
    </rPh>
    <rPh sb="41" eb="45">
      <t>ジカンイジョウ</t>
    </rPh>
    <rPh sb="47" eb="48">
      <t>ツキ</t>
    </rPh>
    <rPh sb="50" eb="51">
      <t>ニチ</t>
    </rPh>
    <rPh sb="51" eb="53">
      <t>イジョウ</t>
    </rPh>
    <rPh sb="53" eb="55">
      <t>キンム</t>
    </rPh>
    <rPh sb="57" eb="58">
      <t>モノ</t>
    </rPh>
    <rPh sb="60" eb="63">
      <t>ヒジョウキン</t>
    </rPh>
    <rPh sb="63" eb="65">
      <t>ショクイン</t>
    </rPh>
    <rPh sb="67" eb="69">
      <t>ジョウキン</t>
    </rPh>
    <rPh sb="69" eb="71">
      <t>イガイ</t>
    </rPh>
    <rPh sb="72" eb="74">
      <t>ショクイン</t>
    </rPh>
    <phoneticPr fontId="3"/>
  </si>
  <si>
    <t>５　衛生管理・安全対策</t>
    <rPh sb="2" eb="6">
      <t>エイセイカンリ</t>
    </rPh>
    <rPh sb="7" eb="11">
      <t>アンゼンタイサク</t>
    </rPh>
    <phoneticPr fontId="3"/>
  </si>
  <si>
    <t>安全計画策定状況</t>
    <rPh sb="0" eb="2">
      <t>アンゼン</t>
    </rPh>
    <rPh sb="2" eb="4">
      <t>ケイカク</t>
    </rPh>
    <rPh sb="4" eb="8">
      <t>サクテイジョウキョウ</t>
    </rPh>
    <phoneticPr fontId="3"/>
  </si>
  <si>
    <t>□　策定済</t>
    <rPh sb="2" eb="5">
      <t>サクテイズ</t>
    </rPh>
    <phoneticPr fontId="3"/>
  </si>
  <si>
    <t>業務継続計画策定状況</t>
    <rPh sb="0" eb="6">
      <t>ギョウムケイゾクケイカク</t>
    </rPh>
    <phoneticPr fontId="3"/>
  </si>
  <si>
    <t>６　添付書類</t>
    <rPh sb="2" eb="6">
      <t>テンプショルイ</t>
    </rPh>
    <phoneticPr fontId="3"/>
  </si>
  <si>
    <t>運営規程（任意様式）</t>
    <rPh sb="0" eb="2">
      <t>ウンエイ</t>
    </rPh>
    <rPh sb="2" eb="4">
      <t>キテイ</t>
    </rPh>
    <rPh sb="5" eb="9">
      <t>ニンイヨウシキ</t>
    </rPh>
    <phoneticPr fontId="3"/>
  </si>
  <si>
    <t>安全計画</t>
    <rPh sb="0" eb="4">
      <t>アンゼンケイカク</t>
    </rPh>
    <phoneticPr fontId="3"/>
  </si>
  <si>
    <t>７　備考</t>
    <rPh sb="2" eb="4">
      <t>ビコウ</t>
    </rPh>
    <phoneticPr fontId="3"/>
  </si>
  <si>
    <t>別紙１</t>
    <rPh sb="0" eb="2">
      <t>ベッシ</t>
    </rPh>
    <phoneticPr fontId="3"/>
  </si>
  <si>
    <t>児童名簿</t>
    <rPh sb="0" eb="2">
      <t>ジドウ</t>
    </rPh>
    <rPh sb="2" eb="4">
      <t>メイボ</t>
    </rPh>
    <phoneticPr fontId="3"/>
  </si>
  <si>
    <t>　　年　　月　　日</t>
    <rPh sb="2" eb="3">
      <t>ネン</t>
    </rPh>
    <rPh sb="5" eb="6">
      <t>ツキ</t>
    </rPh>
    <rPh sb="8" eb="9">
      <t>ニチ</t>
    </rPh>
    <phoneticPr fontId="3"/>
  </si>
  <si>
    <t>時点</t>
    <rPh sb="0" eb="2">
      <t>ジテン</t>
    </rPh>
    <phoneticPr fontId="3"/>
  </si>
  <si>
    <t>※年度当初は４月１日時点</t>
    <rPh sb="1" eb="5">
      <t>ネンドトウショ</t>
    </rPh>
    <rPh sb="7" eb="8">
      <t>ツキ</t>
    </rPh>
    <rPh sb="9" eb="10">
      <t>ニチ</t>
    </rPh>
    <rPh sb="10" eb="12">
      <t>ジテン</t>
    </rPh>
    <phoneticPr fontId="3"/>
  </si>
  <si>
    <t>氏名</t>
    <rPh sb="0" eb="2">
      <t>シメイ</t>
    </rPh>
    <phoneticPr fontId="3"/>
  </si>
  <si>
    <t>フリガナ</t>
    <phoneticPr fontId="3"/>
  </si>
  <si>
    <t>学校</t>
    <rPh sb="0" eb="2">
      <t>ガッコウ</t>
    </rPh>
    <phoneticPr fontId="3"/>
  </si>
  <si>
    <t>入会日</t>
    <rPh sb="0" eb="3">
      <t>ニュウカイビ</t>
    </rPh>
    <phoneticPr fontId="3"/>
  </si>
  <si>
    <t>退会日</t>
    <rPh sb="0" eb="3">
      <t>タイカイビ</t>
    </rPh>
    <phoneticPr fontId="3"/>
  </si>
  <si>
    <t>4月</t>
  </si>
  <si>
    <t>5月</t>
  </si>
  <si>
    <t>6月</t>
  </si>
  <si>
    <t>7月</t>
  </si>
  <si>
    <t>8月</t>
  </si>
  <si>
    <t>9月</t>
  </si>
  <si>
    <t>10月</t>
  </si>
  <si>
    <t>11月</t>
  </si>
  <si>
    <t>12月</t>
  </si>
  <si>
    <t>1月</t>
    <phoneticPr fontId="18"/>
  </si>
  <si>
    <t>2月</t>
    <phoneticPr fontId="18"/>
  </si>
  <si>
    <t>3月</t>
    <phoneticPr fontId="18"/>
  </si>
  <si>
    <t>日</t>
    <rPh sb="0" eb="1">
      <t>ヒ</t>
    </rPh>
    <phoneticPr fontId="18"/>
  </si>
  <si>
    <t>曜</t>
    <rPh sb="0" eb="1">
      <t>ヨウ</t>
    </rPh>
    <phoneticPr fontId="18"/>
  </si>
  <si>
    <t>開設</t>
    <rPh sb="0" eb="2">
      <t>カイセツ</t>
    </rPh>
    <phoneticPr fontId="18"/>
  </si>
  <si>
    <t>○</t>
    <phoneticPr fontId="18"/>
  </si>
  <si>
    <t>●</t>
    <phoneticPr fontId="18"/>
  </si>
  <si>
    <t>◎</t>
    <phoneticPr fontId="18"/>
  </si>
  <si>
    <t>年間計</t>
    <rPh sb="0" eb="1">
      <t>ネン</t>
    </rPh>
    <rPh sb="1" eb="2">
      <t>カン</t>
    </rPh>
    <rPh sb="2" eb="3">
      <t>ケイ</t>
    </rPh>
    <phoneticPr fontId="18"/>
  </si>
  <si>
    <t>平日</t>
    <rPh sb="0" eb="2">
      <t>ヘイジツ</t>
    </rPh>
    <phoneticPr fontId="18"/>
  </si>
  <si>
    <t>土曜</t>
    <rPh sb="0" eb="2">
      <t>ドヨウ</t>
    </rPh>
    <phoneticPr fontId="18"/>
  </si>
  <si>
    <t>長期</t>
    <rPh sb="0" eb="2">
      <t>チョウキ</t>
    </rPh>
    <phoneticPr fontId="18"/>
  </si>
  <si>
    <t>計</t>
    <rPh sb="0" eb="1">
      <t>ケイ</t>
    </rPh>
    <phoneticPr fontId="18"/>
  </si>
  <si>
    <t>第５号様式（第５条関係）</t>
    <rPh sb="0" eb="1">
      <t>ダイ</t>
    </rPh>
    <rPh sb="2" eb="3">
      <t>ゴウ</t>
    </rPh>
    <rPh sb="3" eb="5">
      <t>ヨウシキ</t>
    </rPh>
    <rPh sb="6" eb="7">
      <t>ダイ</t>
    </rPh>
    <rPh sb="8" eb="9">
      <t>ジョウ</t>
    </rPh>
    <rPh sb="9" eb="11">
      <t>カンケイ</t>
    </rPh>
    <phoneticPr fontId="3"/>
  </si>
  <si>
    <t>令和　年度　収支予算書</t>
    <rPh sb="0" eb="2">
      <t>レイワ</t>
    </rPh>
    <rPh sb="3" eb="5">
      <t>ネンド</t>
    </rPh>
    <rPh sb="6" eb="11">
      <t>シュウシヨサンショ</t>
    </rPh>
    <phoneticPr fontId="3"/>
  </si>
  <si>
    <t>事業者名：</t>
    <rPh sb="0" eb="4">
      <t>ジギョウシャメイ</t>
    </rPh>
    <phoneticPr fontId="3"/>
  </si>
  <si>
    <t>【収入】</t>
    <rPh sb="1" eb="3">
      <t>シュウニュウ</t>
    </rPh>
    <phoneticPr fontId="3"/>
  </si>
  <si>
    <t>科目</t>
    <rPh sb="0" eb="2">
      <t>カモク</t>
    </rPh>
    <phoneticPr fontId="3"/>
  </si>
  <si>
    <t>予算額</t>
    <rPh sb="0" eb="3">
      <t>ヨサンガク</t>
    </rPh>
    <phoneticPr fontId="3"/>
  </si>
  <si>
    <t>備考</t>
    <rPh sb="0" eb="2">
      <t>ビコウ</t>
    </rPh>
    <phoneticPr fontId="3"/>
  </si>
  <si>
    <t>市補助金</t>
    <rPh sb="0" eb="1">
      <t>シ</t>
    </rPh>
    <rPh sb="1" eb="4">
      <t>ホジョキン</t>
    </rPh>
    <phoneticPr fontId="3"/>
  </si>
  <si>
    <t>長時間開所加算(平日分)</t>
    <rPh sb="0" eb="5">
      <t>チョウジカンカイショ</t>
    </rPh>
    <rPh sb="5" eb="7">
      <t>カサン</t>
    </rPh>
    <rPh sb="8" eb="11">
      <t>ヘイジツブン</t>
    </rPh>
    <phoneticPr fontId="3"/>
  </si>
  <si>
    <t>長時間開所加算(長期休暇分)</t>
    <rPh sb="0" eb="5">
      <t>チョウジカンカイショ</t>
    </rPh>
    <rPh sb="5" eb="7">
      <t>カサン</t>
    </rPh>
    <rPh sb="8" eb="10">
      <t>チョウキ</t>
    </rPh>
    <rPh sb="10" eb="12">
      <t>キュウカ</t>
    </rPh>
    <rPh sb="12" eb="13">
      <t>ブン</t>
    </rPh>
    <rPh sb="13" eb="14">
      <t>シブン</t>
    </rPh>
    <phoneticPr fontId="3"/>
  </si>
  <si>
    <t>保護者負担金</t>
    <rPh sb="0" eb="6">
      <t>ホゴシャフタンキン</t>
    </rPh>
    <phoneticPr fontId="3"/>
  </si>
  <si>
    <t>入会金</t>
    <rPh sb="0" eb="3">
      <t>ニュウカイキン</t>
    </rPh>
    <phoneticPr fontId="3"/>
  </si>
  <si>
    <t>基本料</t>
    <rPh sb="0" eb="3">
      <t>キホンリョウ</t>
    </rPh>
    <phoneticPr fontId="3"/>
  </si>
  <si>
    <t>保険料</t>
    <rPh sb="0" eb="3">
      <t>ホケンリョウ</t>
    </rPh>
    <phoneticPr fontId="3"/>
  </si>
  <si>
    <t>飲食・おやつ代</t>
    <phoneticPr fontId="3"/>
  </si>
  <si>
    <t>その他収入</t>
    <rPh sb="2" eb="3">
      <t>ホカ</t>
    </rPh>
    <rPh sb="3" eb="5">
      <t>シュウニュウ</t>
    </rPh>
    <phoneticPr fontId="3"/>
  </si>
  <si>
    <t>総収入額</t>
    <rPh sb="0" eb="4">
      <t>ソウシュウニュウガク</t>
    </rPh>
    <phoneticPr fontId="3"/>
  </si>
  <si>
    <t>【裏面要記入】</t>
    <rPh sb="1" eb="3">
      <t>リメン</t>
    </rPh>
    <rPh sb="3" eb="4">
      <t>ヨウ</t>
    </rPh>
    <rPh sb="4" eb="6">
      <t>キニュウ</t>
    </rPh>
    <phoneticPr fontId="3"/>
  </si>
  <si>
    <t>【支出】</t>
    <rPh sb="1" eb="3">
      <t>シシュツ</t>
    </rPh>
    <phoneticPr fontId="3"/>
  </si>
  <si>
    <t>うち補助対象経費</t>
    <rPh sb="2" eb="8">
      <t>ホジョタイショウケイヒ</t>
    </rPh>
    <phoneticPr fontId="3"/>
  </si>
  <si>
    <t>放課後児童健全育成事業に係る支出</t>
    <rPh sb="0" eb="11">
      <t>ホウカゴジドウケンゼンイクセイジギョウ</t>
    </rPh>
    <rPh sb="12" eb="13">
      <t>カカ</t>
    </rPh>
    <rPh sb="14" eb="16">
      <t>シシュツ</t>
    </rPh>
    <phoneticPr fontId="3"/>
  </si>
  <si>
    <t>支出総額(A)</t>
    <rPh sb="0" eb="4">
      <t>シシュツソウガク</t>
    </rPh>
    <phoneticPr fontId="3"/>
  </si>
  <si>
    <t>障害児受け入れに係る支出</t>
    <rPh sb="0" eb="2">
      <t>ショウガイ</t>
    </rPh>
    <rPh sb="2" eb="3">
      <t>ジ</t>
    </rPh>
    <rPh sb="3" eb="4">
      <t>ウ</t>
    </rPh>
    <rPh sb="5" eb="6">
      <t>イ</t>
    </rPh>
    <rPh sb="8" eb="9">
      <t>カカ</t>
    </rPh>
    <rPh sb="10" eb="12">
      <t>シシュツ</t>
    </rPh>
    <phoneticPr fontId="3"/>
  </si>
  <si>
    <t>支出総額(B)</t>
    <rPh sb="0" eb="4">
      <t>シシュツソウガク</t>
    </rPh>
    <phoneticPr fontId="3"/>
  </si>
  <si>
    <t>送迎事業実施費用</t>
    <rPh sb="0" eb="2">
      <t>ソウゲイ</t>
    </rPh>
    <rPh sb="2" eb="6">
      <t>ジギョウジッシ</t>
    </rPh>
    <rPh sb="6" eb="8">
      <t>ヒヨウ</t>
    </rPh>
    <phoneticPr fontId="3"/>
  </si>
  <si>
    <t>支出総額(C)</t>
    <rPh sb="0" eb="4">
      <t>シシュツソウガク</t>
    </rPh>
    <phoneticPr fontId="3"/>
  </si>
  <si>
    <t>施設使用料</t>
    <rPh sb="0" eb="5">
      <t>シセツシヨウリョウ</t>
    </rPh>
    <phoneticPr fontId="3"/>
  </si>
  <si>
    <t>支出総額(D)</t>
    <rPh sb="0" eb="4">
      <t>シシュツソウガク</t>
    </rPh>
    <phoneticPr fontId="3"/>
  </si>
  <si>
    <t>その他</t>
    <rPh sb="2" eb="3">
      <t>ホカ</t>
    </rPh>
    <phoneticPr fontId="3"/>
  </si>
  <si>
    <t>支出総額(E）</t>
    <rPh sb="0" eb="4">
      <t>シシュツソウガク</t>
    </rPh>
    <phoneticPr fontId="3"/>
  </si>
  <si>
    <t>総支出額(A)+(B)+(C)+(D)+(E）</t>
    <rPh sb="0" eb="4">
      <t>ソウシシュツガク</t>
    </rPh>
    <phoneticPr fontId="3"/>
  </si>
  <si>
    <t>第６号様式（第５条関係）</t>
    <rPh sb="0" eb="1">
      <t>ダイ</t>
    </rPh>
    <rPh sb="2" eb="3">
      <t>ゴウ</t>
    </rPh>
    <rPh sb="3" eb="5">
      <t>ヨウシキ</t>
    </rPh>
    <rPh sb="6" eb="7">
      <t>ダイ</t>
    </rPh>
    <rPh sb="8" eb="9">
      <t>ジョウ</t>
    </rPh>
    <rPh sb="9" eb="11">
      <t>カンケイ</t>
    </rPh>
    <phoneticPr fontId="3"/>
  </si>
  <si>
    <t>支援員指定（変更）届出書 （認定資格研修受講済）</t>
    <rPh sb="14" eb="23">
      <t>ニンテイシカクケンシュウジュコウズ</t>
    </rPh>
    <phoneticPr fontId="3"/>
  </si>
  <si>
    <t>以下のとおり、支援員（認定資格研修受講済）を届け出ます。</t>
    <rPh sb="0" eb="2">
      <t>イカ</t>
    </rPh>
    <rPh sb="7" eb="9">
      <t>シエン</t>
    </rPh>
    <rPh sb="9" eb="10">
      <t>イン</t>
    </rPh>
    <rPh sb="22" eb="23">
      <t>トド</t>
    </rPh>
    <rPh sb="24" eb="25">
      <t>デ</t>
    </rPh>
    <phoneticPr fontId="3"/>
  </si>
  <si>
    <t>（裏面）</t>
    <rPh sb="1" eb="3">
      <t>リメン</t>
    </rPh>
    <phoneticPr fontId="3"/>
  </si>
  <si>
    <t>以下のとおり、支援員（認定資格研修受講済）の変更を届け出ます。</t>
    <rPh sb="0" eb="2">
      <t>イカ</t>
    </rPh>
    <rPh sb="7" eb="9">
      <t>シエン</t>
    </rPh>
    <rPh sb="9" eb="10">
      <t>イン</t>
    </rPh>
    <rPh sb="22" eb="24">
      <t>ヘンコウ</t>
    </rPh>
    <rPh sb="25" eb="26">
      <t>トド</t>
    </rPh>
    <rPh sb="27" eb="28">
      <t>デ</t>
    </rPh>
    <phoneticPr fontId="3"/>
  </si>
  <si>
    <t>生年月日</t>
    <rPh sb="0" eb="4">
      <t>セイネンガッピ</t>
    </rPh>
    <phoneticPr fontId="3"/>
  </si>
  <si>
    <t>住所</t>
    <rPh sb="0" eb="2">
      <t>ジュウショ</t>
    </rPh>
    <phoneticPr fontId="3"/>
  </si>
  <si>
    <t>住所（方書・マンション名等）</t>
    <rPh sb="0" eb="2">
      <t>ジュウショ</t>
    </rPh>
    <rPh sb="3" eb="4">
      <t>カタ</t>
    </rPh>
    <rPh sb="4" eb="5">
      <t>カ</t>
    </rPh>
    <rPh sb="11" eb="12">
      <t>メイ</t>
    </rPh>
    <rPh sb="12" eb="13">
      <t>ナド</t>
    </rPh>
    <phoneticPr fontId="3"/>
  </si>
  <si>
    <t>当該児童会に
おける活動開始年月日</t>
    <rPh sb="0" eb="2">
      <t>トウガイ</t>
    </rPh>
    <rPh sb="2" eb="5">
      <t>ジドウカイ</t>
    </rPh>
    <rPh sb="10" eb="12">
      <t>カツドウ</t>
    </rPh>
    <rPh sb="12" eb="14">
      <t>カイシ</t>
    </rPh>
    <rPh sb="14" eb="16">
      <t>ネンゲツ</t>
    </rPh>
    <rPh sb="16" eb="17">
      <t>ヒ</t>
    </rPh>
    <phoneticPr fontId="3"/>
  </si>
  <si>
    <t>他児童会も含めての
児童会活動開始年月日</t>
    <rPh sb="5" eb="6">
      <t>フク</t>
    </rPh>
    <rPh sb="10" eb="13">
      <t>ジドウカイ</t>
    </rPh>
    <rPh sb="13" eb="15">
      <t>カツドウ</t>
    </rPh>
    <rPh sb="15" eb="17">
      <t>カイシ</t>
    </rPh>
    <rPh sb="17" eb="19">
      <t>ネンゲツ</t>
    </rPh>
    <rPh sb="19" eb="20">
      <t>ヒ</t>
    </rPh>
    <phoneticPr fontId="3"/>
  </si>
  <si>
    <t>当該児童会における
活動終了年月日</t>
    <rPh sb="0" eb="5">
      <t>トウガイジドウカイ</t>
    </rPh>
    <rPh sb="10" eb="12">
      <t>カツドウ</t>
    </rPh>
    <rPh sb="12" eb="17">
      <t>シュウリョウネンガッピ</t>
    </rPh>
    <phoneticPr fontId="3"/>
  </si>
  <si>
    <r>
      <t xml:space="preserve">勤務体制※
</t>
    </r>
    <r>
      <rPr>
        <sz val="9"/>
        <color theme="1"/>
        <rFont val="ＭＳ Ｐ明朝"/>
        <family val="1"/>
        <charset val="128"/>
      </rPr>
      <t>（常勤・非常勤）</t>
    </r>
    <rPh sb="0" eb="4">
      <t>キンムタイセイ</t>
    </rPh>
    <phoneticPr fontId="3"/>
  </si>
  <si>
    <t>基礎資格</t>
    <rPh sb="0" eb="2">
      <t>キソ</t>
    </rPh>
    <rPh sb="2" eb="4">
      <t>シカク</t>
    </rPh>
    <phoneticPr fontId="3"/>
  </si>
  <si>
    <t>認定資格研修
修了年月日</t>
    <rPh sb="0" eb="6">
      <t>ニンテイシカクケンシュウ</t>
    </rPh>
    <rPh sb="7" eb="9">
      <t>シュウリョウ</t>
    </rPh>
    <rPh sb="9" eb="12">
      <t>ネンガッピ</t>
    </rPh>
    <phoneticPr fontId="3"/>
  </si>
  <si>
    <t>加配職員
該非</t>
    <rPh sb="0" eb="2">
      <t>カハイ</t>
    </rPh>
    <rPh sb="2" eb="4">
      <t>ショクイン</t>
    </rPh>
    <rPh sb="5" eb="7">
      <t>ガイヒ</t>
    </rPh>
    <phoneticPr fontId="3"/>
  </si>
  <si>
    <t>加配職員
要件</t>
    <rPh sb="0" eb="2">
      <t>カハイ</t>
    </rPh>
    <rPh sb="2" eb="4">
      <t>ショクイン</t>
    </rPh>
    <rPh sb="5" eb="7">
      <t>ヨウケン</t>
    </rPh>
    <phoneticPr fontId="3"/>
  </si>
  <si>
    <t>（注）活動開始年月日は、対象放課後児童会で支援員としての勤務を開始した年月日を記入すること。</t>
    <rPh sb="1" eb="2">
      <t>チュウ</t>
    </rPh>
    <rPh sb="3" eb="5">
      <t>カツドウ</t>
    </rPh>
    <rPh sb="5" eb="7">
      <t>カイシ</t>
    </rPh>
    <rPh sb="7" eb="10">
      <t>ネンガッピ</t>
    </rPh>
    <rPh sb="12" eb="14">
      <t>タイショウ</t>
    </rPh>
    <rPh sb="14" eb="17">
      <t>ホウカゴ</t>
    </rPh>
    <rPh sb="17" eb="19">
      <t>ジドウ</t>
    </rPh>
    <rPh sb="19" eb="20">
      <t>カイ</t>
    </rPh>
    <rPh sb="21" eb="23">
      <t>シエン</t>
    </rPh>
    <rPh sb="23" eb="24">
      <t>イン</t>
    </rPh>
    <rPh sb="28" eb="30">
      <t>キンム</t>
    </rPh>
    <rPh sb="31" eb="33">
      <t>カイシ</t>
    </rPh>
    <rPh sb="35" eb="38">
      <t>ネンガッピ</t>
    </rPh>
    <rPh sb="39" eb="41">
      <t>キニュウ</t>
    </rPh>
    <phoneticPr fontId="3"/>
  </si>
  <si>
    <t>（注）活動終了年月日は、対象放課後児童会で支援員としての勤務を終了した年月日を記入すること。（退職、別の放課後児童会への異動等）</t>
    <rPh sb="1" eb="2">
      <t>チュウ</t>
    </rPh>
    <rPh sb="3" eb="5">
      <t>カツドウ</t>
    </rPh>
    <rPh sb="5" eb="7">
      <t>シュウリョウ</t>
    </rPh>
    <rPh sb="7" eb="10">
      <t>ネンガッピ</t>
    </rPh>
    <rPh sb="12" eb="14">
      <t>タイショウ</t>
    </rPh>
    <rPh sb="14" eb="17">
      <t>ホウカゴ</t>
    </rPh>
    <rPh sb="17" eb="19">
      <t>ジドウ</t>
    </rPh>
    <rPh sb="19" eb="20">
      <t>カイ</t>
    </rPh>
    <rPh sb="21" eb="23">
      <t>シエン</t>
    </rPh>
    <rPh sb="23" eb="24">
      <t>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2" eb="63">
      <t>ナド</t>
    </rPh>
    <phoneticPr fontId="3"/>
  </si>
  <si>
    <t>（注）資格等については、該当する資格を選択すること。</t>
    <rPh sb="19" eb="21">
      <t>センタク</t>
    </rPh>
    <phoneticPr fontId="3"/>
  </si>
  <si>
    <t>①保育士、②社会福祉士、③高卒で２年以上児童福祉事業に従事、④教員（幼・小・中・高）、⑤社会福祉学課程修了卒業（大学）、⑥社会福祉学課程単位修得→大学院入学、</t>
    <phoneticPr fontId="3"/>
  </si>
  <si>
    <t xml:space="preserve">⑦社会福祉学課程修了卒業（大学院）、⑧社会福祉学課程修了卒業（外国の大学）、⑨高卒２年以上放課後児童健全育成事業に類似する事業従事、⑩５年以上放課後児童健全育成事業従事 </t>
    <phoneticPr fontId="3"/>
  </si>
  <si>
    <t xml:space="preserve">① 障がい児支援に関する資格の所持又は大学等で障がい児支援に関する専門的知識等の取得（所持資格の名称や大学等で学んだ学科等を備考欄に記載） </t>
    <phoneticPr fontId="3"/>
  </si>
  <si>
    <t>② 当該職員が有する経歴等から市が認めた者（任意様式にて市へ経歴等を提出）</t>
    <rPh sb="2" eb="4">
      <t>トウガイ</t>
    </rPh>
    <rPh sb="4" eb="6">
      <t>ショクイン</t>
    </rPh>
    <rPh sb="7" eb="8">
      <t>ユウ</t>
    </rPh>
    <rPh sb="10" eb="12">
      <t>ケイレキ</t>
    </rPh>
    <rPh sb="12" eb="13">
      <t>ナド</t>
    </rPh>
    <rPh sb="15" eb="16">
      <t>シ</t>
    </rPh>
    <rPh sb="17" eb="18">
      <t>ミト</t>
    </rPh>
    <rPh sb="20" eb="21">
      <t>モノ</t>
    </rPh>
    <rPh sb="22" eb="24">
      <t>ニンイ</t>
    </rPh>
    <rPh sb="24" eb="26">
      <t>ヨウシキ</t>
    </rPh>
    <rPh sb="28" eb="29">
      <t>シ</t>
    </rPh>
    <rPh sb="30" eb="32">
      <t>ケイレキ</t>
    </rPh>
    <rPh sb="32" eb="33">
      <t>ナド</t>
    </rPh>
    <rPh sb="34" eb="36">
      <t>テイシュツ</t>
    </rPh>
    <phoneticPr fontId="3"/>
  </si>
  <si>
    <t>（注）年度途中で変更届出書として提出する場合は、新たに指定・指定解除又は役職変更した年月を備考欄に記入すること。また、指定解除等による減の場合は見え消し対応により記載を残すこと。</t>
    <phoneticPr fontId="3"/>
  </si>
  <si>
    <t>※常勤職員　　 …　就業規則で定めた勤務時間（所定労働時間）のすべてを勤務する者。１日６時間以上かつ月２０日以上勤務する者。</t>
    <phoneticPr fontId="3"/>
  </si>
  <si>
    <t xml:space="preserve">   非常勤職員　…　常勤以外の職員</t>
    <phoneticPr fontId="3"/>
  </si>
  <si>
    <t>第７号様式（第５条関係）</t>
    <rPh sb="0" eb="1">
      <t>ダイ</t>
    </rPh>
    <rPh sb="2" eb="3">
      <t>ゴウ</t>
    </rPh>
    <rPh sb="3" eb="5">
      <t>ヨウシキ</t>
    </rPh>
    <rPh sb="6" eb="7">
      <t>ダイ</t>
    </rPh>
    <rPh sb="8" eb="9">
      <t>ジョウ</t>
    </rPh>
    <rPh sb="9" eb="11">
      <t>カンケイ</t>
    </rPh>
    <phoneticPr fontId="3"/>
  </si>
  <si>
    <t>支援員指定（変更）届出書 （みなし支援員）</t>
    <rPh sb="17" eb="19">
      <t>シエン</t>
    </rPh>
    <rPh sb="19" eb="20">
      <t>イン</t>
    </rPh>
    <phoneticPr fontId="3"/>
  </si>
  <si>
    <t>以下のとおり、みなし支援員を届け出ます。</t>
    <rPh sb="0" eb="2">
      <t>イカ</t>
    </rPh>
    <rPh sb="10" eb="13">
      <t>シエンイン</t>
    </rPh>
    <rPh sb="14" eb="15">
      <t>トド</t>
    </rPh>
    <rPh sb="16" eb="17">
      <t>デ</t>
    </rPh>
    <phoneticPr fontId="3"/>
  </si>
  <si>
    <t>（裏面）</t>
    <phoneticPr fontId="3"/>
  </si>
  <si>
    <t>以下のとおり、みなし支援員の変更を届け出ます。</t>
    <rPh sb="0" eb="2">
      <t>イカ</t>
    </rPh>
    <rPh sb="10" eb="13">
      <t>シエンイン</t>
    </rPh>
    <rPh sb="14" eb="16">
      <t>ヘンコウ</t>
    </rPh>
    <rPh sb="17" eb="18">
      <t>トド</t>
    </rPh>
    <rPh sb="19" eb="20">
      <t>デ</t>
    </rPh>
    <phoneticPr fontId="3"/>
  </si>
  <si>
    <r>
      <t xml:space="preserve">勤務体制
</t>
    </r>
    <r>
      <rPr>
        <sz val="9"/>
        <color theme="1"/>
        <rFont val="ＭＳ Ｐ明朝"/>
        <family val="1"/>
        <charset val="128"/>
      </rPr>
      <t>（常勤・非常勤）</t>
    </r>
    <rPh sb="0" eb="4">
      <t>キンムタイセイ</t>
    </rPh>
    <phoneticPr fontId="3"/>
  </si>
  <si>
    <t>認定資格研修
受講予定年度</t>
    <rPh sb="0" eb="6">
      <t>ニンテイシカクケンシュウ</t>
    </rPh>
    <rPh sb="7" eb="11">
      <t>ジュコウヨテイ</t>
    </rPh>
    <rPh sb="11" eb="13">
      <t>ネンド</t>
    </rPh>
    <phoneticPr fontId="3"/>
  </si>
  <si>
    <t>みなし支援員としての
活動開始年月日</t>
    <rPh sb="3" eb="6">
      <t>シエンイン</t>
    </rPh>
    <rPh sb="11" eb="18">
      <t>カツドウカイシネンガッピ</t>
    </rPh>
    <phoneticPr fontId="3"/>
  </si>
  <si>
    <t>土曜日従事児童会</t>
    <rPh sb="0" eb="3">
      <t>ドヨウビ</t>
    </rPh>
    <rPh sb="3" eb="5">
      <t>ジュウジ</t>
    </rPh>
    <rPh sb="5" eb="8">
      <t>ジドウカイ</t>
    </rPh>
    <phoneticPr fontId="3"/>
  </si>
  <si>
    <t>第８号様式（第５条関係）</t>
    <rPh sb="0" eb="1">
      <t>ダイ</t>
    </rPh>
    <rPh sb="2" eb="3">
      <t>ゴウ</t>
    </rPh>
    <rPh sb="3" eb="5">
      <t>ヨウシキ</t>
    </rPh>
    <rPh sb="6" eb="7">
      <t>ダイ</t>
    </rPh>
    <rPh sb="8" eb="11">
      <t>ジョウカンケイ</t>
    </rPh>
    <phoneticPr fontId="3"/>
  </si>
  <si>
    <t>（あて先）浜松市長</t>
    <rPh sb="3" eb="4">
      <t>サキ</t>
    </rPh>
    <rPh sb="5" eb="9">
      <t>ハママツシチョウ</t>
    </rPh>
    <phoneticPr fontId="3"/>
  </si>
  <si>
    <t xml:space="preserve">補助員指定（変更）届出書 </t>
    <rPh sb="0" eb="3">
      <t>ホジョイン</t>
    </rPh>
    <phoneticPr fontId="3"/>
  </si>
  <si>
    <t>以下のとおり、補助員を届け出ます。</t>
    <rPh sb="0" eb="2">
      <t>イカ</t>
    </rPh>
    <rPh sb="7" eb="10">
      <t>ホジョイン</t>
    </rPh>
    <rPh sb="11" eb="12">
      <t>トド</t>
    </rPh>
    <rPh sb="13" eb="14">
      <t>デ</t>
    </rPh>
    <phoneticPr fontId="3"/>
  </si>
  <si>
    <t>以下のとおり、補助員の変更を届け出ます。</t>
    <rPh sb="0" eb="2">
      <t>イカ</t>
    </rPh>
    <rPh sb="7" eb="10">
      <t>ホジョイン</t>
    </rPh>
    <rPh sb="11" eb="13">
      <t>ヘンコウ</t>
    </rPh>
    <rPh sb="14" eb="15">
      <t>トド</t>
    </rPh>
    <rPh sb="16" eb="17">
      <t>デ</t>
    </rPh>
    <phoneticPr fontId="3"/>
  </si>
  <si>
    <t>勤務体制
（常勤・非常勤）</t>
    <phoneticPr fontId="3"/>
  </si>
  <si>
    <t>加配職員
該非</t>
    <phoneticPr fontId="3"/>
  </si>
  <si>
    <t>加配職員
要件</t>
    <phoneticPr fontId="3"/>
  </si>
  <si>
    <t>土曜日従事児童会</t>
  </si>
  <si>
    <t>（注）配置開始年月日は、対象放課後児童会で補助員としての勤務を開始した年月日を記入すること。</t>
    <rPh sb="1" eb="2">
      <t>チュウ</t>
    </rPh>
    <rPh sb="3" eb="5">
      <t>ハイチ</t>
    </rPh>
    <rPh sb="5" eb="7">
      <t>カイシ</t>
    </rPh>
    <rPh sb="7" eb="10">
      <t>ネンガッピ</t>
    </rPh>
    <rPh sb="12" eb="14">
      <t>タイショウ</t>
    </rPh>
    <rPh sb="14" eb="17">
      <t>ホウカゴ</t>
    </rPh>
    <rPh sb="17" eb="19">
      <t>ジドウ</t>
    </rPh>
    <rPh sb="19" eb="20">
      <t>カイ</t>
    </rPh>
    <rPh sb="21" eb="24">
      <t>ホジョイン</t>
    </rPh>
    <rPh sb="28" eb="30">
      <t>キンム</t>
    </rPh>
    <rPh sb="31" eb="33">
      <t>カイシ</t>
    </rPh>
    <rPh sb="35" eb="38">
      <t>ネンガッピ</t>
    </rPh>
    <rPh sb="39" eb="41">
      <t>キニュウ</t>
    </rPh>
    <phoneticPr fontId="3"/>
  </si>
  <si>
    <r>
      <t>（注）配置終了年月日は、対象放課後児童会で補助員としての勤務を終了した年月日を記入すること。（退職、別の放課後児童会への異動、</t>
    </r>
    <r>
      <rPr>
        <u/>
        <sz val="11"/>
        <rFont val="ＭＳ Ｐ明朝"/>
        <family val="1"/>
        <charset val="128"/>
      </rPr>
      <t>支援員への配置変更</t>
    </r>
    <r>
      <rPr>
        <sz val="11"/>
        <rFont val="ＭＳ Ｐ明朝"/>
        <family val="1"/>
        <charset val="128"/>
      </rPr>
      <t>等）</t>
    </r>
    <rPh sb="1" eb="2">
      <t>チュウ</t>
    </rPh>
    <rPh sb="3" eb="5">
      <t>ハイチ</t>
    </rPh>
    <rPh sb="5" eb="7">
      <t>シュウリョウ</t>
    </rPh>
    <rPh sb="7" eb="10">
      <t>ネンガッピ</t>
    </rPh>
    <rPh sb="12" eb="14">
      <t>タイショウ</t>
    </rPh>
    <rPh sb="14" eb="17">
      <t>ホウカゴ</t>
    </rPh>
    <rPh sb="17" eb="19">
      <t>ジドウ</t>
    </rPh>
    <rPh sb="19" eb="20">
      <t>カイ</t>
    </rPh>
    <rPh sb="21" eb="24">
      <t>ホジョイン</t>
    </rPh>
    <rPh sb="28" eb="30">
      <t>キンム</t>
    </rPh>
    <rPh sb="31" eb="33">
      <t>シュウリョウ</t>
    </rPh>
    <rPh sb="35" eb="38">
      <t>ネンガッピ</t>
    </rPh>
    <rPh sb="39" eb="41">
      <t>キニュウ</t>
    </rPh>
    <rPh sb="47" eb="49">
      <t>タイショク</t>
    </rPh>
    <rPh sb="50" eb="51">
      <t>ベツ</t>
    </rPh>
    <rPh sb="52" eb="55">
      <t>ホウカゴ</t>
    </rPh>
    <rPh sb="55" eb="57">
      <t>ジドウ</t>
    </rPh>
    <rPh sb="57" eb="58">
      <t>カイ</t>
    </rPh>
    <rPh sb="60" eb="62">
      <t>イドウ</t>
    </rPh>
    <rPh sb="63" eb="66">
      <t>シエンイン</t>
    </rPh>
    <rPh sb="68" eb="70">
      <t>ハイチ</t>
    </rPh>
    <rPh sb="70" eb="72">
      <t>ヘンコウ</t>
    </rPh>
    <rPh sb="72" eb="73">
      <t>ナド</t>
    </rPh>
    <phoneticPr fontId="3"/>
  </si>
  <si>
    <t>第９号様式（第５条関係）</t>
    <rPh sb="0" eb="1">
      <t>ダイ</t>
    </rPh>
    <rPh sb="2" eb="3">
      <t>ゴウ</t>
    </rPh>
    <rPh sb="3" eb="5">
      <t>ヨウシキ</t>
    </rPh>
    <rPh sb="6" eb="7">
      <t>ダイ</t>
    </rPh>
    <rPh sb="8" eb="11">
      <t>ジョウカンケイ</t>
    </rPh>
    <phoneticPr fontId="3"/>
  </si>
  <si>
    <t>障がい児等受入（変更）届出書</t>
    <rPh sb="0" eb="1">
      <t>ショウ</t>
    </rPh>
    <rPh sb="3" eb="4">
      <t>ジ</t>
    </rPh>
    <rPh sb="4" eb="5">
      <t>ナド</t>
    </rPh>
    <rPh sb="5" eb="7">
      <t>ウケイレ</t>
    </rPh>
    <rPh sb="8" eb="10">
      <t>ヘンコウ</t>
    </rPh>
    <rPh sb="11" eb="14">
      <t>トドケデショ</t>
    </rPh>
    <phoneticPr fontId="3"/>
  </si>
  <si>
    <t>以下のとおり、障がい児等受入について届け出ます。</t>
    <rPh sb="0" eb="2">
      <t>イカ</t>
    </rPh>
    <rPh sb="7" eb="8">
      <t>ショウ</t>
    </rPh>
    <rPh sb="10" eb="11">
      <t>ジ</t>
    </rPh>
    <rPh sb="11" eb="12">
      <t>ナド</t>
    </rPh>
    <rPh sb="12" eb="14">
      <t>ウケイレ</t>
    </rPh>
    <rPh sb="18" eb="19">
      <t>トド</t>
    </rPh>
    <rPh sb="20" eb="21">
      <t>デ</t>
    </rPh>
    <phoneticPr fontId="3"/>
  </si>
  <si>
    <t>以下のとおり、障がい児等受入変更について届け出ます。</t>
    <rPh sb="0" eb="2">
      <t>イカ</t>
    </rPh>
    <rPh sb="7" eb="8">
      <t>ショウ</t>
    </rPh>
    <rPh sb="10" eb="11">
      <t>ジ</t>
    </rPh>
    <rPh sb="11" eb="12">
      <t>ナド</t>
    </rPh>
    <rPh sb="12" eb="14">
      <t>ウケイレ</t>
    </rPh>
    <rPh sb="14" eb="16">
      <t>ヘンコウ</t>
    </rPh>
    <rPh sb="20" eb="21">
      <t>トド</t>
    </rPh>
    <rPh sb="22" eb="23">
      <t>デ</t>
    </rPh>
    <phoneticPr fontId="3"/>
  </si>
  <si>
    <t>１　受入児童の状況</t>
    <rPh sb="2" eb="4">
      <t>ウケイレ</t>
    </rPh>
    <rPh sb="4" eb="6">
      <t>ジドウ</t>
    </rPh>
    <rPh sb="7" eb="9">
      <t>ジョウキョウ</t>
    </rPh>
    <phoneticPr fontId="3"/>
  </si>
  <si>
    <t xml:space="preserve">加配対象か否かにかかわらず、当該放課後児童会において受入しているすべての障がい児の情報を記入。
</t>
    <rPh sb="0" eb="2">
      <t>カハイ</t>
    </rPh>
    <rPh sb="2" eb="4">
      <t>タイショウ</t>
    </rPh>
    <rPh sb="5" eb="6">
      <t>イナ</t>
    </rPh>
    <rPh sb="14" eb="16">
      <t>トウガイ</t>
    </rPh>
    <rPh sb="16" eb="19">
      <t>ホウカゴ</t>
    </rPh>
    <rPh sb="26" eb="27">
      <t>ウ</t>
    </rPh>
    <rPh sb="27" eb="28">
      <t>イ</t>
    </rPh>
    <phoneticPr fontId="3"/>
  </si>
  <si>
    <t>加配対象となる児童は、①加配対象児童配置状況に「〇」を記入し、「加配配置開始月」「加配配置終了月」を記入する。</t>
    <phoneticPr fontId="3"/>
  </si>
  <si>
    <t>（加配対象でない児童は記入不要。）</t>
    <phoneticPr fontId="3"/>
  </si>
  <si>
    <t>受入児童氏名</t>
    <rPh sb="0" eb="2">
      <t>ウケイ</t>
    </rPh>
    <rPh sb="2" eb="4">
      <t>ジドウ</t>
    </rPh>
    <rPh sb="4" eb="6">
      <t>シメイ</t>
    </rPh>
    <phoneticPr fontId="3"/>
  </si>
  <si>
    <t>性別</t>
    <rPh sb="0" eb="2">
      <t>セイベツ</t>
    </rPh>
    <phoneticPr fontId="3"/>
  </si>
  <si>
    <t>障がい児の区分</t>
    <rPh sb="0" eb="1">
      <t>ショウ</t>
    </rPh>
    <rPh sb="3" eb="4">
      <t>ジ</t>
    </rPh>
    <rPh sb="5" eb="7">
      <t>クブン</t>
    </rPh>
    <phoneticPr fontId="3"/>
  </si>
  <si>
    <t>加配対象児童配置状況</t>
    <rPh sb="0" eb="2">
      <t>カハイ</t>
    </rPh>
    <rPh sb="2" eb="4">
      <t>タイショウ</t>
    </rPh>
    <rPh sb="4" eb="6">
      <t>ジドウ</t>
    </rPh>
    <rPh sb="6" eb="8">
      <t>ハイチ</t>
    </rPh>
    <rPh sb="8" eb="10">
      <t>ジョウキョウ</t>
    </rPh>
    <phoneticPr fontId="3"/>
  </si>
  <si>
    <t>加配
配置
開始月</t>
    <rPh sb="0" eb="2">
      <t>カハイ</t>
    </rPh>
    <rPh sb="3" eb="5">
      <t>ハイチ</t>
    </rPh>
    <rPh sb="6" eb="8">
      <t>カイシ</t>
    </rPh>
    <rPh sb="8" eb="9">
      <t>ツキ</t>
    </rPh>
    <phoneticPr fontId="3"/>
  </si>
  <si>
    <t>加配
配置
終了月</t>
    <rPh sb="0" eb="2">
      <t>カハイ</t>
    </rPh>
    <rPh sb="3" eb="5">
      <t>ハイチ</t>
    </rPh>
    <rPh sb="6" eb="8">
      <t>シュウリョウ</t>
    </rPh>
    <rPh sb="8" eb="9">
      <t>ツキ</t>
    </rPh>
    <phoneticPr fontId="3"/>
  </si>
  <si>
    <t>番号</t>
    <rPh sb="0" eb="2">
      <t>バンゴウ</t>
    </rPh>
    <phoneticPr fontId="3"/>
  </si>
  <si>
    <t>（内容）</t>
    <rPh sb="1" eb="3">
      <t>ナイヨウ</t>
    </rPh>
    <phoneticPr fontId="3"/>
  </si>
  <si>
    <t>【障がい児の区分】（複数当てはまる場合、数字の小さい番号を選択すること。）</t>
    <rPh sb="1" eb="2">
      <t>ショウ</t>
    </rPh>
    <rPh sb="4" eb="5">
      <t>ジ</t>
    </rPh>
    <rPh sb="6" eb="8">
      <t>クブン</t>
    </rPh>
    <rPh sb="10" eb="12">
      <t>フクスウ</t>
    </rPh>
    <rPh sb="12" eb="13">
      <t>ア</t>
    </rPh>
    <rPh sb="17" eb="19">
      <t>バアイ</t>
    </rPh>
    <rPh sb="20" eb="22">
      <t>スウジ</t>
    </rPh>
    <rPh sb="23" eb="24">
      <t>チイ</t>
    </rPh>
    <rPh sb="26" eb="28">
      <t>バンゴウ</t>
    </rPh>
    <rPh sb="29" eb="31">
      <t>センタク</t>
    </rPh>
    <phoneticPr fontId="3"/>
  </si>
  <si>
    <t>①</t>
    <phoneticPr fontId="3"/>
  </si>
  <si>
    <t>身体障害者手帳・療育手帳を所持</t>
  </si>
  <si>
    <t>②</t>
    <phoneticPr fontId="3"/>
  </si>
  <si>
    <t>特別支援（発達支援）学級に在籍</t>
  </si>
  <si>
    <t>③</t>
    <phoneticPr fontId="3"/>
  </si>
  <si>
    <t xml:space="preserve">通院・投薬中 </t>
  </si>
  <si>
    <t>④</t>
    <phoneticPr fontId="3"/>
  </si>
  <si>
    <t>就学指導に該当</t>
  </si>
  <si>
    <t>⑤</t>
    <phoneticPr fontId="3"/>
  </si>
  <si>
    <t xml:space="preserve">その他 </t>
    <phoneticPr fontId="3"/>
  </si>
  <si>
    <r>
      <t>※区分「⑤その他」の児童が</t>
    </r>
    <r>
      <rPr>
        <u/>
        <sz val="9"/>
        <color theme="1"/>
        <rFont val="ＭＳ 明朝"/>
        <family val="1"/>
        <charset val="128"/>
      </rPr>
      <t>加配対象となる場合</t>
    </r>
    <r>
      <rPr>
        <sz val="9"/>
        <color theme="1"/>
        <rFont val="ＭＳ 明朝"/>
        <family val="1"/>
        <charset val="128"/>
      </rPr>
      <t>は、別紙「障がい児の状況について」を記入し、提出すること。</t>
    </r>
    <rPh sb="1" eb="3">
      <t>クブン</t>
    </rPh>
    <rPh sb="7" eb="8">
      <t>ホカ</t>
    </rPh>
    <rPh sb="10" eb="12">
      <t>ジドウ</t>
    </rPh>
    <rPh sb="13" eb="17">
      <t>カハイタイショウ</t>
    </rPh>
    <rPh sb="20" eb="22">
      <t>バアイ</t>
    </rPh>
    <rPh sb="24" eb="26">
      <t>ベッシ</t>
    </rPh>
    <rPh sb="27" eb="28">
      <t>ショウ</t>
    </rPh>
    <rPh sb="30" eb="31">
      <t>ジ</t>
    </rPh>
    <rPh sb="32" eb="34">
      <t>ジョウキョウ</t>
    </rPh>
    <rPh sb="40" eb="42">
      <t>キニュウ</t>
    </rPh>
    <rPh sb="44" eb="46">
      <t>テイシュツ</t>
    </rPh>
    <phoneticPr fontId="3"/>
  </si>
  <si>
    <t>障がい児の状況について</t>
    <rPh sb="0" eb="1">
      <t>ショウ</t>
    </rPh>
    <rPh sb="3" eb="4">
      <t>ジ</t>
    </rPh>
    <rPh sb="5" eb="7">
      <t>ジョウキョウ</t>
    </rPh>
    <phoneticPr fontId="18"/>
  </si>
  <si>
    <t>児  童  会  名</t>
    <rPh sb="0" eb="1">
      <t>ジ</t>
    </rPh>
    <rPh sb="3" eb="4">
      <t>ワラベ</t>
    </rPh>
    <rPh sb="6" eb="7">
      <t>カイ</t>
    </rPh>
    <rPh sb="9" eb="10">
      <t>メイ</t>
    </rPh>
    <phoneticPr fontId="18"/>
  </si>
  <si>
    <t>新　　　年生</t>
    <rPh sb="0" eb="1">
      <t>シン</t>
    </rPh>
    <rPh sb="4" eb="6">
      <t>ネンセイ</t>
    </rPh>
    <phoneticPr fontId="18"/>
  </si>
  <si>
    <t>男　　・　　女</t>
    <rPh sb="0" eb="1">
      <t>オトコ</t>
    </rPh>
    <rPh sb="6" eb="7">
      <t>オンナ</t>
    </rPh>
    <phoneticPr fontId="18"/>
  </si>
  <si>
    <r>
      <rPr>
        <sz val="8"/>
        <rFont val="ＭＳ Ｐゴシック"/>
        <family val="3"/>
        <charset val="128"/>
      </rPr>
      <t>ふりがな</t>
    </r>
    <r>
      <rPr>
        <sz val="11"/>
        <color theme="1"/>
        <rFont val="游ゴシック"/>
        <family val="2"/>
        <scheme val="minor"/>
      </rPr>
      <t xml:space="preserve">
氏　　名</t>
    </r>
    <rPh sb="5" eb="6">
      <t>シ</t>
    </rPh>
    <rPh sb="8" eb="9">
      <t>メイ</t>
    </rPh>
    <phoneticPr fontId="18"/>
  </si>
  <si>
    <t>該当欄に○</t>
    <rPh sb="0" eb="2">
      <t>ガイトウ</t>
    </rPh>
    <rPh sb="2" eb="3">
      <t>ラン</t>
    </rPh>
    <phoneticPr fontId="18"/>
  </si>
  <si>
    <t>　身体障害者手帳・　
　療育手帳を所持</t>
    <rPh sb="1" eb="3">
      <t>シンタイ</t>
    </rPh>
    <rPh sb="3" eb="6">
      <t>ショウガイシャ</t>
    </rPh>
    <rPh sb="6" eb="8">
      <t>テチョウ</t>
    </rPh>
    <rPh sb="12" eb="14">
      <t>リョウイク</t>
    </rPh>
    <rPh sb="14" eb="16">
      <t>テチョウ</t>
    </rPh>
    <rPh sb="17" eb="19">
      <t>ショジ</t>
    </rPh>
    <phoneticPr fontId="18"/>
  </si>
  <si>
    <t>　特別支援（発達支
  援）学級に通級</t>
    <rPh sb="1" eb="3">
      <t>トクベツ</t>
    </rPh>
    <rPh sb="3" eb="5">
      <t>シエン</t>
    </rPh>
    <rPh sb="6" eb="8">
      <t>ハッタツ</t>
    </rPh>
    <rPh sb="8" eb="9">
      <t>シ</t>
    </rPh>
    <rPh sb="12" eb="13">
      <t>エン</t>
    </rPh>
    <rPh sb="14" eb="16">
      <t>ガッキュウ</t>
    </rPh>
    <rPh sb="17" eb="19">
      <t>ツウキュウ</t>
    </rPh>
    <phoneticPr fontId="18"/>
  </si>
  <si>
    <t>通院・投薬中</t>
    <rPh sb="0" eb="2">
      <t>ツウイン</t>
    </rPh>
    <rPh sb="3" eb="6">
      <t>トウヤクチュウ</t>
    </rPh>
    <phoneticPr fontId="18"/>
  </si>
  <si>
    <t>就学指導に該当</t>
    <rPh sb="0" eb="2">
      <t>シュウガク</t>
    </rPh>
    <rPh sb="2" eb="4">
      <t>シドウ</t>
    </rPh>
    <rPh sb="5" eb="7">
      <t>ガイトウ</t>
    </rPh>
    <phoneticPr fontId="18"/>
  </si>
  <si>
    <t>その他</t>
    <rPh sb="2" eb="3">
      <t>タ</t>
    </rPh>
    <phoneticPr fontId="18"/>
  </si>
  <si>
    <t>児童の様子</t>
    <rPh sb="0" eb="2">
      <t>ジドウ</t>
    </rPh>
    <rPh sb="3" eb="5">
      <t>ヨウス</t>
    </rPh>
    <phoneticPr fontId="18"/>
  </si>
  <si>
    <t>　質　問　項　目</t>
    <rPh sb="1" eb="2">
      <t>シツ</t>
    </rPh>
    <rPh sb="3" eb="4">
      <t>トイ</t>
    </rPh>
    <rPh sb="5" eb="6">
      <t>コウ</t>
    </rPh>
    <rPh sb="7" eb="8">
      <t>メ</t>
    </rPh>
    <phoneticPr fontId="18"/>
  </si>
  <si>
    <t>【設問１】　行動面（「不注意」「多動性・衝動性」）</t>
    <rPh sb="1" eb="3">
      <t>セツモン</t>
    </rPh>
    <rPh sb="6" eb="8">
      <t>コウドウ</t>
    </rPh>
    <rPh sb="8" eb="9">
      <t>メン</t>
    </rPh>
    <phoneticPr fontId="18"/>
  </si>
  <si>
    <t>　０：ない、もしくはほとんどない、１：ときどきある、２：しばしばある、３：非常によくある、
の４段階で回答してください。</t>
    <phoneticPr fontId="18"/>
  </si>
  <si>
    <t>番号</t>
    <rPh sb="0" eb="2">
      <t>バンゴウ</t>
    </rPh>
    <phoneticPr fontId="18"/>
  </si>
  <si>
    <t>項　　　　　　　　　　　　目</t>
    <rPh sb="0" eb="1">
      <t>コウ</t>
    </rPh>
    <rPh sb="13" eb="14">
      <t>メ</t>
    </rPh>
    <phoneticPr fontId="18"/>
  </si>
  <si>
    <t>回答</t>
    <rPh sb="0" eb="2">
      <t>カイトウ</t>
    </rPh>
    <phoneticPr fontId="18"/>
  </si>
  <si>
    <t>学業において、綿密に注意することができない、または不注意な間違いをする。</t>
    <phoneticPr fontId="18"/>
  </si>
  <si>
    <t>０・１・２・３</t>
    <phoneticPr fontId="18"/>
  </si>
  <si>
    <t>手足をそわそわと動かし、またはいすの上でもじもじする。</t>
    <phoneticPr fontId="18"/>
  </si>
  <si>
    <t>課題または遊びの活動で注意を集中し続けることが難しい。</t>
    <phoneticPr fontId="18"/>
  </si>
  <si>
    <t>教室や、その他、座っていることを要求される状況で席を離れる。</t>
    <phoneticPr fontId="18"/>
  </si>
  <si>
    <t>０・１・２・３</t>
  </si>
  <si>
    <t>直接話しかけられたときに聞いてないように見える。</t>
    <phoneticPr fontId="18"/>
  </si>
  <si>
    <t>不適切な状況で、余計に走り回ったり高い所へ上ったりする。</t>
    <phoneticPr fontId="18"/>
  </si>
  <si>
    <t>指示に従えず、課題や任務をやり遂げることができない。</t>
    <phoneticPr fontId="18"/>
  </si>
  <si>
    <t>静かに遊んだり余暇活動につくことができない。</t>
    <phoneticPr fontId="18"/>
  </si>
  <si>
    <t>課題や活動を順序だてることが難しい。</t>
    <phoneticPr fontId="18"/>
  </si>
  <si>
    <t>「じっとしていない」、またはまるで「エンジンで動かされているように」行動する。</t>
    <phoneticPr fontId="18"/>
  </si>
  <si>
    <t>（学業や宿題のような）精神的努力の持続を要する課題を避ける。</t>
    <phoneticPr fontId="18"/>
  </si>
  <si>
    <t>しゃべりすぎる。</t>
    <phoneticPr fontId="18"/>
  </si>
  <si>
    <t>課題や活動に必要なものをなくしてしまう。</t>
    <phoneticPr fontId="18"/>
  </si>
  <si>
    <t>質問が終わる前に出し抜けに答え始めてしまう。</t>
    <phoneticPr fontId="18"/>
  </si>
  <si>
    <t>気が散りやすい。</t>
    <phoneticPr fontId="18"/>
  </si>
  <si>
    <t>順番を待つことが難しい。</t>
    <phoneticPr fontId="18"/>
  </si>
  <si>
    <t>日々の活動で忘れっぽい。</t>
    <phoneticPr fontId="18"/>
  </si>
  <si>
    <t>他人を妨害したり、邪魔をする。</t>
    <phoneticPr fontId="18"/>
  </si>
  <si>
    <t>裏面に続く</t>
    <rPh sb="0" eb="2">
      <t>リメン</t>
    </rPh>
    <rPh sb="3" eb="4">
      <t>ツヅ</t>
    </rPh>
    <phoneticPr fontId="18"/>
  </si>
  <si>
    <t>【設問２】　行動面（「対人関係やこだわり等」）</t>
    <rPh sb="1" eb="3">
      <t>セツモン</t>
    </rPh>
    <rPh sb="6" eb="8">
      <t>コウドウ</t>
    </rPh>
    <rPh sb="8" eb="9">
      <t>メン</t>
    </rPh>
    <phoneticPr fontId="18"/>
  </si>
  <si>
    <t>　０：いいえ、１：多少、２：はい、の３段階で回答してください。</t>
    <phoneticPr fontId="18"/>
  </si>
  <si>
    <t>大人びている。ませている。</t>
    <phoneticPr fontId="18"/>
  </si>
  <si>
    <t>０ ・ １ ・ ２</t>
    <phoneticPr fontId="18"/>
  </si>
  <si>
    <t>みんなから、「○○博士」「○○教授」と思われている。（例：カレンダー博士）</t>
    <phoneticPr fontId="18"/>
  </si>
  <si>
    <t>他の子どもは興味を持たないようなことに興味があり、「自分だけの知識世界」を持っている。</t>
    <phoneticPr fontId="18"/>
  </si>
  <si>
    <t>０ ・ １ ・ ２</t>
  </si>
  <si>
    <t>特定の分野の知識を蓄えているが、丸暗記であり、意味をきちんと理解していない。</t>
    <phoneticPr fontId="18"/>
  </si>
  <si>
    <t>含みのある言葉や嫌みを言われても分からず、言葉通りに受けとめてしまうことがある。</t>
    <phoneticPr fontId="18"/>
  </si>
  <si>
    <t>会話の仕方が形式的であり、抑揚なく話したり、間合いが取れなかったりすることがある。</t>
    <phoneticPr fontId="18"/>
  </si>
  <si>
    <t>言葉を組み合わせて、自分だけにしか分からないような造語を作る。</t>
    <phoneticPr fontId="18"/>
  </si>
  <si>
    <t>独特な声で話すことがある。</t>
    <phoneticPr fontId="18"/>
  </si>
  <si>
    <r>
      <t>誰かに何かを伝える目的がなくても、場面に関係なく声を出す。</t>
    </r>
    <r>
      <rPr>
        <sz val="9"/>
        <rFont val="ＭＳ Ｐゴシック"/>
        <family val="3"/>
        <charset val="128"/>
      </rPr>
      <t>（例：唇を鳴らす、咳払い、喉を鳴らす、叫ぶ）</t>
    </r>
    <phoneticPr fontId="18"/>
  </si>
  <si>
    <t>とても得意なことがある一方で、極端に不得手なものがある。</t>
    <phoneticPr fontId="18"/>
  </si>
  <si>
    <t>いろいろな事を話すが、その時の場面や相手の感情や立場を理解しない。</t>
    <phoneticPr fontId="18"/>
  </si>
  <si>
    <t>共感性が乏しい。</t>
    <phoneticPr fontId="18"/>
  </si>
  <si>
    <t>周りの人が困惑するようなことも、配慮しないで言ってしまう。</t>
    <phoneticPr fontId="18"/>
  </si>
  <si>
    <t>独特な目つきをすることがある。</t>
    <phoneticPr fontId="18"/>
  </si>
  <si>
    <t>友達と仲良くしたいという気持ちはあるけれど、友達関係をうまく築けない。</t>
    <phoneticPr fontId="18"/>
  </si>
  <si>
    <t>友達のそばにはいるが、一人で遊んでいる。</t>
    <phoneticPr fontId="18"/>
  </si>
  <si>
    <t>仲の良い友人がいない。</t>
    <phoneticPr fontId="18"/>
  </si>
  <si>
    <t>常識が乏しい。</t>
    <phoneticPr fontId="18"/>
  </si>
  <si>
    <t>球技やゲームをする時、仲間と協力することに考えが及ばない。</t>
    <phoneticPr fontId="18"/>
  </si>
  <si>
    <t>動作やジェスチャーが不器用で、ぎこちないことがある。</t>
    <phoneticPr fontId="18"/>
  </si>
  <si>
    <t>意図的でなく、顔や体を動かすことがある。</t>
    <phoneticPr fontId="18"/>
  </si>
  <si>
    <t>ある行動や考えに強くこだわることによって、簡単な日常の活動ができなくなることがある。</t>
    <phoneticPr fontId="18"/>
  </si>
  <si>
    <t>自分なりの独特な日課や手順があり、変更や変化を嫌がる。</t>
    <phoneticPr fontId="18"/>
  </si>
  <si>
    <t>特定の物に執着がある。</t>
    <phoneticPr fontId="18"/>
  </si>
  <si>
    <t>他の子どもたちから、いじめられることがある。</t>
    <phoneticPr fontId="18"/>
  </si>
  <si>
    <t>独特な表情をしていることがある。</t>
    <phoneticPr fontId="18"/>
  </si>
  <si>
    <t>独特な姿勢をしていることがある。</t>
    <phoneticPr fontId="18"/>
  </si>
  <si>
    <t>※設問項目はH24年12月5日文科省「通常の学級に在籍する発達障害の可能性のある特別な教育的支援を必要とする児童生徒に関する調査結果」を引用</t>
  </si>
  <si>
    <t>上記のとおり報告いたしますので、当該児童を加配対象としたく、協議を依頼します。</t>
    <rPh sb="0" eb="2">
      <t>ジョウキ</t>
    </rPh>
    <rPh sb="6" eb="8">
      <t>ホウコク</t>
    </rPh>
    <rPh sb="16" eb="18">
      <t>トウガイ</t>
    </rPh>
    <rPh sb="18" eb="20">
      <t>ジドウ</t>
    </rPh>
    <rPh sb="21" eb="23">
      <t>カハイ</t>
    </rPh>
    <rPh sb="23" eb="25">
      <t>タイショウ</t>
    </rPh>
    <rPh sb="30" eb="32">
      <t>キョウギ</t>
    </rPh>
    <rPh sb="33" eb="35">
      <t>イライ</t>
    </rPh>
    <phoneticPr fontId="18"/>
  </si>
  <si>
    <t>令和　　　　年　　　　月　　　　日</t>
    <rPh sb="0" eb="2">
      <t>レイワ</t>
    </rPh>
    <rPh sb="6" eb="7">
      <t>ネン</t>
    </rPh>
    <rPh sb="11" eb="12">
      <t>ガツ</t>
    </rPh>
    <rPh sb="16" eb="17">
      <t>ニチ</t>
    </rPh>
    <phoneticPr fontId="18"/>
  </si>
  <si>
    <t>氏名（名称及び代表者氏名）</t>
    <phoneticPr fontId="3"/>
  </si>
  <si>
    <t>【教育総務課記入欄】</t>
    <rPh sb="1" eb="3">
      <t>キョウイク</t>
    </rPh>
    <rPh sb="3" eb="5">
      <t>ソウム</t>
    </rPh>
    <rPh sb="5" eb="6">
      <t>カ</t>
    </rPh>
    <rPh sb="6" eb="8">
      <t>キニュウ</t>
    </rPh>
    <rPh sb="8" eb="9">
      <t>ラン</t>
    </rPh>
    <phoneticPr fontId="18"/>
  </si>
  <si>
    <t>第１０号様式（第５条関係）</t>
    <rPh sb="0" eb="1">
      <t>ダイ</t>
    </rPh>
    <rPh sb="3" eb="4">
      <t>ゴウ</t>
    </rPh>
    <rPh sb="4" eb="6">
      <t>ヨウシキ</t>
    </rPh>
    <rPh sb="7" eb="8">
      <t>ダイ</t>
    </rPh>
    <rPh sb="9" eb="10">
      <t>ジョウ</t>
    </rPh>
    <rPh sb="10" eb="12">
      <t>カンケイ</t>
    </rPh>
    <phoneticPr fontId="3"/>
  </si>
  <si>
    <t>送迎状況届出書</t>
    <rPh sb="0" eb="2">
      <t>ソウゲイ</t>
    </rPh>
    <rPh sb="2" eb="4">
      <t>ジョウキョウ</t>
    </rPh>
    <rPh sb="4" eb="7">
      <t>トドケデショ</t>
    </rPh>
    <phoneticPr fontId="3"/>
  </si>
  <si>
    <t>１　送迎区域</t>
    <rPh sb="2" eb="6">
      <t>ソウゲイクイキ</t>
    </rPh>
    <phoneticPr fontId="3"/>
  </si>
  <si>
    <t>運行コース</t>
    <rPh sb="0" eb="2">
      <t>ウンコウ</t>
    </rPh>
    <phoneticPr fontId="3"/>
  </si>
  <si>
    <t>出発地点</t>
    <rPh sb="0" eb="2">
      <t>シュッパツ</t>
    </rPh>
    <rPh sb="2" eb="4">
      <t>チテン</t>
    </rPh>
    <phoneticPr fontId="3"/>
  </si>
  <si>
    <t>送迎区間①</t>
    <rPh sb="0" eb="4">
      <t>ソウゲイクカン</t>
    </rPh>
    <phoneticPr fontId="3"/>
  </si>
  <si>
    <t>送迎区間②</t>
    <rPh sb="0" eb="4">
      <t>ソウゲイクカン</t>
    </rPh>
    <phoneticPr fontId="3"/>
  </si>
  <si>
    <t>送迎区間③</t>
    <rPh sb="0" eb="4">
      <t>ソウゲイクカン</t>
    </rPh>
    <phoneticPr fontId="3"/>
  </si>
  <si>
    <t>２　送迎方法</t>
    <rPh sb="2" eb="6">
      <t>ソウゲイホウホウ</t>
    </rPh>
    <phoneticPr fontId="3"/>
  </si>
  <si>
    <t>事業者所有車両による送迎</t>
    <rPh sb="0" eb="3">
      <t>ジギョウシャ</t>
    </rPh>
    <rPh sb="3" eb="5">
      <t>ショユウ</t>
    </rPh>
    <rPh sb="5" eb="7">
      <t>シャリョウ</t>
    </rPh>
    <rPh sb="10" eb="12">
      <t>ソウゲイ</t>
    </rPh>
    <phoneticPr fontId="3"/>
  </si>
  <si>
    <t>登録番号</t>
    <rPh sb="0" eb="4">
      <t>トウロクバンゴウ</t>
    </rPh>
    <phoneticPr fontId="3"/>
  </si>
  <si>
    <t>車体メーカー</t>
    <rPh sb="0" eb="2">
      <t>シャタイ</t>
    </rPh>
    <phoneticPr fontId="3"/>
  </si>
  <si>
    <t>車種名</t>
    <rPh sb="0" eb="3">
      <t>シャシュメイ</t>
    </rPh>
    <phoneticPr fontId="3"/>
  </si>
  <si>
    <t>車種の保有状況</t>
    <rPh sb="0" eb="2">
      <t>シャシュ</t>
    </rPh>
    <rPh sb="3" eb="7">
      <t>ホユウジョウキョウ</t>
    </rPh>
    <phoneticPr fontId="3"/>
  </si>
  <si>
    <t>乗車定員数（運転手・支援員等含む）</t>
    <rPh sb="0" eb="2">
      <t>ジョウシャ</t>
    </rPh>
    <rPh sb="2" eb="4">
      <t>テイイン</t>
    </rPh>
    <rPh sb="4" eb="5">
      <t>スウ</t>
    </rPh>
    <rPh sb="6" eb="9">
      <t>ウンテンシュ</t>
    </rPh>
    <rPh sb="10" eb="13">
      <t>シエンイン</t>
    </rPh>
    <rPh sb="13" eb="14">
      <t>ナド</t>
    </rPh>
    <rPh sb="14" eb="15">
      <t>フク</t>
    </rPh>
    <phoneticPr fontId="3"/>
  </si>
  <si>
    <t>乗車登録数（児童＋送迎支援員等）</t>
    <rPh sb="0" eb="5">
      <t>ジョウシャトウロクスウ</t>
    </rPh>
    <rPh sb="6" eb="8">
      <t>ジドウ</t>
    </rPh>
    <rPh sb="9" eb="11">
      <t>ソウゲイ</t>
    </rPh>
    <rPh sb="11" eb="14">
      <t>シエンイン</t>
    </rPh>
    <rPh sb="14" eb="15">
      <t>ナド</t>
    </rPh>
    <phoneticPr fontId="3"/>
  </si>
  <si>
    <t>契約締結先</t>
    <rPh sb="0" eb="5">
      <t>ケイヤクテイケツサキ</t>
    </rPh>
    <phoneticPr fontId="3"/>
  </si>
  <si>
    <t>契約締結期間</t>
    <rPh sb="0" eb="2">
      <t>ケイヤク</t>
    </rPh>
    <rPh sb="2" eb="4">
      <t>テイケツ</t>
    </rPh>
    <rPh sb="4" eb="6">
      <t>キカン</t>
    </rPh>
    <phoneticPr fontId="3"/>
  </si>
  <si>
    <t>契約金額</t>
    <rPh sb="0" eb="2">
      <t>ケイヤク</t>
    </rPh>
    <rPh sb="2" eb="4">
      <t>キンガク</t>
    </rPh>
    <phoneticPr fontId="3"/>
  </si>
  <si>
    <t>その他送迎</t>
    <rPh sb="2" eb="3">
      <t>ホカ</t>
    </rPh>
    <rPh sb="3" eb="5">
      <t>ソウゲイ</t>
    </rPh>
    <phoneticPr fontId="3"/>
  </si>
  <si>
    <t>送迎方法概要等</t>
    <rPh sb="0" eb="4">
      <t>ソウゲイホウホウ</t>
    </rPh>
    <rPh sb="4" eb="6">
      <t>ガイヨウ</t>
    </rPh>
    <rPh sb="6" eb="7">
      <t>ナド</t>
    </rPh>
    <phoneticPr fontId="3"/>
  </si>
  <si>
    <t>３　実施日数</t>
    <rPh sb="2" eb="6">
      <t>ジッシニッスウ</t>
    </rPh>
    <phoneticPr fontId="3"/>
  </si>
  <si>
    <t>第１２号様式（第７条関係）</t>
    <rPh sb="0" eb="1">
      <t>ダイ</t>
    </rPh>
    <rPh sb="3" eb="4">
      <t>ゴウ</t>
    </rPh>
    <rPh sb="4" eb="6">
      <t>ヨウシキ</t>
    </rPh>
    <rPh sb="7" eb="8">
      <t>ダイ</t>
    </rPh>
    <rPh sb="9" eb="10">
      <t>ジョウ</t>
    </rPh>
    <rPh sb="10" eb="12">
      <t>カンケイ</t>
    </rPh>
    <phoneticPr fontId="3"/>
  </si>
  <si>
    <t>浜松市放課後児童健全育成事業費補助金変更交付申請書</t>
    <rPh sb="18" eb="20">
      <t>ヘンコウ</t>
    </rPh>
    <phoneticPr fontId="3"/>
  </si>
  <si>
    <t>付けで浜松市指令</t>
    <rPh sb="0" eb="1">
      <t>ヅ</t>
    </rPh>
    <phoneticPr fontId="3"/>
  </si>
  <si>
    <t>号</t>
    <rPh sb="0" eb="1">
      <t>ゴウ</t>
    </rPh>
    <phoneticPr fontId="3"/>
  </si>
  <si>
    <t>により交付決定</t>
    <rPh sb="3" eb="7">
      <t>コウフケッテイ</t>
    </rPh>
    <phoneticPr fontId="3"/>
  </si>
  <si>
    <t>を受けた令和</t>
    <rPh sb="1" eb="2">
      <t>ウ</t>
    </rPh>
    <rPh sb="4" eb="6">
      <t>レイワ</t>
    </rPh>
    <phoneticPr fontId="3"/>
  </si>
  <si>
    <t>年度浜松市放課後児童健全育成事業費補助金について、次のとおり変更したいので</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ヘンコウ</t>
    </rPh>
    <phoneticPr fontId="3"/>
  </si>
  <si>
    <t>申請します。</t>
    <phoneticPr fontId="3"/>
  </si>
  <si>
    <t>記</t>
    <rPh sb="0" eb="1">
      <t>キ</t>
    </rPh>
    <phoneticPr fontId="3"/>
  </si>
  <si>
    <t>変更交付申請額</t>
    <rPh sb="0" eb="7">
      <t>ヘンコウコウフシンセイガク</t>
    </rPh>
    <phoneticPr fontId="3"/>
  </si>
  <si>
    <t>交付決定額</t>
    <rPh sb="0" eb="5">
      <t>コウフケッテイガク</t>
    </rPh>
    <phoneticPr fontId="3"/>
  </si>
  <si>
    <t>変更の内容</t>
    <rPh sb="0" eb="2">
      <t>ヘンコウ</t>
    </rPh>
    <rPh sb="3" eb="5">
      <t>ナイヨウ</t>
    </rPh>
    <phoneticPr fontId="3"/>
  </si>
  <si>
    <t>変更の理由</t>
    <rPh sb="0" eb="2">
      <t>ヘンコウ</t>
    </rPh>
    <rPh sb="3" eb="5">
      <t>リユウ</t>
    </rPh>
    <phoneticPr fontId="3"/>
  </si>
  <si>
    <t>【添付文書】</t>
    <rPh sb="1" eb="5">
      <t>テンプブンショ</t>
    </rPh>
    <phoneticPr fontId="3"/>
  </si>
  <si>
    <t>変更事項に関する書類</t>
    <rPh sb="0" eb="4">
      <t>ヘンコウジコウ</t>
    </rPh>
    <rPh sb="5" eb="6">
      <t>カン</t>
    </rPh>
    <rPh sb="8" eb="10">
      <t>ショルイ</t>
    </rPh>
    <phoneticPr fontId="3"/>
  </si>
  <si>
    <t>第１４号様式（第１１条関係）</t>
    <rPh sb="0" eb="1">
      <t>ダイ</t>
    </rPh>
    <rPh sb="3" eb="4">
      <t>ゴウ</t>
    </rPh>
    <rPh sb="4" eb="6">
      <t>ヨウシキ</t>
    </rPh>
    <rPh sb="7" eb="8">
      <t>ダイ</t>
    </rPh>
    <rPh sb="10" eb="11">
      <t>ジョウ</t>
    </rPh>
    <rPh sb="11" eb="13">
      <t>カンケイ</t>
    </rPh>
    <phoneticPr fontId="3"/>
  </si>
  <si>
    <t>（元号）</t>
    <rPh sb="1" eb="3">
      <t>ゲンゴウ</t>
    </rPh>
    <phoneticPr fontId="44"/>
  </si>
  <si>
    <t>年</t>
    <rPh sb="0" eb="1">
      <t>ネン</t>
    </rPh>
    <phoneticPr fontId="44"/>
  </si>
  <si>
    <t>月</t>
    <rPh sb="0" eb="1">
      <t>ツキ</t>
    </rPh>
    <phoneticPr fontId="44"/>
  </si>
  <si>
    <t>日</t>
    <rPh sb="0" eb="1">
      <t>ニチ</t>
    </rPh>
    <phoneticPr fontId="44"/>
  </si>
  <si>
    <t>氏名（名称及び代表者氏名）　署名又は記名押印</t>
  </si>
  <si>
    <t>　　年度消費税及び地方消費税仕入税額控除報告書</t>
    <rPh sb="2" eb="4">
      <t>ネンド</t>
    </rPh>
    <rPh sb="4" eb="7">
      <t>ショウヒゼイ</t>
    </rPh>
    <rPh sb="7" eb="8">
      <t>オヨ</t>
    </rPh>
    <rPh sb="9" eb="11">
      <t>チホウ</t>
    </rPh>
    <rPh sb="11" eb="14">
      <t>ショウヒゼイ</t>
    </rPh>
    <rPh sb="14" eb="16">
      <t>シイ</t>
    </rPh>
    <rPh sb="16" eb="18">
      <t>ゼイガク</t>
    </rPh>
    <rPh sb="18" eb="20">
      <t>コウジョ</t>
    </rPh>
    <rPh sb="20" eb="23">
      <t>ホウコクショ</t>
    </rPh>
    <phoneticPr fontId="44"/>
  </si>
  <si>
    <t>により交付決定を受けた</t>
    <rPh sb="3" eb="7">
      <t>コウフケッテイ</t>
    </rPh>
    <phoneticPr fontId="3"/>
  </si>
  <si>
    <t>年度</t>
    <rPh sb="0" eb="2">
      <t>ネンド</t>
    </rPh>
    <phoneticPr fontId="3"/>
  </si>
  <si>
    <t>浜松市放課後児童健全育成事業費補助金について、要綱第１１条の規定に基づき、次のとおり報告します。</t>
    <rPh sb="0" eb="3">
      <t>ハママツシ</t>
    </rPh>
    <rPh sb="3" eb="6">
      <t>ホウカゴ</t>
    </rPh>
    <rPh sb="6" eb="8">
      <t>ジドウ</t>
    </rPh>
    <rPh sb="8" eb="10">
      <t>ケンゼン</t>
    </rPh>
    <rPh sb="10" eb="12">
      <t>イクセイ</t>
    </rPh>
    <rPh sb="12" eb="14">
      <t>ジギョウ</t>
    </rPh>
    <rPh sb="14" eb="15">
      <t>ヒ</t>
    </rPh>
    <rPh sb="15" eb="18">
      <t>ホジョキン</t>
    </rPh>
    <rPh sb="23" eb="25">
      <t>ヨウコウ</t>
    </rPh>
    <rPh sb="25" eb="26">
      <t>ダイ</t>
    </rPh>
    <rPh sb="28" eb="29">
      <t>ジョウ</t>
    </rPh>
    <rPh sb="30" eb="32">
      <t>キテイ</t>
    </rPh>
    <rPh sb="33" eb="34">
      <t>モト</t>
    </rPh>
    <rPh sb="37" eb="38">
      <t>ツギ</t>
    </rPh>
    <rPh sb="42" eb="44">
      <t>ホウコク</t>
    </rPh>
    <phoneticPr fontId="3"/>
  </si>
  <si>
    <t>記</t>
    <rPh sb="0" eb="1">
      <t>キ</t>
    </rPh>
    <phoneticPr fontId="44"/>
  </si>
  <si>
    <t>１</t>
    <phoneticPr fontId="44"/>
  </si>
  <si>
    <t>　補助金等に係る予算の執行の適正化に関する法律（昭和３０年法律第１７９号）第１５条に基づく額の確定額又は事業実績報告額</t>
    <rPh sb="1" eb="4">
      <t>ホジョキン</t>
    </rPh>
    <rPh sb="4" eb="5">
      <t>トウ</t>
    </rPh>
    <rPh sb="6" eb="7">
      <t>カカ</t>
    </rPh>
    <rPh sb="8" eb="10">
      <t>ヨサン</t>
    </rPh>
    <rPh sb="11" eb="13">
      <t>シッコウ</t>
    </rPh>
    <rPh sb="14" eb="17">
      <t>テキセイカ</t>
    </rPh>
    <rPh sb="18" eb="19">
      <t>カン</t>
    </rPh>
    <rPh sb="21" eb="23">
      <t>ホウリツ</t>
    </rPh>
    <rPh sb="24" eb="26">
      <t>ショウワ</t>
    </rPh>
    <rPh sb="28" eb="29">
      <t>ネン</t>
    </rPh>
    <rPh sb="29" eb="31">
      <t>ホウリツ</t>
    </rPh>
    <rPh sb="31" eb="32">
      <t>ダイ</t>
    </rPh>
    <rPh sb="35" eb="36">
      <t>ゴウ</t>
    </rPh>
    <rPh sb="37" eb="38">
      <t>ダイ</t>
    </rPh>
    <rPh sb="40" eb="41">
      <t>ジョウ</t>
    </rPh>
    <rPh sb="42" eb="43">
      <t>モト</t>
    </rPh>
    <rPh sb="45" eb="46">
      <t>ガク</t>
    </rPh>
    <rPh sb="47" eb="50">
      <t>カクテイガク</t>
    </rPh>
    <rPh sb="50" eb="51">
      <t>マタ</t>
    </rPh>
    <rPh sb="52" eb="54">
      <t>ジギョウ</t>
    </rPh>
    <rPh sb="54" eb="56">
      <t>ジッセキ</t>
    </rPh>
    <rPh sb="56" eb="58">
      <t>ホウコク</t>
    </rPh>
    <rPh sb="58" eb="59">
      <t>ガク</t>
    </rPh>
    <phoneticPr fontId="44"/>
  </si>
  <si>
    <t>金</t>
    <rPh sb="0" eb="1">
      <t>キン</t>
    </rPh>
    <phoneticPr fontId="44"/>
  </si>
  <si>
    <t>円</t>
    <rPh sb="0" eb="1">
      <t>エン</t>
    </rPh>
    <phoneticPr fontId="44"/>
  </si>
  <si>
    <t>２</t>
    <phoneticPr fontId="44"/>
  </si>
  <si>
    <t>　消費税及び地方消費税の申告により確定した消費税及び地方消費税に係る仕入税額控除額（要補助金返還相当額）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t>
    </rPh>
    <rPh sb="36" eb="38">
      <t>ゼイガク</t>
    </rPh>
    <rPh sb="38" eb="40">
      <t>コウジョ</t>
    </rPh>
    <rPh sb="40" eb="41">
      <t>ガク</t>
    </rPh>
    <rPh sb="42" eb="43">
      <t>ヨウ</t>
    </rPh>
    <rPh sb="43" eb="46">
      <t>ホジョキン</t>
    </rPh>
    <rPh sb="46" eb="48">
      <t>ヘンカン</t>
    </rPh>
    <rPh sb="48" eb="51">
      <t>ソウトウガク</t>
    </rPh>
    <phoneticPr fontId="44"/>
  </si>
  <si>
    <t>（注）</t>
    <rPh sb="1" eb="2">
      <t>チュウ</t>
    </rPh>
    <phoneticPr fontId="44"/>
  </si>
  <si>
    <t>別添参考となる書類（２の金額の積算内訳等）</t>
    <rPh sb="0" eb="2">
      <t>ベッテン</t>
    </rPh>
    <rPh sb="2" eb="4">
      <t>サンコウ</t>
    </rPh>
    <rPh sb="7" eb="9">
      <t>ショルイ</t>
    </rPh>
    <rPh sb="12" eb="14">
      <t>キンガク</t>
    </rPh>
    <rPh sb="15" eb="17">
      <t>セキサン</t>
    </rPh>
    <rPh sb="17" eb="19">
      <t>ウチワケ</t>
    </rPh>
    <rPh sb="19" eb="20">
      <t>トウ</t>
    </rPh>
    <phoneticPr fontId="44"/>
  </si>
  <si>
    <t>第１５号様式（第１３条関係）</t>
    <rPh sb="0" eb="1">
      <t>ダイ</t>
    </rPh>
    <rPh sb="3" eb="4">
      <t>ゴウ</t>
    </rPh>
    <rPh sb="4" eb="6">
      <t>ヨウシキ</t>
    </rPh>
    <rPh sb="7" eb="8">
      <t>ダイ</t>
    </rPh>
    <rPh sb="10" eb="11">
      <t>ジョウ</t>
    </rPh>
    <rPh sb="11" eb="13">
      <t>カンケイ</t>
    </rPh>
    <phoneticPr fontId="3"/>
  </si>
  <si>
    <t>浜松市放課後児童健全育成事業費補助金実績報告書</t>
    <phoneticPr fontId="3"/>
  </si>
  <si>
    <t>年度浜松市放課後児童健全育成事業費補助金について、次のとおり報告します。</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2">
      <t>ホウコク</t>
    </rPh>
    <phoneticPr fontId="3"/>
  </si>
  <si>
    <t>１　完了年月日</t>
    <phoneticPr fontId="3"/>
  </si>
  <si>
    <t>２　事業の内容及び成果</t>
    <phoneticPr fontId="3"/>
  </si>
  <si>
    <t>３　収支の状況及び補助金事業等により生じる収入金</t>
    <phoneticPr fontId="3"/>
  </si>
  <si>
    <t>別添収支決算書のとおり</t>
    <phoneticPr fontId="3"/>
  </si>
  <si>
    <t>４　補助金の交付申請書と相違した場合は、その理由</t>
    <phoneticPr fontId="3"/>
  </si>
  <si>
    <t>５　交付確定を受けたい額</t>
    <phoneticPr fontId="3"/>
  </si>
  <si>
    <t>浜松市放課後児童健全育成事業費補助金実績報告額取りまとめ表</t>
    <rPh sb="18" eb="22">
      <t>ジッセキホウコク</t>
    </rPh>
    <phoneticPr fontId="3"/>
  </si>
  <si>
    <t>浜松市放課後児童健全育成事業費補助金実績報告額内訳表</t>
    <rPh sb="18" eb="22">
      <t>ジッセキホウコク</t>
    </rPh>
    <phoneticPr fontId="3"/>
  </si>
  <si>
    <t>第１６号様式（第１３条関係）</t>
    <rPh sb="0" eb="1">
      <t>ダイ</t>
    </rPh>
    <rPh sb="3" eb="4">
      <t>ゴウ</t>
    </rPh>
    <rPh sb="4" eb="6">
      <t>ヨウシキ</t>
    </rPh>
    <rPh sb="7" eb="8">
      <t>ダイ</t>
    </rPh>
    <rPh sb="10" eb="11">
      <t>ジョウ</t>
    </rPh>
    <rPh sb="11" eb="13">
      <t>カンケイ</t>
    </rPh>
    <phoneticPr fontId="3"/>
  </si>
  <si>
    <t>令和　年度　収支決算書</t>
    <rPh sb="0" eb="2">
      <t>レイワ</t>
    </rPh>
    <rPh sb="3" eb="5">
      <t>ネンド</t>
    </rPh>
    <rPh sb="6" eb="8">
      <t>シュウシ</t>
    </rPh>
    <rPh sb="8" eb="10">
      <t>ケッサン</t>
    </rPh>
    <rPh sb="10" eb="11">
      <t>ショ</t>
    </rPh>
    <phoneticPr fontId="3"/>
  </si>
  <si>
    <t>決算額</t>
    <rPh sb="0" eb="3">
      <t>ケッサンガク</t>
    </rPh>
    <phoneticPr fontId="3"/>
  </si>
  <si>
    <t>予算額</t>
    <rPh sb="0" eb="2">
      <t>ヨサン</t>
    </rPh>
    <rPh sb="2" eb="3">
      <t>ガク</t>
    </rPh>
    <phoneticPr fontId="3"/>
  </si>
  <si>
    <t>備考</t>
  </si>
  <si>
    <t>決算額</t>
    <rPh sb="0" eb="2">
      <t>ケッサン</t>
    </rPh>
    <rPh sb="2" eb="3">
      <t>ガク</t>
    </rPh>
    <phoneticPr fontId="3"/>
  </si>
  <si>
    <t>第１８号様式（第１５条関係）</t>
    <rPh sb="0" eb="1">
      <t>ダイ</t>
    </rPh>
    <rPh sb="3" eb="4">
      <t>ゴウ</t>
    </rPh>
    <rPh sb="4" eb="6">
      <t>ヨウシキ</t>
    </rPh>
    <rPh sb="7" eb="8">
      <t>ダイ</t>
    </rPh>
    <rPh sb="10" eb="11">
      <t>ジョウ</t>
    </rPh>
    <rPh sb="11" eb="13">
      <t>カンケイ</t>
    </rPh>
    <phoneticPr fontId="3"/>
  </si>
  <si>
    <t>浜松市放課後児童健全育成事業費補助金概算払承認申請書</t>
    <phoneticPr fontId="3"/>
  </si>
  <si>
    <t>年度浜松市放課後児童健全育成事業費補助金について、次のとおり概算払願いたく</t>
    <rPh sb="0" eb="2">
      <t>ネンド</t>
    </rPh>
    <rPh sb="2" eb="5">
      <t>ハママツシ</t>
    </rPh>
    <rPh sb="5" eb="8">
      <t>ホウカゴ</t>
    </rPh>
    <rPh sb="8" eb="10">
      <t>ジドウ</t>
    </rPh>
    <rPh sb="10" eb="12">
      <t>ケンゼン</t>
    </rPh>
    <rPh sb="12" eb="14">
      <t>イクセイ</t>
    </rPh>
    <rPh sb="14" eb="16">
      <t>ジギョウ</t>
    </rPh>
    <rPh sb="16" eb="17">
      <t>ヒ</t>
    </rPh>
    <rPh sb="17" eb="20">
      <t>ホジョキン</t>
    </rPh>
    <rPh sb="25" eb="26">
      <t>ツギ</t>
    </rPh>
    <rPh sb="30" eb="33">
      <t>ガイサンバラ</t>
    </rPh>
    <rPh sb="33" eb="34">
      <t>ネガ</t>
    </rPh>
    <phoneticPr fontId="3"/>
  </si>
  <si>
    <t>申請します。</t>
    <rPh sb="0" eb="2">
      <t>シンセイ</t>
    </rPh>
    <phoneticPr fontId="3"/>
  </si>
  <si>
    <t>１　概算払を必要とする理由</t>
    <phoneticPr fontId="3"/>
  </si>
  <si>
    <t>２　概算払を必要とする金額</t>
    <phoneticPr fontId="3"/>
  </si>
  <si>
    <t>３　概算払を必要とする時期・金額</t>
    <phoneticPr fontId="3"/>
  </si>
  <si>
    <t>回数</t>
    <rPh sb="0" eb="2">
      <t>カイスウ</t>
    </rPh>
    <phoneticPr fontId="3"/>
  </si>
  <si>
    <t>時期</t>
    <rPh sb="0" eb="2">
      <t>ジキ</t>
    </rPh>
    <phoneticPr fontId="3"/>
  </si>
  <si>
    <t>概算払申請額</t>
    <rPh sb="0" eb="2">
      <t>ガイサン</t>
    </rPh>
    <rPh sb="2" eb="3">
      <t>バライ</t>
    </rPh>
    <rPh sb="3" eb="6">
      <t>シンセイガク</t>
    </rPh>
    <phoneticPr fontId="3"/>
  </si>
  <si>
    <t>１回</t>
    <rPh sb="1" eb="2">
      <t>カイ</t>
    </rPh>
    <phoneticPr fontId="3"/>
  </si>
  <si>
    <t>２回</t>
    <rPh sb="1" eb="2">
      <t>カイ</t>
    </rPh>
    <phoneticPr fontId="3"/>
  </si>
  <si>
    <t>３回</t>
    <rPh sb="1" eb="2">
      <t>カイ</t>
    </rPh>
    <phoneticPr fontId="3"/>
  </si>
  <si>
    <t>第１９号様式（第１５条関係）</t>
    <rPh sb="0" eb="1">
      <t>ダイ</t>
    </rPh>
    <rPh sb="3" eb="4">
      <t>ゴウ</t>
    </rPh>
    <rPh sb="4" eb="6">
      <t>ヨウシキ</t>
    </rPh>
    <rPh sb="7" eb="8">
      <t>ダイ</t>
    </rPh>
    <rPh sb="10" eb="11">
      <t>ジョウ</t>
    </rPh>
    <rPh sb="11" eb="13">
      <t>カンケイ</t>
    </rPh>
    <phoneticPr fontId="3"/>
  </si>
  <si>
    <t>年度　資金計画書</t>
    <rPh sb="0" eb="2">
      <t>ネンド</t>
    </rPh>
    <rPh sb="3" eb="8">
      <t>シキンケイカクショ</t>
    </rPh>
    <phoneticPr fontId="3"/>
  </si>
  <si>
    <t>事業所名：</t>
    <rPh sb="0" eb="4">
      <t>ジギョウショメイ</t>
    </rPh>
    <phoneticPr fontId="3"/>
  </si>
  <si>
    <t>科　目</t>
    <phoneticPr fontId="3"/>
  </si>
  <si>
    <t>４月</t>
  </si>
  <si>
    <t>５月</t>
  </si>
  <si>
    <t>合計</t>
  </si>
  <si>
    <t>収入</t>
    <rPh sb="0" eb="2">
      <t>シュウニュウ</t>
    </rPh>
    <phoneticPr fontId="3"/>
  </si>
  <si>
    <t>基本料</t>
    <phoneticPr fontId="3"/>
  </si>
  <si>
    <t>保険料</t>
    <phoneticPr fontId="3"/>
  </si>
  <si>
    <t>支出</t>
    <rPh sb="0" eb="2">
      <t>シシュツ</t>
    </rPh>
    <phoneticPr fontId="3"/>
  </si>
  <si>
    <t>障害児受け入れに係る人件費</t>
    <rPh sb="0" eb="2">
      <t>ショウガイ</t>
    </rPh>
    <rPh sb="2" eb="3">
      <t>ジ</t>
    </rPh>
    <rPh sb="3" eb="4">
      <t>ウ</t>
    </rPh>
    <rPh sb="5" eb="6">
      <t>イ</t>
    </rPh>
    <rPh sb="8" eb="9">
      <t>カカワ</t>
    </rPh>
    <rPh sb="10" eb="13">
      <t>ジンケンヒ</t>
    </rPh>
    <phoneticPr fontId="3"/>
  </si>
  <si>
    <t>送迎事業実施経費（　　　）</t>
    <rPh sb="6" eb="8">
      <t>ケイヒ</t>
    </rPh>
    <phoneticPr fontId="3"/>
  </si>
  <si>
    <t>施設使用料</t>
    <phoneticPr fontId="3"/>
  </si>
  <si>
    <t>第２１号様式（第１５条関係）</t>
    <phoneticPr fontId="3"/>
  </si>
  <si>
    <t>補助金請求書（概算払請求書）</t>
  </si>
  <si>
    <t>金額</t>
    <phoneticPr fontId="3"/>
  </si>
  <si>
    <t>請求額</t>
    <rPh sb="0" eb="2">
      <t>セイキュウ</t>
    </rPh>
    <rPh sb="2" eb="3">
      <t>ガク</t>
    </rPh>
    <phoneticPr fontId="3"/>
  </si>
  <si>
    <t>補助金額</t>
    <rPh sb="0" eb="2">
      <t>ホジョ</t>
    </rPh>
    <rPh sb="2" eb="4">
      <t>キンガク</t>
    </rPh>
    <phoneticPr fontId="3"/>
  </si>
  <si>
    <t>受領済額</t>
    <rPh sb="0" eb="2">
      <t>ジュリョウ</t>
    </rPh>
    <rPh sb="2" eb="3">
      <t>ズ</t>
    </rPh>
    <rPh sb="3" eb="4">
      <t>ガク</t>
    </rPh>
    <phoneticPr fontId="3"/>
  </si>
  <si>
    <t>今回請求額</t>
    <rPh sb="0" eb="5">
      <t>コンカイセイキュウガク</t>
    </rPh>
    <phoneticPr fontId="3"/>
  </si>
  <si>
    <t>残　　額</t>
    <rPh sb="0" eb="1">
      <t>ザン</t>
    </rPh>
    <rPh sb="3" eb="4">
      <t>ガク</t>
    </rPh>
    <phoneticPr fontId="3"/>
  </si>
  <si>
    <t>支払
方法</t>
    <phoneticPr fontId="3"/>
  </si>
  <si>
    <t>口座
振替</t>
    <phoneticPr fontId="3"/>
  </si>
  <si>
    <t>銀行</t>
    <rPh sb="0" eb="2">
      <t>ギンコウ</t>
    </rPh>
    <phoneticPr fontId="3"/>
  </si>
  <si>
    <t>本店</t>
    <rPh sb="0" eb="2">
      <t>ホンテン</t>
    </rPh>
    <phoneticPr fontId="3"/>
  </si>
  <si>
    <t>当座貯金</t>
    <rPh sb="0" eb="2">
      <t>トウザ</t>
    </rPh>
    <rPh sb="2" eb="4">
      <t>チョキン</t>
    </rPh>
    <phoneticPr fontId="3"/>
  </si>
  <si>
    <t>第</t>
    <rPh sb="0" eb="1">
      <t>ダイ</t>
    </rPh>
    <phoneticPr fontId="3"/>
  </si>
  <si>
    <t>信用金庫</t>
    <rPh sb="0" eb="2">
      <t>シンヨウ</t>
    </rPh>
    <rPh sb="2" eb="4">
      <t>キンコ</t>
    </rPh>
    <phoneticPr fontId="3"/>
  </si>
  <si>
    <t>支店</t>
    <rPh sb="0" eb="2">
      <t>シテン</t>
    </rPh>
    <phoneticPr fontId="3"/>
  </si>
  <si>
    <t>農協</t>
    <rPh sb="0" eb="2">
      <t>ノウキョウ</t>
    </rPh>
    <phoneticPr fontId="3"/>
  </si>
  <si>
    <t>支所</t>
    <rPh sb="0" eb="2">
      <t>シショ</t>
    </rPh>
    <phoneticPr fontId="3"/>
  </si>
  <si>
    <t>普通預金</t>
    <rPh sb="0" eb="2">
      <t>フツウ</t>
    </rPh>
    <rPh sb="2" eb="4">
      <t>ヨキン</t>
    </rPh>
    <phoneticPr fontId="3"/>
  </si>
  <si>
    <t>上記の金額を請求します。</t>
    <phoneticPr fontId="3"/>
  </si>
  <si>
    <t>　　　　年　　月　　日</t>
    <phoneticPr fontId="3"/>
  </si>
  <si>
    <t>浜 松 市 長</t>
    <phoneticPr fontId="3"/>
  </si>
  <si>
    <t>　　月　　日から</t>
    <rPh sb="5" eb="6">
      <t>ニチ</t>
    </rPh>
    <phoneticPr fontId="3"/>
  </si>
  <si>
    <t>　　月　　日まで</t>
    <rPh sb="2" eb="3">
      <t>ツキ</t>
    </rPh>
    <rPh sb="5" eb="6">
      <t>ニチ</t>
    </rPh>
    <phoneticPr fontId="3"/>
  </si>
  <si>
    <t>　　名</t>
    <rPh sb="2" eb="3">
      <t>メイ</t>
    </rPh>
    <phoneticPr fontId="3"/>
  </si>
  <si>
    <t>児童会名：</t>
    <rPh sb="0" eb="3">
      <t>ジドウカイ</t>
    </rPh>
    <phoneticPr fontId="3"/>
  </si>
  <si>
    <t>【放課後児童会ごとに作成】</t>
    <rPh sb="6" eb="7">
      <t>カイ</t>
    </rPh>
    <phoneticPr fontId="3"/>
  </si>
  <si>
    <t>児童会名：</t>
    <rPh sb="0" eb="2">
      <t>ジドウ</t>
    </rPh>
    <rPh sb="2" eb="3">
      <t>カイ</t>
    </rPh>
    <rPh sb="3" eb="4">
      <t>メイ</t>
    </rPh>
    <phoneticPr fontId="3"/>
  </si>
  <si>
    <t>支援員の意見</t>
    <rPh sb="0" eb="2">
      <t>シエン</t>
    </rPh>
    <rPh sb="2" eb="3">
      <t>イン</t>
    </rPh>
    <rPh sb="4" eb="6">
      <t>イケン</t>
    </rPh>
    <phoneticPr fontId="18"/>
  </si>
  <si>
    <t>浜松市放課後児童健全育成事業費補助金交付申請額取りまとめ表（第２号様式）</t>
    <rPh sb="30" eb="31">
      <t>ダイ</t>
    </rPh>
    <rPh sb="32" eb="33">
      <t>ゴウ</t>
    </rPh>
    <rPh sb="33" eb="35">
      <t>ヨウシキ</t>
    </rPh>
    <phoneticPr fontId="3"/>
  </si>
  <si>
    <t>浜松市放課後児童健全育成事業費補助金交付申請額内訳表（第３号様式）</t>
    <rPh sb="27" eb="28">
      <t>ダイ</t>
    </rPh>
    <rPh sb="29" eb="30">
      <t>ゴウ</t>
    </rPh>
    <rPh sb="30" eb="32">
      <t>ヨウシキ</t>
    </rPh>
    <phoneticPr fontId="3"/>
  </si>
  <si>
    <t>別紙事業実施計画書（第４号様式）のとおり</t>
    <rPh sb="10" eb="11">
      <t>ダイ</t>
    </rPh>
    <rPh sb="12" eb="13">
      <t>ゴウ</t>
    </rPh>
    <rPh sb="13" eb="15">
      <t>ヨウシキ</t>
    </rPh>
    <phoneticPr fontId="3"/>
  </si>
  <si>
    <t>（１）開所（予定）日数</t>
    <rPh sb="3" eb="5">
      <t>カイショ</t>
    </rPh>
    <rPh sb="9" eb="11">
      <t>ニッスウ</t>
    </rPh>
    <phoneticPr fontId="3"/>
  </si>
  <si>
    <t>（２）児童の数（　月　日時点）</t>
    <rPh sb="3" eb="5">
      <t>ジドウ</t>
    </rPh>
    <rPh sb="6" eb="7">
      <t>カズ</t>
    </rPh>
    <rPh sb="9" eb="10">
      <t>ガツ</t>
    </rPh>
    <rPh sb="11" eb="12">
      <t>ニチ</t>
    </rPh>
    <rPh sb="12" eb="14">
      <t>ジテン</t>
    </rPh>
    <phoneticPr fontId="3"/>
  </si>
  <si>
    <t>児童会名</t>
    <rPh sb="0" eb="3">
      <t>ジドウカイ</t>
    </rPh>
    <rPh sb="3" eb="4">
      <t>メイ</t>
    </rPh>
    <phoneticPr fontId="3"/>
  </si>
  <si>
    <t>第５号様式（第５条関係）（裏面）</t>
    <rPh sb="0" eb="1">
      <t>ダイ</t>
    </rPh>
    <rPh sb="2" eb="3">
      <t>ゴウ</t>
    </rPh>
    <rPh sb="3" eb="5">
      <t>ヨウシキ</t>
    </rPh>
    <rPh sb="13" eb="15">
      <t>リメン</t>
    </rPh>
    <phoneticPr fontId="3"/>
  </si>
  <si>
    <t>差引翌月繰越額</t>
    <phoneticPr fontId="18"/>
  </si>
  <si>
    <t>別紙（年間開所日数が確認できるもの）</t>
    <rPh sb="0" eb="2">
      <t>ベッシ</t>
    </rPh>
    <rPh sb="3" eb="5">
      <t>ネンカン</t>
    </rPh>
    <rPh sb="5" eb="7">
      <t>カイショ</t>
    </rPh>
    <rPh sb="7" eb="9">
      <t>ニッスウ</t>
    </rPh>
    <rPh sb="10" eb="12">
      <t>カクニン</t>
    </rPh>
    <phoneticPr fontId="18"/>
  </si>
  <si>
    <t>（　　　　　　　　）</t>
    <phoneticPr fontId="18"/>
  </si>
  <si>
    <t>児童会</t>
    <rPh sb="0" eb="2">
      <t>ジドウ</t>
    </rPh>
    <rPh sb="2" eb="3">
      <t>カイ</t>
    </rPh>
    <phoneticPr fontId="18"/>
  </si>
  <si>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</si>
  <si>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</si>
  <si>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</si>
  <si>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</si>
  <si>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</si>
  <si>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</si>
  <si>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</si>
  <si>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</si>
  <si>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</si>
  <si>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</si>
  <si>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</si>
  <si>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支援
単位A</t>
    <rPh sb="0" eb="2">
      <t>シエン</t>
    </rPh>
    <rPh sb="3" eb="5">
      <t>タンイ</t>
    </rPh>
    <phoneticPr fontId="3"/>
  </si>
  <si>
    <t>支援
単位B</t>
    <rPh sb="0" eb="2">
      <t>シエン</t>
    </rPh>
    <rPh sb="3" eb="5">
      <t>タンイ</t>
    </rPh>
    <phoneticPr fontId="3"/>
  </si>
  <si>
    <t>支援
単位C</t>
    <rPh sb="0" eb="2">
      <t>シエン</t>
    </rPh>
    <rPh sb="3" eb="5">
      <t>タンイ</t>
    </rPh>
    <phoneticPr fontId="3"/>
  </si>
  <si>
    <t>６ 　算出の基礎</t>
    <rPh sb="3" eb="5">
      <t>サンシュツ</t>
    </rPh>
    <rPh sb="6" eb="8">
      <t>キソ</t>
    </rPh>
    <phoneticPr fontId="3"/>
  </si>
  <si>
    <t>業務委託による送迎</t>
    <rPh sb="0" eb="2">
      <t>ギョウム</t>
    </rPh>
    <rPh sb="2" eb="4">
      <t>イタク</t>
    </rPh>
    <rPh sb="7" eb="9">
      <t>ソウゲイ</t>
    </rPh>
    <phoneticPr fontId="3"/>
  </si>
  <si>
    <t>加配支援事業</t>
    <rPh sb="0" eb="2">
      <t>カハイ</t>
    </rPh>
    <rPh sb="2" eb="4">
      <t>シエン</t>
    </rPh>
    <rPh sb="4" eb="6">
      <t>ジギョウ</t>
    </rPh>
    <phoneticPr fontId="3"/>
  </si>
  <si>
    <t>開所日数加算</t>
    <rPh sb="0" eb="2">
      <t>カイショ</t>
    </rPh>
    <rPh sb="2" eb="4">
      <t>ニッスウ</t>
    </rPh>
    <rPh sb="4" eb="6">
      <t>カサン</t>
    </rPh>
    <phoneticPr fontId="3"/>
  </si>
  <si>
    <t>開所日数加算</t>
    <phoneticPr fontId="3"/>
  </si>
  <si>
    <t>送迎支援事業</t>
    <rPh sb="0" eb="2">
      <t>ソウゲイ</t>
    </rPh>
    <rPh sb="2" eb="4">
      <t>シエン</t>
    </rPh>
    <rPh sb="4" eb="6">
      <t>ジギョウ</t>
    </rPh>
    <phoneticPr fontId="3"/>
  </si>
  <si>
    <t>送迎支援事業</t>
    <rPh sb="4" eb="6">
      <t>ジギョウ</t>
    </rPh>
    <phoneticPr fontId="3"/>
  </si>
  <si>
    <t>賃借料補助事業</t>
    <rPh sb="0" eb="3">
      <t>チンシャクリョウ</t>
    </rPh>
    <rPh sb="3" eb="5">
      <t>ホジョ</t>
    </rPh>
    <rPh sb="5" eb="7">
      <t>ジギョウ</t>
    </rPh>
    <phoneticPr fontId="3"/>
  </si>
  <si>
    <t>浜松市放課後児童健全育成事業費補助金交付申請額内訳表</t>
    <rPh sb="18" eb="20">
      <t>コウフ</t>
    </rPh>
    <rPh sb="20" eb="23">
      <t>シンセイガク</t>
    </rPh>
    <phoneticPr fontId="3"/>
  </si>
  <si>
    <t>市民税・県民税・森林環境税特別徴収義務者指定通知書の写し</t>
    <phoneticPr fontId="3"/>
  </si>
  <si>
    <t>送迎状況届出書（第１０号様式）</t>
    <rPh sb="8" eb="9">
      <t>ダイ</t>
    </rPh>
    <rPh sb="11" eb="12">
      <t>ゴウ</t>
    </rPh>
    <phoneticPr fontId="3"/>
  </si>
  <si>
    <t>浜松市放課後児童健全育成事業費補助金（交付申請・実績報告）額内訳表</t>
    <rPh sb="0" eb="2">
      <t>ハママツ</t>
    </rPh>
    <rPh sb="2" eb="3">
      <t>シ</t>
    </rPh>
    <rPh sb="3" eb="6">
      <t>ホウカゴ</t>
    </rPh>
    <rPh sb="6" eb="8">
      <t>ジドウ</t>
    </rPh>
    <rPh sb="8" eb="10">
      <t>ケンゼン</t>
    </rPh>
    <rPh sb="10" eb="12">
      <t>イクセイ</t>
    </rPh>
    <rPh sb="12" eb="14">
      <t>ジギョウ</t>
    </rPh>
    <rPh sb="14" eb="15">
      <t>ヒ</t>
    </rPh>
    <rPh sb="15" eb="18">
      <t>ホジョキン</t>
    </rPh>
    <rPh sb="29" eb="30">
      <t>ガク</t>
    </rPh>
    <rPh sb="30" eb="32">
      <t>ウチワケ</t>
    </rPh>
    <rPh sb="32" eb="33">
      <t>ヒョウ</t>
    </rPh>
    <phoneticPr fontId="3"/>
  </si>
  <si>
    <t>－</t>
  </si>
  <si>
    <t>－</t>
    <phoneticPr fontId="3"/>
  </si>
  <si>
    <t>別添事業実施報告書のとおり</t>
    <rPh sb="4" eb="6">
      <t>ジッシ</t>
    </rPh>
    <phoneticPr fontId="3"/>
  </si>
  <si>
    <t>市補助金合計</t>
    <rPh sb="0" eb="4">
      <t>シホジョキン</t>
    </rPh>
    <rPh sb="4" eb="6">
      <t>ゴウケイ</t>
    </rPh>
    <phoneticPr fontId="3"/>
  </si>
  <si>
    <t>令和</t>
    <rPh sb="0" eb="2">
      <t>レイワ</t>
    </rPh>
    <phoneticPr fontId="3"/>
  </si>
  <si>
    <t>付けで浜松市指令　教学総学　第</t>
    <rPh sb="0" eb="1">
      <t>ヅ</t>
    </rPh>
    <rPh sb="9" eb="11">
      <t>キョウガク</t>
    </rPh>
    <rPh sb="11" eb="13">
      <t>ソウガク</t>
    </rPh>
    <rPh sb="14" eb="15">
      <t>ダイ</t>
    </rPh>
    <phoneticPr fontId="3"/>
  </si>
  <si>
    <t>代表取締役　○○　○○</t>
    <rPh sb="0" eb="5">
      <t>ダイヒョウトリシマリヤク</t>
    </rPh>
    <phoneticPr fontId="3"/>
  </si>
  <si>
    <t>株式会社〇〇〇〇</t>
    <rPh sb="0" eb="4">
      <t>カブシキガイシャ</t>
    </rPh>
    <phoneticPr fontId="3"/>
  </si>
  <si>
    <t>浜松市○○区○○町○○－○○</t>
    <rPh sb="0" eb="3">
      <t>ハママツシ</t>
    </rPh>
    <rPh sb="5" eb="6">
      <t>ク</t>
    </rPh>
    <rPh sb="8" eb="9">
      <t>マチ</t>
    </rPh>
    <phoneticPr fontId="3"/>
  </si>
  <si>
    <t>○○ビル〇階</t>
    <rPh sb="5" eb="6">
      <t>カイ</t>
    </rPh>
    <phoneticPr fontId="3"/>
  </si>
  <si>
    <t>令和</t>
    <rPh sb="0" eb="2">
      <t>レイワ</t>
    </rPh>
    <phoneticPr fontId="3"/>
  </si>
  <si>
    <t>口座名義（カナ）</t>
    <rPh sb="0" eb="4">
      <t>コウザメイギ</t>
    </rPh>
    <phoneticPr fontId="3"/>
  </si>
  <si>
    <t>12月</t>
    <rPh sb="2" eb="3">
      <t>ガツ</t>
    </rPh>
    <phoneticPr fontId="3"/>
  </si>
  <si>
    <t>8月</t>
    <rPh sb="1" eb="2">
      <t>ガツ</t>
    </rPh>
    <phoneticPr fontId="3"/>
  </si>
  <si>
    <t>5月</t>
    <rPh sb="1" eb="2">
      <t>ガツ</t>
    </rPh>
    <phoneticPr fontId="3"/>
  </si>
  <si>
    <t>令和</t>
    <rPh sb="0" eb="2">
      <t>レイワ</t>
    </rPh>
    <phoneticPr fontId="3"/>
  </si>
  <si>
    <t>令和</t>
    <rPh sb="0" eb="2">
      <t>レイワ</t>
    </rPh>
    <phoneticPr fontId="3"/>
  </si>
  <si>
    <t>　令和</t>
    <rPh sb="1" eb="3">
      <t>レイワ</t>
    </rPh>
    <phoneticPr fontId="3"/>
  </si>
  <si>
    <t>〒</t>
    <phoneticPr fontId="3"/>
  </si>
  <si>
    <t>長期休暇期間の昼食提供</t>
    <rPh sb="0" eb="2">
      <t>チョウキ</t>
    </rPh>
    <rPh sb="2" eb="4">
      <t>キュウカ</t>
    </rPh>
    <rPh sb="4" eb="6">
      <t>キカン</t>
    </rPh>
    <rPh sb="7" eb="9">
      <t>チュウショク</t>
    </rPh>
    <rPh sb="9" eb="11">
      <t>テイキョウ</t>
    </rPh>
    <phoneticPr fontId="3"/>
  </si>
  <si>
    <t>保護者負担金（基本料金）※おやつ代除く</t>
    <rPh sb="0" eb="6">
      <t>ホゴシャフタンキン</t>
    </rPh>
    <rPh sb="7" eb="11">
      <t>キホンリョウキン</t>
    </rPh>
    <rPh sb="16" eb="17">
      <t>ダイ</t>
    </rPh>
    <rPh sb="17" eb="18">
      <t>ノゾ</t>
    </rPh>
    <phoneticPr fontId="13"/>
  </si>
  <si>
    <t>100人以上</t>
    <rPh sb="3" eb="4">
      <t>ニン</t>
    </rPh>
    <rPh sb="4" eb="6">
      <t>イジョウ</t>
    </rPh>
    <phoneticPr fontId="3"/>
  </si>
  <si>
    <t>100人未満</t>
    <rPh sb="3" eb="4">
      <t>ニン</t>
    </rPh>
    <rPh sb="4" eb="6">
      <t>ミマン</t>
    </rPh>
    <phoneticPr fontId="3"/>
  </si>
  <si>
    <t>開所から閉所までの時間</t>
    <rPh sb="0" eb="2">
      <t>カイショ</t>
    </rPh>
    <rPh sb="4" eb="6">
      <t>ヘイショ</t>
    </rPh>
    <rPh sb="9" eb="11">
      <t>ジカン</t>
    </rPh>
    <phoneticPr fontId="3"/>
  </si>
  <si>
    <t>市の待機児童数</t>
    <rPh sb="0" eb="1">
      <t>シ</t>
    </rPh>
    <rPh sb="2" eb="6">
      <t>タイキジドウ</t>
    </rPh>
    <rPh sb="6" eb="7">
      <t>スウ</t>
    </rPh>
    <phoneticPr fontId="3"/>
  </si>
  <si>
    <t>補助金額</t>
    <rPh sb="0" eb="4">
      <t>ホジョキンガク</t>
    </rPh>
    <phoneticPr fontId="3"/>
  </si>
  <si>
    <t>賃貸借状況</t>
    <rPh sb="0" eb="3">
      <t>チンタイシャク</t>
    </rPh>
    <rPh sb="3" eb="5">
      <t>ジョウキョウ</t>
    </rPh>
    <phoneticPr fontId="3"/>
  </si>
  <si>
    <t>ただし、浜松市放課後児童健全育成事業費補助金</t>
    <phoneticPr fontId="3"/>
  </si>
  <si>
    <t>（第　　回）</t>
    <phoneticPr fontId="3"/>
  </si>
  <si>
    <t>単位：円</t>
    <phoneticPr fontId="3"/>
  </si>
  <si>
    <t>基準時間</t>
    <rPh sb="0" eb="2">
      <t>キジュン</t>
    </rPh>
    <rPh sb="2" eb="4">
      <t>ジカン</t>
    </rPh>
    <phoneticPr fontId="3"/>
  </si>
  <si>
    <t>差分</t>
    <rPh sb="0" eb="2">
      <t>サブン</t>
    </rPh>
    <phoneticPr fontId="3"/>
  </si>
  <si>
    <t>◆参考</t>
    <rPh sb="1" eb="3">
      <t>サンコウ</t>
    </rPh>
    <phoneticPr fontId="3"/>
  </si>
  <si>
    <t>総合計</t>
    <rPh sb="0" eb="1">
      <t>ソウ</t>
    </rPh>
    <rPh sb="1" eb="3">
      <t>ゴウケイ</t>
    </rPh>
    <phoneticPr fontId="3"/>
  </si>
  <si>
    <t>避難確保計画</t>
    <rPh sb="0" eb="6">
      <t>ヒナンカクホケイカク</t>
    </rPh>
    <phoneticPr fontId="3"/>
  </si>
  <si>
    <t xml:space="preserve">（注）加配職員要件については、障がい児等受入事業の実施において配置が必要な職員の専門的知識等を有する根拠を以下番号で記入すること。 </t>
    <rPh sb="7" eb="9">
      <t>ヨウケン</t>
    </rPh>
    <rPh sb="15" eb="16">
      <t>ショウ</t>
    </rPh>
    <rPh sb="19" eb="20">
      <t>ナド</t>
    </rPh>
    <rPh sb="20" eb="22">
      <t>ウケイレ</t>
    </rPh>
    <rPh sb="22" eb="24">
      <t>ジギョウ</t>
    </rPh>
    <rPh sb="25" eb="27">
      <t>ジッシ</t>
    </rPh>
    <rPh sb="31" eb="33">
      <t>ハイチ</t>
    </rPh>
    <rPh sb="34" eb="36">
      <t>ヒツヨウ</t>
    </rPh>
    <rPh sb="37" eb="39">
      <t>ショクイン</t>
    </rPh>
    <phoneticPr fontId="3"/>
  </si>
  <si>
    <t>３　児童数</t>
    <rPh sb="2" eb="4">
      <t>ジドウ</t>
    </rPh>
    <rPh sb="4" eb="5">
      <t>スウ</t>
    </rPh>
    <phoneticPr fontId="3"/>
  </si>
  <si>
    <t>（   月   日時点）</t>
    <phoneticPr fontId="3"/>
  </si>
  <si>
    <t>開所日数加算チェック</t>
    <rPh sb="0" eb="2">
      <t>カイショ</t>
    </rPh>
    <rPh sb="2" eb="4">
      <t>ニッスウ</t>
    </rPh>
    <rPh sb="4" eb="6">
      <t>カサン</t>
    </rPh>
    <phoneticPr fontId="3"/>
  </si>
  <si>
    <t>※保護者が労働等により留守家庭となることを書類（例として就労証明書）により確認すること。</t>
    <phoneticPr fontId="3"/>
  </si>
  <si>
    <t>距離（ｍ）</t>
    <rPh sb="0" eb="2">
      <t>キョリ</t>
    </rPh>
    <phoneticPr fontId="3"/>
  </si>
  <si>
    <t>送迎場所（経路）が分かる地図</t>
    <rPh sb="5" eb="7">
      <t>ケイロ</t>
    </rPh>
    <phoneticPr fontId="3"/>
  </si>
  <si>
    <t>月額●●円</t>
    <rPh sb="0" eb="2">
      <t>ゲツガク</t>
    </rPh>
    <rPh sb="4" eb="5">
      <t>エン</t>
    </rPh>
    <phoneticPr fontId="3"/>
  </si>
  <si>
    <t>保護者負担金（おやつ提供有無・おやつ代）</t>
    <rPh sb="10" eb="12">
      <t>テイキョウ</t>
    </rPh>
    <rPh sb="12" eb="14">
      <t>ウム</t>
    </rPh>
    <phoneticPr fontId="13"/>
  </si>
  <si>
    <t>有：月額●●円</t>
    <rPh sb="0" eb="1">
      <t>アリ</t>
    </rPh>
    <rPh sb="2" eb="4">
      <t>ゲツガク</t>
    </rPh>
    <rPh sb="6" eb="7">
      <t>エン</t>
    </rPh>
    <phoneticPr fontId="3"/>
  </si>
  <si>
    <t>R7年度</t>
    <rPh sb="2" eb="4">
      <t>ネンド</t>
    </rPh>
    <phoneticPr fontId="3"/>
  </si>
  <si>
    <t>月額●●円、長期休暇（8月）は月額●●円</t>
    <rPh sb="0" eb="2">
      <t>ゲツガク</t>
    </rPh>
    <rPh sb="4" eb="5">
      <t>エン</t>
    </rPh>
    <rPh sb="6" eb="10">
      <t>チョウキキュウカ</t>
    </rPh>
    <rPh sb="12" eb="13">
      <t>ガツ</t>
    </rPh>
    <rPh sb="15" eb="17">
      <t>ゲツガク</t>
    </rPh>
    <rPh sb="19" eb="20">
      <t>エン</t>
    </rPh>
    <phoneticPr fontId="3"/>
  </si>
  <si>
    <t>苦情解決の取り組み（任意様式…苦情対応マニュアルや対応フロー、対応責任者など）</t>
    <rPh sb="0" eb="2">
      <t>クジョウ</t>
    </rPh>
    <rPh sb="5" eb="6">
      <t>ト</t>
    </rPh>
    <rPh sb="7" eb="8">
      <t>ク</t>
    </rPh>
    <rPh sb="10" eb="14">
      <t>ニンイヨウシキ</t>
    </rPh>
    <phoneticPr fontId="3"/>
  </si>
  <si>
    <t>年間開所日数が確認できるもの（別紙（年間開所日数））</t>
    <rPh sb="0" eb="6">
      <t>ネンカンカイショニッスウ</t>
    </rPh>
    <rPh sb="7" eb="9">
      <t>カクニン</t>
    </rPh>
    <phoneticPr fontId="3"/>
  </si>
  <si>
    <t>加入している保険（傷害・賠償等）の補償内容が分かるもの（児童・施設）</t>
    <rPh sb="0" eb="2">
      <t>カニュウ</t>
    </rPh>
    <rPh sb="6" eb="8">
      <t>ホケン</t>
    </rPh>
    <rPh sb="9" eb="11">
      <t>ショウガイ</t>
    </rPh>
    <rPh sb="12" eb="14">
      <t>バイショウ</t>
    </rPh>
    <rPh sb="14" eb="15">
      <t>トウ</t>
    </rPh>
    <rPh sb="17" eb="19">
      <t>ホショウ</t>
    </rPh>
    <rPh sb="19" eb="21">
      <t>ナイヨウ</t>
    </rPh>
    <rPh sb="22" eb="23">
      <t>ワ</t>
    </rPh>
    <rPh sb="28" eb="30">
      <t>ジドウ</t>
    </rPh>
    <rPh sb="31" eb="33">
      <t>シセツ</t>
    </rPh>
    <phoneticPr fontId="3"/>
  </si>
  <si>
    <t>◆ドロップダウン用項目</t>
    <rPh sb="8" eb="9">
      <t>ヨウ</t>
    </rPh>
    <rPh sb="9" eb="11">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</si>
</sst>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日&quot;"/>
    <numFmt numFmtId="177" formatCode="m&quot;月&quot;d&quot;日から&quot;"/>
    <numFmt numFmtId="178" formatCode="m&quot;月&quot;d&quot;日まで&quot;"/>
    <numFmt numFmtId="179" formatCode="hh:mm;@"/>
    <numFmt numFmtId="180" formatCode="d"/>
    <numFmt numFmtId="181" formatCode="aaa"/>
    <numFmt numFmtId="182" formatCode="#,##0&quot;円&quot;"/>
    <numFmt numFmtId="183" formatCode="h:mm;@"/>
    <numFmt numFmtId="184" formatCode="&quot;¥&quot;#,##0&quot;円&quot;"/>
    <numFmt numFmtId="185" formatCode="[$-411]ge\.m\.d;@"/>
  </numFmts>
  <fonts count="63">
    <font>
      <sz val="11"/>
      <color theme="1"/>
      <name val="游ゴシック"/>
      <family val="2"/>
      <scheme val="minor"/>
    </font>
    <font>
      <sz val="11"/>
      <color theme="1"/>
      <name val="游ゴシック"/>
      <family val="2"/>
      <scheme val="minor"/>
    </font>
    <font>
      <sz val="10.5"/>
      <color rgb="FF000000"/>
      <name val="ＭＳ 明朝"/>
      <family val="1"/>
      <charset val="128"/>
    </font>
    <font>
      <sz val="6"/>
      <name val="游ゴシック"/>
      <family val="3"/>
      <charset val="128"/>
      <scheme val="minor"/>
    </font>
    <font>
      <sz val="10.5"/>
      <color theme="1"/>
      <name val="ＭＳ 明朝"/>
      <family val="1"/>
      <charset val="128"/>
    </font>
    <font>
      <sz val="10.5"/>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
      <name val="ＭＳ Ｐ明朝"/>
      <family val="1"/>
      <charset val="128"/>
    </font>
    <font>
      <sz val="16"/>
      <color theme="1"/>
      <name val="ＭＳ 明朝"/>
      <family val="1"/>
      <charset val="128"/>
    </font>
    <font>
      <sz val="11"/>
      <name val="ＭＳ 明朝"/>
      <family val="1"/>
      <charset val="128"/>
    </font>
    <font>
      <sz val="6"/>
      <name val="ＭＳ Ｐゴシック"/>
      <family val="2"/>
      <charset val="128"/>
    </font>
    <font>
      <sz val="8"/>
      <color theme="1"/>
      <name val="ＭＳ 明朝"/>
      <family val="1"/>
      <charset val="128"/>
    </font>
    <font>
      <u/>
      <sz val="11"/>
      <color theme="1"/>
      <name val="ＭＳ 明朝"/>
      <family val="1"/>
      <charset val="128"/>
    </font>
    <font>
      <sz val="11"/>
      <name val="ＭＳ Ｐゴシック"/>
      <family val="3"/>
      <charset val="128"/>
    </font>
    <font>
      <sz val="22"/>
      <name val="ＭＳ Ｐゴシック"/>
      <family val="3"/>
      <charset val="128"/>
    </font>
    <font>
      <sz val="6"/>
      <name val="ＭＳ Ｐゴシック"/>
      <family val="3"/>
      <charset val="128"/>
    </font>
    <font>
      <sz val="24"/>
      <name val="ＭＳ Ｐゴシック"/>
      <family val="3"/>
      <charset val="128"/>
    </font>
    <font>
      <u/>
      <sz val="18"/>
      <name val="ＭＳ Ｐゴシック"/>
      <family val="3"/>
      <charset val="128"/>
    </font>
    <font>
      <u/>
      <sz val="12"/>
      <name val="ＭＳ Ｐゴシック"/>
      <family val="3"/>
      <charset val="128"/>
    </font>
    <font>
      <b/>
      <sz val="14"/>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2"/>
      <color rgb="FF0000FF"/>
      <name val="ＭＳ Ｐゴシック"/>
      <family val="3"/>
      <charset val="128"/>
    </font>
    <font>
      <sz val="16"/>
      <color theme="1"/>
      <name val="ＭＳ Ｐ明朝"/>
      <family val="1"/>
      <charset val="128"/>
    </font>
    <font>
      <sz val="12"/>
      <color theme="1"/>
      <name val="ＭＳ Ｐ明朝"/>
      <family val="1"/>
      <charset val="128"/>
    </font>
    <font>
      <sz val="9"/>
      <color theme="1"/>
      <name val="ＭＳ Ｐ明朝"/>
      <family val="1"/>
      <charset val="128"/>
    </font>
    <font>
      <sz val="12"/>
      <name val="ＭＳ Ｐ明朝"/>
      <family val="1"/>
      <charset val="128"/>
    </font>
    <font>
      <sz val="11"/>
      <name val="ＭＳ Ｐ明朝"/>
      <family val="1"/>
      <charset val="128"/>
    </font>
    <font>
      <u/>
      <sz val="11"/>
      <name val="ＭＳ Ｐ明朝"/>
      <family val="1"/>
      <charset val="128"/>
    </font>
    <font>
      <sz val="6"/>
      <color theme="1"/>
      <name val="ＭＳ 明朝"/>
      <family val="1"/>
      <charset val="128"/>
    </font>
    <font>
      <sz val="8"/>
      <color theme="1"/>
      <name val="ＭＳ Ｐ明朝"/>
      <family val="1"/>
      <charset val="128"/>
    </font>
    <font>
      <u/>
      <sz val="9"/>
      <color theme="1"/>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18"/>
      <color theme="1"/>
      <name val="ＭＳ 明朝"/>
      <family val="1"/>
      <charset val="128"/>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rgb="FF000000"/>
      <name val="ＭＳ 明朝"/>
      <family val="1"/>
      <charset val="128"/>
    </font>
    <font>
      <sz val="11"/>
      <color theme="1"/>
      <name val="游ゴシック"/>
      <family val="3"/>
      <charset val="128"/>
      <scheme val="minor"/>
    </font>
    <font>
      <sz val="11"/>
      <name val="游ゴシック"/>
      <family val="3"/>
      <charset val="128"/>
      <scheme val="minor"/>
    </font>
    <font>
      <sz val="20"/>
      <color rgb="FF000000"/>
      <name val="ＭＳ 明朝"/>
      <family val="1"/>
      <charset val="128"/>
    </font>
    <font>
      <sz val="20"/>
      <color theme="1"/>
      <name val="ＭＳ 明朝"/>
      <family val="1"/>
      <charset val="128"/>
    </font>
    <font>
      <sz val="28"/>
      <color theme="1"/>
      <name val="ＭＳ 明朝"/>
      <family val="1"/>
      <charset val="128"/>
    </font>
    <font>
      <sz val="9"/>
      <color rgb="FF000000"/>
      <name val="Century"/>
      <family val="1"/>
    </font>
    <font>
      <sz val="11"/>
      <color rgb="FF000000"/>
      <name val="ＭＳ 明朝"/>
      <family val="1"/>
      <charset val="128"/>
    </font>
    <font>
      <sz val="10"/>
      <name val="ＭＳ 明朝"/>
      <family val="1"/>
      <charset val="128"/>
    </font>
    <font>
      <sz val="11"/>
      <name val="游ゴシック"/>
      <family val="2"/>
      <scheme val="minor"/>
    </font>
    <font>
      <sz val="14"/>
      <name val="ＭＳ 明朝"/>
      <family val="1"/>
      <charset val="128"/>
    </font>
    <font>
      <sz val="9"/>
      <name val="ＭＳ 明朝"/>
      <family val="1"/>
      <charset val="128"/>
    </font>
    <font>
      <sz val="16"/>
      <name val="ＭＳ 明朝"/>
      <family val="1"/>
      <charset val="128"/>
    </font>
    <font>
      <sz val="11"/>
      <color rgb="FFFF0000"/>
      <name val="ＭＳ 明朝"/>
      <family val="1"/>
      <charset val="128"/>
    </font>
    <font>
      <b/>
      <sz val="9"/>
      <color indexed="81"/>
      <name val="MS P ゴシック"/>
      <family val="3"/>
      <charset val="128"/>
    </font>
    <font>
      <sz val="10.5"/>
      <color rgb="FFFF0000"/>
      <name val="ＭＳ 明朝"/>
      <family val="1"/>
      <charset val="128"/>
    </font>
    <font>
      <u/>
      <sz val="24"/>
      <name val="ＭＳ Ｐゴシック"/>
      <family val="3"/>
      <charset val="128"/>
    </font>
    <font>
      <sz val="14"/>
      <color theme="1"/>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auto="1"/>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ck">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medium">
        <color auto="1"/>
      </bottom>
      <diagonal/>
    </border>
    <border>
      <left style="thick">
        <color auto="1"/>
      </left>
      <right style="thick">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38" fontId="1" fillId="0" borderId="0" applyFont="0" applyFill="0" applyBorder="0" applyAlignment="0" applyProtection="0">
      <alignment vertical="center"/>
    </xf>
    <xf numFmtId="0" fontId="16" fillId="0" borderId="0">
      <alignment vertical="center"/>
    </xf>
    <xf numFmtId="0" fontId="42" fillId="0" borderId="0">
      <alignment vertical="center"/>
    </xf>
  </cellStyleXfs>
  <cellXfs count="976">
    <xf numFmtId="0" fontId="0" fillId="0" borderId="0" xfId="0"/>
    <xf numFmtId="0" fontId="2" fillId="0" borderId="0" xfId="0" applyFont="1"/>
    <xf numFmtId="0" fontId="4" fillId="0" borderId="0" xfId="0" applyFont="1"/>
    <xf numFmtId="0" fontId="4" fillId="2" borderId="0" xfId="0" applyFont="1" applyFill="1"/>
    <xf numFmtId="0" fontId="2" fillId="0" borderId="0" xfId="0" applyFont="1" applyAlignment="1">
      <alignment horizontal="right"/>
    </xf>
    <xf numFmtId="0" fontId="5" fillId="0" borderId="0" xfId="0" applyFont="1"/>
    <xf numFmtId="0" fontId="2" fillId="2" borderId="0" xfId="0" applyFont="1" applyFill="1"/>
    <xf numFmtId="0" fontId="4" fillId="0" borderId="0" xfId="0" applyFont="1" applyFill="1"/>
    <xf numFmtId="0" fontId="8" fillId="0" borderId="0" xfId="0" applyFont="1"/>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2" borderId="1" xfId="0" applyFont="1" applyFill="1" applyBorder="1"/>
    <xf numFmtId="0" fontId="8" fillId="2" borderId="5" xfId="0" applyFont="1" applyFill="1" applyBorder="1"/>
    <xf numFmtId="0" fontId="8" fillId="3" borderId="0" xfId="0" applyFont="1" applyFill="1" applyAlignment="1">
      <alignment vertical="center"/>
    </xf>
    <xf numFmtId="0" fontId="8" fillId="3" borderId="0" xfId="0" applyFont="1" applyFill="1" applyAlignment="1">
      <alignment shrinkToFit="1"/>
    </xf>
    <xf numFmtId="0" fontId="8" fillId="0" borderId="0" xfId="0" applyFont="1" applyAlignment="1">
      <alignment shrinkToFit="1"/>
    </xf>
    <xf numFmtId="0" fontId="8" fillId="3" borderId="0" xfId="0" applyFont="1" applyFill="1" applyAlignment="1"/>
    <xf numFmtId="0" fontId="8" fillId="3" borderId="0" xfId="0" applyFont="1" applyFill="1" applyAlignment="1">
      <alignment horizontal="right" vertical="center"/>
    </xf>
    <xf numFmtId="0" fontId="8" fillId="3" borderId="0" xfId="0" applyFont="1" applyFill="1" applyAlignment="1">
      <alignment horizontal="left"/>
    </xf>
    <xf numFmtId="0" fontId="8" fillId="3" borderId="0" xfId="0" applyFont="1" applyFill="1" applyAlignment="1">
      <alignment vertical="center" shrinkToFit="1"/>
    </xf>
    <xf numFmtId="0" fontId="8" fillId="0" borderId="2"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0" xfId="0" applyFont="1" applyFill="1" applyBorder="1" applyAlignment="1">
      <alignment shrinkToFit="1"/>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3" borderId="0" xfId="0" applyFont="1" applyFill="1" applyBorder="1" applyAlignment="1">
      <alignment vertical="center"/>
    </xf>
    <xf numFmtId="0" fontId="8" fillId="3" borderId="0" xfId="0" applyFont="1" applyFill="1" applyBorder="1" applyAlignment="1">
      <alignment shrinkToFit="1"/>
    </xf>
    <xf numFmtId="0" fontId="8" fillId="0" borderId="10" xfId="0" applyFont="1" applyFill="1" applyBorder="1" applyAlignment="1">
      <alignment vertical="center" shrinkToFit="1"/>
    </xf>
    <xf numFmtId="0" fontId="8" fillId="0" borderId="0" xfId="0" applyFont="1" applyBorder="1" applyAlignment="1">
      <alignment vertical="center" shrinkToFit="1"/>
    </xf>
    <xf numFmtId="0" fontId="8" fillId="3" borderId="0" xfId="0" applyFont="1" applyFill="1" applyBorder="1" applyAlignment="1">
      <alignment vertical="center" shrinkToFit="1"/>
    </xf>
    <xf numFmtId="20" fontId="8" fillId="0" borderId="0" xfId="0" applyNumberFormat="1" applyFont="1" applyBorder="1" applyAlignment="1">
      <alignment vertical="center" shrinkToFit="1"/>
    </xf>
    <xf numFmtId="0" fontId="8" fillId="3" borderId="0" xfId="0" applyFont="1" applyFill="1" applyBorder="1" applyAlignment="1">
      <alignment horizontal="center" vertical="center" shrinkToFit="1"/>
    </xf>
    <xf numFmtId="0" fontId="8" fillId="3" borderId="0" xfId="0" applyFont="1" applyFill="1" applyBorder="1" applyAlignment="1">
      <alignment horizontal="left" vertical="center"/>
    </xf>
    <xf numFmtId="0" fontId="8" fillId="0" borderId="0" xfId="0" applyFont="1" applyFill="1" applyBorder="1" applyAlignment="1">
      <alignment horizontal="left" vertical="center"/>
    </xf>
    <xf numFmtId="0" fontId="8" fillId="3" borderId="0" xfId="0" applyFont="1" applyFill="1" applyBorder="1" applyAlignment="1">
      <alignment vertical="center" wrapText="1" shrinkToFit="1"/>
    </xf>
    <xf numFmtId="0" fontId="8" fillId="3" borderId="0" xfId="0" applyFont="1" applyFill="1" applyAlignment="1">
      <alignment horizontal="center" vertical="center"/>
    </xf>
    <xf numFmtId="0" fontId="8" fillId="3" borderId="0" xfId="0" applyFont="1" applyFill="1" applyAlignment="1">
      <alignment horizontal="center" vertical="center" shrinkToFit="1"/>
    </xf>
    <xf numFmtId="0" fontId="8" fillId="0" borderId="0" xfId="0" applyFont="1" applyAlignment="1">
      <alignment vertical="center" shrinkToFit="1"/>
    </xf>
    <xf numFmtId="0" fontId="8" fillId="3" borderId="0" xfId="0" applyFont="1" applyFill="1" applyBorder="1" applyAlignment="1">
      <alignment horizontal="center" shrinkToFit="1"/>
    </xf>
    <xf numFmtId="0" fontId="8" fillId="3" borderId="0" xfId="0" applyFont="1" applyFill="1" applyAlignment="1">
      <alignment wrapText="1" shrinkToFit="1"/>
    </xf>
    <xf numFmtId="0" fontId="9" fillId="3" borderId="0" xfId="0" applyFont="1" applyFill="1" applyAlignment="1">
      <alignment vertical="center"/>
    </xf>
    <xf numFmtId="0" fontId="8" fillId="3" borderId="0" xfId="0" applyFont="1" applyFill="1" applyAlignment="1">
      <alignment vertical="top"/>
    </xf>
    <xf numFmtId="0" fontId="8" fillId="3" borderId="0" xfId="0" applyFont="1" applyFill="1"/>
    <xf numFmtId="0" fontId="10" fillId="3" borderId="0" xfId="0" applyFont="1" applyFill="1"/>
    <xf numFmtId="0" fontId="10" fillId="3" borderId="0" xfId="0" applyFont="1" applyFill="1" applyAlignment="1">
      <alignment horizontal="right"/>
    </xf>
    <xf numFmtId="0" fontId="10" fillId="3" borderId="0" xfId="0" applyFont="1" applyFill="1" applyAlignment="1">
      <alignment horizontal="right" vertical="center"/>
    </xf>
    <xf numFmtId="0" fontId="8" fillId="3" borderId="0" xfId="0" applyFont="1" applyFill="1" applyAlignment="1">
      <alignment horizontal="center"/>
    </xf>
    <xf numFmtId="49" fontId="8" fillId="3" borderId="0" xfId="0" applyNumberFormat="1" applyFont="1" applyFill="1" applyBorder="1" applyAlignment="1">
      <alignment vertical="center" wrapText="1"/>
    </xf>
    <xf numFmtId="49" fontId="8" fillId="3" borderId="1" xfId="0" applyNumberFormat="1" applyFont="1" applyFill="1" applyBorder="1" applyAlignment="1">
      <alignment vertical="center" wrapText="1"/>
    </xf>
    <xf numFmtId="49" fontId="8" fillId="3" borderId="0" xfId="0" applyNumberFormat="1" applyFont="1" applyFill="1" applyBorder="1" applyAlignment="1">
      <alignment horizontal="center" wrapText="1"/>
    </xf>
    <xf numFmtId="0" fontId="8" fillId="3" borderId="0" xfId="0" applyFont="1" applyFill="1" applyBorder="1" applyAlignment="1"/>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8" fillId="3" borderId="0" xfId="0" applyFont="1" applyFill="1" applyBorder="1"/>
    <xf numFmtId="0" fontId="8" fillId="3" borderId="8" xfId="0" applyFont="1" applyFill="1" applyBorder="1"/>
    <xf numFmtId="0" fontId="8" fillId="3" borderId="1"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Fill="1"/>
    <xf numFmtId="0" fontId="16" fillId="0" borderId="0" xfId="2">
      <alignment vertical="center"/>
    </xf>
    <xf numFmtId="0" fontId="16" fillId="4" borderId="70" xfId="2" applyFill="1" applyBorder="1" applyAlignment="1">
      <alignment horizontal="center" vertical="center"/>
    </xf>
    <xf numFmtId="0" fontId="16" fillId="4" borderId="11" xfId="2" applyFill="1" applyBorder="1" applyAlignment="1">
      <alignment horizontal="center" vertical="center"/>
    </xf>
    <xf numFmtId="0" fontId="16" fillId="4" borderId="71" xfId="2" applyFill="1" applyBorder="1" applyAlignment="1">
      <alignment horizontal="center" vertical="center"/>
    </xf>
    <xf numFmtId="0" fontId="16" fillId="4" borderId="72" xfId="2" applyFill="1" applyBorder="1" applyAlignment="1">
      <alignment horizontal="center" vertical="center"/>
    </xf>
    <xf numFmtId="0" fontId="16" fillId="4" borderId="0" xfId="2" applyFill="1" applyAlignment="1">
      <alignment horizontal="center" vertical="center"/>
    </xf>
    <xf numFmtId="0" fontId="16" fillId="0" borderId="0" xfId="2" applyAlignment="1">
      <alignment horizontal="center" vertical="center"/>
    </xf>
    <xf numFmtId="0" fontId="8" fillId="3" borderId="0" xfId="0" applyFont="1" applyFill="1" applyAlignment="1">
      <alignment horizontal="right"/>
    </xf>
    <xf numFmtId="0" fontId="8" fillId="2" borderId="0" xfId="0" applyFont="1" applyFill="1"/>
    <xf numFmtId="0" fontId="8" fillId="3" borderId="5" xfId="0" applyFont="1" applyFill="1" applyBorder="1" applyAlignment="1"/>
    <xf numFmtId="0" fontId="8" fillId="3" borderId="6" xfId="0" applyFont="1" applyFill="1" applyBorder="1" applyAlignment="1"/>
    <xf numFmtId="0" fontId="8" fillId="3" borderId="10" xfId="0" applyFont="1" applyFill="1" applyBorder="1"/>
    <xf numFmtId="0" fontId="12" fillId="3" borderId="5" xfId="0" applyFont="1" applyFill="1" applyBorder="1" applyAlignment="1"/>
    <xf numFmtId="0" fontId="12" fillId="3" borderId="3" xfId="0" applyFont="1" applyFill="1" applyBorder="1" applyAlignment="1"/>
    <xf numFmtId="0" fontId="12" fillId="3" borderId="4" xfId="0" applyFont="1" applyFill="1" applyBorder="1" applyAlignment="1"/>
    <xf numFmtId="0" fontId="12" fillId="3" borderId="67" xfId="0" applyFont="1" applyFill="1" applyBorder="1" applyAlignment="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3" borderId="67" xfId="0" applyFont="1" applyFill="1" applyBorder="1" applyAlignment="1"/>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8" fillId="3" borderId="0" xfId="0" applyFont="1" applyFill="1" applyBorder="1" applyAlignment="1">
      <alignment horizontal="right" vertic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8" xfId="0" applyFont="1" applyFill="1" applyBorder="1" applyAlignment="1"/>
    <xf numFmtId="0" fontId="8" fillId="3" borderId="11" xfId="0" applyFont="1" applyFill="1" applyBorder="1" applyAlignment="1">
      <alignment horizontal="left"/>
    </xf>
    <xf numFmtId="0" fontId="8" fillId="3" borderId="5" xfId="0" applyFont="1" applyFill="1" applyBorder="1" applyAlignment="1">
      <alignment horizontal="left" vertical="center"/>
    </xf>
    <xf numFmtId="0" fontId="8" fillId="3" borderId="3" xfId="0" applyFont="1" applyFill="1" applyBorder="1" applyAlignment="1"/>
    <xf numFmtId="0" fontId="8" fillId="3" borderId="4" xfId="0" applyFont="1" applyFill="1" applyBorder="1" applyAlignment="1"/>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0" fillId="3" borderId="0" xfId="0" applyFont="1" applyFill="1" applyBorder="1" applyAlignment="1">
      <alignment horizontal="right"/>
    </xf>
    <xf numFmtId="0" fontId="10" fillId="3" borderId="0" xfId="0" applyFont="1" applyFill="1" applyBorder="1"/>
    <xf numFmtId="0" fontId="10" fillId="3" borderId="0" xfId="0" applyFont="1" applyFill="1" applyBorder="1" applyAlignment="1"/>
    <xf numFmtId="0" fontId="27" fillId="3" borderId="0" xfId="0" applyFont="1" applyFill="1" applyAlignment="1">
      <alignment vertical="center"/>
    </xf>
    <xf numFmtId="0" fontId="28" fillId="3" borderId="0" xfId="0" applyFont="1" applyFill="1" applyAlignment="1">
      <alignment horizontal="centerContinuous" vertical="center"/>
    </xf>
    <xf numFmtId="0" fontId="10" fillId="3" borderId="0" xfId="0" applyFont="1" applyFill="1" applyAlignment="1">
      <alignment vertical="center"/>
    </xf>
    <xf numFmtId="0" fontId="10" fillId="3" borderId="0" xfId="0" applyFont="1" applyFill="1" applyBorder="1" applyAlignment="1">
      <alignment vertical="center"/>
    </xf>
    <xf numFmtId="0" fontId="10" fillId="3" borderId="0" xfId="0" applyFont="1" applyFill="1" applyAlignment="1">
      <alignment horizontal="left" vertical="center"/>
    </xf>
    <xf numFmtId="0" fontId="10" fillId="3" borderId="0" xfId="0" applyFont="1" applyFill="1" applyAlignment="1">
      <alignment horizontal="centerContinuous"/>
    </xf>
    <xf numFmtId="0" fontId="28" fillId="3" borderId="0" xfId="0" applyFont="1" applyFill="1" applyAlignment="1">
      <alignment horizontal="center" vertical="center"/>
    </xf>
    <xf numFmtId="0" fontId="0" fillId="3" borderId="0" xfId="0" applyFill="1" applyAlignment="1">
      <alignment horizontal="right" vertical="center"/>
    </xf>
    <xf numFmtId="0" fontId="0" fillId="3" borderId="0" xfId="0" applyFill="1"/>
    <xf numFmtId="0" fontId="0" fillId="3" borderId="0" xfId="0" applyFill="1" applyBorder="1"/>
    <xf numFmtId="0" fontId="0" fillId="0" borderId="0" xfId="0" applyFill="1" applyAlignment="1">
      <alignment horizontal="center"/>
    </xf>
    <xf numFmtId="0" fontId="0" fillId="0" borderId="0" xfId="0" applyBorder="1"/>
    <xf numFmtId="0" fontId="10" fillId="3" borderId="16" xfId="0" applyFont="1" applyFill="1" applyBorder="1" applyAlignment="1">
      <alignment horizontal="center"/>
    </xf>
    <xf numFmtId="0" fontId="10" fillId="3" borderId="16" xfId="0" applyFont="1" applyFill="1" applyBorder="1" applyAlignment="1">
      <alignment horizontal="center" vertical="center"/>
    </xf>
    <xf numFmtId="0" fontId="10" fillId="3" borderId="9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2" borderId="48" xfId="0" applyFont="1" applyFill="1" applyBorder="1" applyAlignment="1">
      <alignment vertical="center"/>
    </xf>
    <xf numFmtId="0" fontId="10" fillId="2" borderId="92" xfId="0" applyFont="1" applyFill="1" applyBorder="1" applyAlignment="1">
      <alignment vertical="center"/>
    </xf>
    <xf numFmtId="0" fontId="10" fillId="2" borderId="93" xfId="0" applyFont="1" applyFill="1" applyBorder="1" applyAlignment="1">
      <alignment vertical="center"/>
    </xf>
    <xf numFmtId="0" fontId="10" fillId="2" borderId="38" xfId="0" applyFont="1" applyFill="1" applyBorder="1" applyAlignment="1">
      <alignment vertical="center"/>
    </xf>
    <xf numFmtId="58" fontId="10" fillId="2" borderId="49" xfId="0" applyNumberFormat="1" applyFont="1" applyFill="1" applyBorder="1" applyAlignment="1">
      <alignment vertical="center"/>
    </xf>
    <xf numFmtId="0" fontId="10" fillId="2" borderId="50" xfId="0" applyFont="1" applyFill="1" applyBorder="1"/>
    <xf numFmtId="0" fontId="10" fillId="3" borderId="48" xfId="0" applyFont="1" applyFill="1" applyBorder="1" applyAlignment="1">
      <alignment vertical="center"/>
    </xf>
    <xf numFmtId="0" fontId="10" fillId="3" borderId="92" xfId="0" applyFont="1" applyFill="1" applyBorder="1" applyAlignment="1">
      <alignment vertical="center"/>
    </xf>
    <xf numFmtId="0" fontId="10" fillId="2" borderId="49" xfId="0" applyFont="1" applyFill="1" applyBorder="1"/>
    <xf numFmtId="58" fontId="10" fillId="2" borderId="49" xfId="0" applyNumberFormat="1" applyFont="1" applyFill="1" applyBorder="1"/>
    <xf numFmtId="0" fontId="10" fillId="2" borderId="38" xfId="0" applyFont="1" applyFill="1" applyBorder="1"/>
    <xf numFmtId="0" fontId="10" fillId="2" borderId="94" xfId="0" applyFont="1" applyFill="1" applyBorder="1" applyAlignment="1">
      <alignment vertical="center"/>
    </xf>
    <xf numFmtId="0" fontId="10" fillId="2" borderId="95" xfId="0" applyFont="1" applyFill="1" applyBorder="1" applyAlignment="1">
      <alignment vertical="center"/>
    </xf>
    <xf numFmtId="0" fontId="10" fillId="2" borderId="28"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10" fillId="2" borderId="96" xfId="0" applyFont="1" applyFill="1" applyBorder="1"/>
    <xf numFmtId="0" fontId="10" fillId="3" borderId="94" xfId="0" applyFont="1" applyFill="1" applyBorder="1" applyAlignment="1">
      <alignment vertical="center"/>
    </xf>
    <xf numFmtId="0" fontId="10" fillId="3" borderId="95" xfId="0" applyFont="1" applyFill="1" applyBorder="1" applyAlignment="1">
      <alignment vertical="center"/>
    </xf>
    <xf numFmtId="0" fontId="10" fillId="2" borderId="1" xfId="0" applyFont="1" applyFill="1" applyBorder="1"/>
    <xf numFmtId="0" fontId="10" fillId="2" borderId="2" xfId="0" applyFont="1" applyFill="1" applyBorder="1"/>
    <xf numFmtId="0" fontId="10" fillId="2" borderId="45" xfId="0" applyFont="1" applyFill="1" applyBorder="1" applyAlignment="1">
      <alignment vertical="center"/>
    </xf>
    <xf numFmtId="0" fontId="10" fillId="2" borderId="98" xfId="0" applyFont="1" applyFill="1" applyBorder="1" applyAlignment="1">
      <alignment vertical="center"/>
    </xf>
    <xf numFmtId="0" fontId="10" fillId="2" borderId="99" xfId="0" applyFont="1" applyFill="1" applyBorder="1" applyAlignment="1">
      <alignment vertical="center"/>
    </xf>
    <xf numFmtId="0" fontId="10" fillId="2" borderId="43" xfId="0" applyFont="1" applyFill="1" applyBorder="1" applyAlignment="1">
      <alignment vertical="center"/>
    </xf>
    <xf numFmtId="0" fontId="10" fillId="2" borderId="46" xfId="0" applyFont="1" applyFill="1" applyBorder="1" applyAlignment="1">
      <alignment vertical="center"/>
    </xf>
    <xf numFmtId="0" fontId="10" fillId="2" borderId="47" xfId="0" applyFont="1" applyFill="1" applyBorder="1"/>
    <xf numFmtId="0" fontId="10" fillId="3" borderId="45" xfId="0" applyFont="1" applyFill="1" applyBorder="1" applyAlignment="1">
      <alignment vertical="center"/>
    </xf>
    <xf numFmtId="0" fontId="10" fillId="3" borderId="98" xfId="0" applyFont="1" applyFill="1" applyBorder="1" applyAlignment="1">
      <alignment vertical="center"/>
    </xf>
    <xf numFmtId="0" fontId="10" fillId="2" borderId="46" xfId="0" applyFont="1" applyFill="1" applyBorder="1"/>
    <xf numFmtId="0" fontId="10" fillId="2" borderId="43" xfId="0" applyFont="1" applyFill="1" applyBorder="1"/>
    <xf numFmtId="0" fontId="30" fillId="3" borderId="0" xfId="0" applyFont="1" applyFill="1" applyBorder="1" applyAlignment="1">
      <alignment horizontal="left" vertical="center"/>
    </xf>
    <xf numFmtId="0" fontId="28" fillId="3" borderId="0" xfId="0" applyFont="1" applyFill="1" applyAlignment="1">
      <alignment vertical="center"/>
    </xf>
    <xf numFmtId="0" fontId="10" fillId="3" borderId="0" xfId="0" applyFont="1" applyFill="1" applyAlignment="1"/>
    <xf numFmtId="0" fontId="28" fillId="3" borderId="0" xfId="0" applyFont="1" applyFill="1" applyAlignment="1"/>
    <xf numFmtId="0" fontId="28" fillId="3" borderId="0" xfId="0" applyFont="1" applyFill="1"/>
    <xf numFmtId="0" fontId="10" fillId="3" borderId="0" xfId="0" applyFont="1" applyFill="1" applyAlignment="1">
      <alignment vertical="top"/>
    </xf>
    <xf numFmtId="0" fontId="27" fillId="3" borderId="0" xfId="0" applyFont="1" applyFill="1" applyAlignment="1">
      <alignment horizontal="center" vertical="center"/>
    </xf>
    <xf numFmtId="0" fontId="10" fillId="3" borderId="0" xfId="0" applyFont="1" applyFill="1" applyBorder="1" applyAlignment="1">
      <alignment horizontal="center" vertical="center"/>
    </xf>
    <xf numFmtId="0" fontId="0" fillId="3" borderId="0" xfId="0" applyFill="1" applyAlignment="1">
      <alignment horizontal="center"/>
    </xf>
    <xf numFmtId="0" fontId="10" fillId="0" borderId="8" xfId="0" applyFont="1" applyFill="1" applyBorder="1" applyAlignment="1">
      <alignment horizontal="center" vertical="center" wrapText="1"/>
    </xf>
    <xf numFmtId="57" fontId="10" fillId="2" borderId="93" xfId="0" applyNumberFormat="1" applyFont="1" applyFill="1" applyBorder="1" applyAlignment="1">
      <alignment horizontal="center" vertical="center"/>
    </xf>
    <xf numFmtId="0" fontId="10" fillId="2" borderId="38" xfId="0" applyFont="1" applyFill="1" applyBorder="1" applyAlignment="1">
      <alignment horizontal="center" vertical="center"/>
    </xf>
    <xf numFmtId="58" fontId="10" fillId="2" borderId="38" xfId="0" applyNumberFormat="1" applyFont="1" applyFill="1" applyBorder="1" applyAlignment="1">
      <alignment horizontal="center" vertical="center"/>
    </xf>
    <xf numFmtId="58" fontId="10" fillId="2" borderId="49" xfId="0" applyNumberFormat="1" applyFont="1" applyFill="1" applyBorder="1" applyAlignment="1">
      <alignment horizontal="center" vertical="center"/>
    </xf>
    <xf numFmtId="0" fontId="10" fillId="2"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49" xfId="0" applyFont="1" applyFill="1" applyBorder="1" applyAlignment="1">
      <alignment horizontal="center" vertical="center"/>
    </xf>
    <xf numFmtId="0" fontId="10" fillId="0" borderId="0" xfId="0" applyFont="1" applyFill="1" applyBorder="1"/>
    <xf numFmtId="0" fontId="28" fillId="3" borderId="0" xfId="0" applyFont="1" applyFill="1" applyBorder="1" applyAlignment="1">
      <alignment horizontal="center" vertical="center"/>
    </xf>
    <xf numFmtId="0" fontId="10" fillId="0" borderId="0" xfId="0" applyFont="1" applyFill="1" applyBorder="1" applyAlignment="1"/>
    <xf numFmtId="0" fontId="27" fillId="3" borderId="0" xfId="0" applyFont="1" applyFill="1" applyAlignment="1">
      <alignment horizontal="centerContinuous" vertical="center"/>
    </xf>
    <xf numFmtId="0" fontId="10" fillId="3" borderId="0" xfId="0" applyFont="1" applyFill="1" applyAlignment="1">
      <alignment horizontal="center"/>
    </xf>
    <xf numFmtId="0" fontId="10" fillId="3" borderId="16" xfId="0" applyFont="1" applyFill="1" applyBorder="1" applyAlignment="1"/>
    <xf numFmtId="0" fontId="10" fillId="3" borderId="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92" xfId="0" applyFont="1" applyFill="1" applyBorder="1" applyAlignment="1">
      <alignment horizontal="center" vertical="center"/>
    </xf>
    <xf numFmtId="58" fontId="10" fillId="2" borderId="93" xfId="0" applyNumberFormat="1" applyFont="1" applyFill="1" applyBorder="1" applyAlignment="1">
      <alignment horizontal="center" vertical="center"/>
    </xf>
    <xf numFmtId="0" fontId="10" fillId="2" borderId="49" xfId="0" applyFont="1" applyFill="1" applyBorder="1" applyAlignment="1"/>
    <xf numFmtId="0" fontId="10" fillId="2" borderId="94" xfId="0" applyFont="1" applyFill="1" applyBorder="1" applyAlignment="1">
      <alignment horizontal="center" vertical="center"/>
    </xf>
    <xf numFmtId="0" fontId="10" fillId="2" borderId="95" xfId="0" applyFont="1" applyFill="1" applyBorder="1" applyAlignment="1">
      <alignment horizontal="center" vertical="center"/>
    </xf>
    <xf numFmtId="58" fontId="10" fillId="2" borderId="28" xfId="0" applyNumberFormat="1" applyFont="1" applyFill="1" applyBorder="1" applyAlignment="1">
      <alignment horizontal="center" vertical="center"/>
    </xf>
    <xf numFmtId="58" fontId="10" fillId="2" borderId="1" xfId="0" applyNumberFormat="1" applyFont="1" applyFill="1" applyBorder="1" applyAlignment="1">
      <alignment horizontal="center" vertical="center"/>
    </xf>
    <xf numFmtId="0" fontId="10" fillId="2" borderId="1" xfId="0" applyFont="1" applyFill="1" applyBorder="1" applyAlignment="1"/>
    <xf numFmtId="0" fontId="10" fillId="2" borderId="94" xfId="0" applyFont="1" applyFill="1" applyBorder="1"/>
    <xf numFmtId="0" fontId="10" fillId="2" borderId="95" xfId="0" applyFont="1" applyFill="1" applyBorder="1"/>
    <xf numFmtId="0" fontId="10" fillId="2" borderId="28" xfId="0" applyFont="1" applyFill="1" applyBorder="1"/>
    <xf numFmtId="0" fontId="10" fillId="2" borderId="45" xfId="0" applyFont="1" applyFill="1" applyBorder="1"/>
    <xf numFmtId="0" fontId="10" fillId="2" borderId="98" xfId="0" applyFont="1" applyFill="1" applyBorder="1"/>
    <xf numFmtId="0" fontId="10" fillId="2" borderId="99" xfId="0" applyFont="1" applyFill="1" applyBorder="1"/>
    <xf numFmtId="0" fontId="10" fillId="2" borderId="46" xfId="0" applyFont="1" applyFill="1" applyBorder="1" applyAlignment="1"/>
    <xf numFmtId="0" fontId="31"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11" fillId="3" borderId="0" xfId="0" applyFont="1" applyFill="1" applyAlignment="1">
      <alignment horizontal="centerContinuous" vertical="center"/>
    </xf>
    <xf numFmtId="0" fontId="8" fillId="3" borderId="0" xfId="0" applyFont="1" applyFill="1" applyAlignment="1">
      <alignment horizontal="centerContinuous"/>
    </xf>
    <xf numFmtId="0" fontId="10" fillId="3" borderId="0" xfId="0" applyFont="1" applyFill="1" applyAlignment="1">
      <alignment horizontal="centerContinuous" vertical="center"/>
    </xf>
    <xf numFmtId="0" fontId="6" fillId="3" borderId="0" xfId="0" applyFont="1" applyFill="1" applyAlignment="1">
      <alignment vertical="center"/>
    </xf>
    <xf numFmtId="0" fontId="8" fillId="3" borderId="16" xfId="0" applyFont="1" applyFill="1" applyBorder="1" applyAlignment="1">
      <alignment horizontal="center" vertical="center"/>
    </xf>
    <xf numFmtId="0" fontId="8" fillId="3" borderId="20" xfId="0" applyFont="1" applyFill="1" applyBorder="1"/>
    <xf numFmtId="0" fontId="10" fillId="3" borderId="67" xfId="0" applyFont="1" applyFill="1" applyBorder="1"/>
    <xf numFmtId="0" fontId="8" fillId="3" borderId="100" xfId="0" applyFont="1" applyFill="1" applyBorder="1" applyAlignment="1">
      <alignment horizontal="center" vertical="center"/>
    </xf>
    <xf numFmtId="0" fontId="8" fillId="3" borderId="2" xfId="0" applyFont="1" applyFill="1" applyBorder="1" applyAlignment="1">
      <alignment horizontal="center" vertical="center"/>
    </xf>
    <xf numFmtId="0" fontId="10" fillId="2" borderId="48" xfId="0" applyFont="1" applyFill="1" applyBorder="1"/>
    <xf numFmtId="0" fontId="8" fillId="2" borderId="49" xfId="0" applyFont="1" applyFill="1" applyBorder="1" applyAlignment="1"/>
    <xf numFmtId="0" fontId="8" fillId="2" borderId="103" xfId="0" applyFont="1" applyFill="1" applyBorder="1" applyAlignment="1">
      <alignment horizontal="center" vertical="center"/>
    </xf>
    <xf numFmtId="0" fontId="8" fillId="2" borderId="103" xfId="0" applyFont="1" applyFill="1" applyBorder="1"/>
    <xf numFmtId="0" fontId="10" fillId="2" borderId="105" xfId="0" applyFont="1" applyFill="1" applyBorder="1"/>
    <xf numFmtId="0" fontId="8" fillId="2" borderId="1" xfId="0" applyFont="1" applyFill="1" applyBorder="1" applyAlignment="1"/>
    <xf numFmtId="0" fontId="8" fillId="2" borderId="106" xfId="0" applyFont="1" applyFill="1" applyBorder="1" applyAlignment="1">
      <alignment horizontal="center" vertical="center"/>
    </xf>
    <xf numFmtId="0" fontId="8" fillId="2" borderId="106" xfId="0" applyFont="1" applyFill="1" applyBorder="1"/>
    <xf numFmtId="0" fontId="10" fillId="2" borderId="108" xfId="0" applyFont="1" applyFill="1" applyBorder="1"/>
    <xf numFmtId="0" fontId="8" fillId="2" borderId="94" xfId="0" applyFont="1" applyFill="1" applyBorder="1" applyAlignment="1"/>
    <xf numFmtId="0" fontId="8" fillId="2" borderId="45" xfId="0" applyFont="1" applyFill="1" applyBorder="1" applyAlignment="1"/>
    <xf numFmtId="0" fontId="8" fillId="2" borderId="46" xfId="0" applyFont="1" applyFill="1" applyBorder="1" applyAlignment="1"/>
    <xf numFmtId="0" fontId="8" fillId="2" borderId="109" xfId="0" applyFont="1" applyFill="1" applyBorder="1" applyAlignment="1">
      <alignment horizontal="center" vertical="center"/>
    </xf>
    <xf numFmtId="0" fontId="8" fillId="2" borderId="109" xfId="0" applyFont="1" applyFill="1" applyBorder="1"/>
    <xf numFmtId="0" fontId="10" fillId="2" borderId="110" xfId="0" applyFont="1" applyFill="1" applyBorder="1"/>
    <xf numFmtId="0" fontId="6" fillId="3" borderId="0" xfId="0" applyFont="1" applyFill="1" applyAlignment="1">
      <alignment horizontal="center" vertical="center"/>
    </xf>
    <xf numFmtId="0" fontId="8" fillId="3" borderId="0" xfId="0" applyFont="1" applyFill="1" applyBorder="1" applyAlignment="1">
      <alignment horizontal="center" vertical="center"/>
    </xf>
    <xf numFmtId="0" fontId="36" fillId="0" borderId="0" xfId="2" applyFont="1" applyAlignment="1">
      <alignment horizontal="center" vertical="center"/>
    </xf>
    <xf numFmtId="0" fontId="16" fillId="0" borderId="0" xfId="2" applyBorder="1" applyAlignment="1">
      <alignment horizontal="center" vertical="center"/>
    </xf>
    <xf numFmtId="0" fontId="16" fillId="0" borderId="1" xfId="2" applyBorder="1" applyAlignment="1">
      <alignment horizontal="center" vertical="center"/>
    </xf>
    <xf numFmtId="0" fontId="36" fillId="0" borderId="0" xfId="2" applyFont="1">
      <alignment vertical="center"/>
    </xf>
    <xf numFmtId="0" fontId="16" fillId="4" borderId="1" xfId="2" applyFill="1" applyBorder="1" applyAlignment="1">
      <alignment horizontal="center" vertical="center"/>
    </xf>
    <xf numFmtId="0" fontId="16" fillId="0" borderId="1" xfId="2" applyFill="1" applyBorder="1" applyAlignment="1">
      <alignment horizontal="center" vertical="center"/>
    </xf>
    <xf numFmtId="0" fontId="16" fillId="4" borderId="0" xfId="2" applyFill="1">
      <alignment vertical="center"/>
    </xf>
    <xf numFmtId="0" fontId="16" fillId="0" borderId="1" xfId="2" applyBorder="1">
      <alignment vertical="center"/>
    </xf>
    <xf numFmtId="0" fontId="39" fillId="4" borderId="1" xfId="2" applyFont="1" applyFill="1" applyBorder="1">
      <alignment vertical="center"/>
    </xf>
    <xf numFmtId="0" fontId="16" fillId="0" borderId="0" xfId="2" applyFont="1">
      <alignment vertical="center"/>
    </xf>
    <xf numFmtId="0" fontId="2" fillId="0" borderId="0" xfId="0" applyFont="1" applyFill="1"/>
    <xf numFmtId="0" fontId="16" fillId="0" borderId="52" xfId="2" applyBorder="1">
      <alignment vertical="center"/>
    </xf>
    <xf numFmtId="0" fontId="4" fillId="0" borderId="52" xfId="0" applyFont="1" applyBorder="1"/>
    <xf numFmtId="0" fontId="4" fillId="0" borderId="52" xfId="0" applyFont="1" applyFill="1" applyBorder="1"/>
    <xf numFmtId="0" fontId="10" fillId="0" borderId="0" xfId="0" applyFont="1" applyFill="1" applyProtection="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8" fillId="0"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xf numFmtId="0" fontId="8" fillId="3" borderId="7" xfId="0" applyFont="1" applyFill="1" applyBorder="1"/>
    <xf numFmtId="0" fontId="8" fillId="3" borderId="8"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 xfId="0" applyFont="1" applyFill="1" applyBorder="1"/>
    <xf numFmtId="0" fontId="8" fillId="3" borderId="4" xfId="0" applyFont="1" applyFill="1" applyBorder="1"/>
    <xf numFmtId="0" fontId="8" fillId="3" borderId="10" xfId="0" applyFont="1" applyFill="1" applyBorder="1" applyAlignment="1">
      <alignment horizontal="center" vertical="center"/>
    </xf>
    <xf numFmtId="0" fontId="2" fillId="3" borderId="0" xfId="0" applyFont="1" applyFill="1"/>
    <xf numFmtId="0" fontId="4" fillId="3" borderId="0" xfId="0" applyFont="1" applyFill="1"/>
    <xf numFmtId="0" fontId="2" fillId="3" borderId="0" xfId="0" applyFont="1" applyFill="1" applyAlignment="1">
      <alignment horizontal="right"/>
    </xf>
    <xf numFmtId="0" fontId="5" fillId="3" borderId="0" xfId="0" applyFont="1" applyFill="1"/>
    <xf numFmtId="0" fontId="2" fillId="2" borderId="0" xfId="0" applyFont="1" applyFill="1" applyAlignment="1">
      <alignment horizontal="left" vertical="top"/>
    </xf>
    <xf numFmtId="0" fontId="4" fillId="3" borderId="0" xfId="0" applyFont="1" applyFill="1" applyAlignment="1">
      <alignment horizontal="center" vertical="center"/>
    </xf>
    <xf numFmtId="49" fontId="43" fillId="3" borderId="0" xfId="3" applyNumberFormat="1" applyFont="1" applyFill="1">
      <alignment vertical="center"/>
    </xf>
    <xf numFmtId="0" fontId="43" fillId="3" borderId="0" xfId="3" applyFont="1" applyFill="1">
      <alignment vertical="center"/>
    </xf>
    <xf numFmtId="0" fontId="43" fillId="3" borderId="0" xfId="3" applyFont="1" applyFill="1" applyAlignment="1">
      <alignment horizontal="right" vertical="center"/>
    </xf>
    <xf numFmtId="0" fontId="43" fillId="2" borderId="0" xfId="3" applyFont="1" applyFill="1">
      <alignment vertical="center"/>
    </xf>
    <xf numFmtId="0" fontId="7" fillId="2" borderId="0" xfId="0" applyFont="1" applyFill="1"/>
    <xf numFmtId="0" fontId="7" fillId="0" borderId="0" xfId="0" applyFont="1" applyFill="1"/>
    <xf numFmtId="0" fontId="45" fillId="2" borderId="0" xfId="0" applyFont="1" applyFill="1" applyAlignment="1">
      <alignment horizontal="left" vertical="top"/>
    </xf>
    <xf numFmtId="0" fontId="7" fillId="0" borderId="0" xfId="0" applyFont="1"/>
    <xf numFmtId="0" fontId="7" fillId="3" borderId="0" xfId="0" applyFont="1" applyFill="1"/>
    <xf numFmtId="0" fontId="7" fillId="3" borderId="0" xfId="3" applyFont="1" applyFill="1">
      <alignment vertical="center"/>
    </xf>
    <xf numFmtId="0" fontId="7" fillId="2" borderId="0" xfId="3" applyFont="1" applyFill="1">
      <alignment vertical="center"/>
    </xf>
    <xf numFmtId="0" fontId="7" fillId="0" borderId="0" xfId="0" applyFont="1" applyFill="1" applyAlignment="1">
      <alignment horizontal="left"/>
    </xf>
    <xf numFmtId="0" fontId="45" fillId="0" borderId="0" xfId="0" applyFont="1" applyFill="1" applyAlignment="1">
      <alignment horizontal="left" vertical="top"/>
    </xf>
    <xf numFmtId="49" fontId="43" fillId="3" borderId="0" xfId="3" applyNumberFormat="1" applyFont="1" applyFill="1" applyAlignment="1">
      <alignment vertical="center" wrapText="1"/>
    </xf>
    <xf numFmtId="49" fontId="43" fillId="3" borderId="0" xfId="3" applyNumberFormat="1" applyFont="1" applyFill="1" applyAlignment="1">
      <alignment horizontal="center" vertical="center"/>
    </xf>
    <xf numFmtId="3" fontId="43" fillId="3" borderId="0" xfId="3" applyNumberFormat="1" applyFont="1" applyFill="1" applyAlignment="1">
      <alignment horizontal="center" vertical="center"/>
    </xf>
    <xf numFmtId="3" fontId="43" fillId="3" borderId="0" xfId="3" applyNumberFormat="1" applyFont="1" applyFill="1">
      <alignment vertical="center"/>
    </xf>
    <xf numFmtId="49" fontId="43" fillId="3" borderId="0" xfId="3" applyNumberFormat="1" applyFont="1" applyFill="1" applyAlignment="1">
      <alignment horizontal="left" vertical="center"/>
    </xf>
    <xf numFmtId="49" fontId="43" fillId="3" borderId="0" xfId="3" applyNumberFormat="1" applyFont="1" applyFill="1" applyAlignment="1">
      <alignment horizontal="right" vertical="center"/>
    </xf>
    <xf numFmtId="49" fontId="8" fillId="3" borderId="0" xfId="3" applyNumberFormat="1" applyFont="1" applyFill="1">
      <alignment vertical="center"/>
    </xf>
    <xf numFmtId="0" fontId="8" fillId="3" borderId="0" xfId="3" applyFont="1" applyFill="1">
      <alignment vertical="center"/>
    </xf>
    <xf numFmtId="0" fontId="8" fillId="0" borderId="0" xfId="0" applyFont="1" applyAlignment="1">
      <alignment vertical="center"/>
    </xf>
    <xf numFmtId="0" fontId="8" fillId="2" borderId="0" xfId="0" applyFont="1" applyFill="1" applyAlignme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3" borderId="2" xfId="0" applyFill="1" applyBorder="1" applyAlignment="1">
      <alignment vertical="center" shrinkToFit="1"/>
    </xf>
    <xf numFmtId="0" fontId="0" fillId="0" borderId="2" xfId="0" applyBorder="1" applyAlignment="1">
      <alignment vertical="center" shrinkToFit="1"/>
    </xf>
    <xf numFmtId="0" fontId="0" fillId="0" borderId="2" xfId="0" applyFont="1" applyBorder="1" applyAlignment="1">
      <alignment vertical="center" shrinkToFit="1"/>
    </xf>
    <xf numFmtId="0" fontId="47" fillId="3" borderId="2" xfId="0" applyFont="1" applyFill="1" applyBorder="1" applyAlignment="1"/>
    <xf numFmtId="0" fontId="47" fillId="2" borderId="2" xfId="0" applyFont="1" applyFill="1" applyBorder="1" applyAlignment="1"/>
    <xf numFmtId="0" fontId="0" fillId="3" borderId="0" xfId="0" applyFill="1" applyBorder="1" applyAlignment="1">
      <alignment vertical="center"/>
    </xf>
    <xf numFmtId="0" fontId="8" fillId="3" borderId="0" xfId="0" applyFont="1" applyFill="1" applyBorder="1" applyAlignment="1">
      <alignment horizontal="center"/>
    </xf>
    <xf numFmtId="49" fontId="8" fillId="2" borderId="16" xfId="0" applyNumberFormat="1" applyFont="1" applyFill="1" applyBorder="1" applyAlignment="1">
      <alignment horizontal="center" vertical="center" wrapText="1"/>
    </xf>
    <xf numFmtId="49" fontId="8" fillId="2" borderId="62" xfId="0" applyNumberFormat="1" applyFont="1" applyFill="1" applyBorder="1" applyAlignment="1">
      <alignment horizontal="center" vertical="center" wrapText="1"/>
    </xf>
    <xf numFmtId="0" fontId="8" fillId="2" borderId="63" xfId="0" applyFont="1" applyFill="1" applyBorder="1"/>
    <xf numFmtId="49" fontId="8" fillId="2" borderId="65" xfId="0" applyNumberFormat="1" applyFont="1" applyFill="1" applyBorder="1" applyAlignment="1">
      <alignment horizontal="center" vertical="center" wrapText="1"/>
    </xf>
    <xf numFmtId="0" fontId="8" fillId="2" borderId="57" xfId="0" applyFont="1" applyFill="1" applyBorder="1"/>
    <xf numFmtId="49" fontId="8" fillId="3" borderId="19" xfId="0" applyNumberFormat="1" applyFont="1" applyFill="1" applyBorder="1" applyAlignment="1">
      <alignment horizontal="center" vertical="center"/>
    </xf>
    <xf numFmtId="0" fontId="8" fillId="3" borderId="64" xfId="0" applyFont="1" applyFill="1" applyBorder="1" applyAlignment="1">
      <alignment horizontal="center" vertical="center"/>
    </xf>
    <xf numFmtId="0" fontId="8" fillId="3" borderId="66" xfId="0" applyFont="1" applyFill="1" applyBorder="1" applyAlignment="1">
      <alignment horizontal="center" vertical="center"/>
    </xf>
    <xf numFmtId="49" fontId="8" fillId="3" borderId="68" xfId="0" applyNumberFormat="1" applyFont="1" applyFill="1" applyBorder="1" applyAlignment="1">
      <alignment horizontal="center" vertical="center"/>
    </xf>
    <xf numFmtId="49" fontId="8" fillId="2" borderId="67" xfId="0" applyNumberFormat="1" applyFont="1" applyFill="1" applyBorder="1" applyAlignment="1">
      <alignment horizontal="center" vertical="center" wrapText="1"/>
    </xf>
    <xf numFmtId="0" fontId="8" fillId="2" borderId="8" xfId="0" applyFont="1" applyFill="1" applyBorder="1"/>
    <xf numFmtId="0" fontId="8" fillId="2" borderId="1"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0" xfId="0" applyFont="1" applyFill="1" applyProtection="1">
      <protection locked="0"/>
    </xf>
    <xf numFmtId="0" fontId="10" fillId="3" borderId="0" xfId="0" applyFont="1" applyFill="1" applyProtection="1">
      <protection locked="0"/>
    </xf>
    <xf numFmtId="0" fontId="8" fillId="3" borderId="0" xfId="0" applyFont="1" applyFill="1" applyAlignment="1" applyProtection="1">
      <alignment horizontal="right"/>
      <protection locked="0"/>
    </xf>
    <xf numFmtId="0" fontId="10" fillId="3" borderId="0" xfId="0" applyFont="1" applyFill="1" applyAlignment="1" applyProtection="1">
      <alignment vertical="center"/>
      <protection locked="0"/>
    </xf>
    <xf numFmtId="0" fontId="8" fillId="3" borderId="0" xfId="0" applyFont="1" applyFill="1" applyAlignment="1" applyProtection="1">
      <alignment horizontal="centerContinuous"/>
      <protection locked="0"/>
    </xf>
    <xf numFmtId="0" fontId="8" fillId="3" borderId="0" xfId="0" applyFont="1" applyFill="1" applyBorder="1" applyAlignment="1" applyProtection="1">
      <alignment horizontal="right" vertical="center"/>
      <protection locked="0"/>
    </xf>
    <xf numFmtId="0" fontId="2" fillId="3" borderId="0" xfId="0" applyFont="1" applyFill="1" applyAlignment="1">
      <alignment vertical="center"/>
    </xf>
    <xf numFmtId="0" fontId="2" fillId="3" borderId="2" xfId="0" applyFont="1" applyFill="1" applyBorder="1" applyAlignment="1">
      <alignment vertical="center" wrapText="1"/>
    </xf>
    <xf numFmtId="0" fontId="8" fillId="3" borderId="8" xfId="0" applyFont="1" applyFill="1" applyBorder="1" applyAlignment="1">
      <alignment vertical="center" shrinkToFit="1"/>
    </xf>
    <xf numFmtId="0" fontId="8" fillId="3" borderId="8" xfId="0" applyFont="1" applyFill="1" applyBorder="1" applyAlignment="1">
      <alignment shrinkToFit="1"/>
    </xf>
    <xf numFmtId="0" fontId="17" fillId="0" borderId="69" xfId="2" applyFont="1" applyBorder="1">
      <alignment vertical="center"/>
    </xf>
    <xf numFmtId="0" fontId="19" fillId="0" borderId="69" xfId="2" applyFont="1" applyBorder="1">
      <alignment vertical="center"/>
    </xf>
    <xf numFmtId="0" fontId="19" fillId="0" borderId="69" xfId="2" applyFont="1" applyBorder="1" applyAlignment="1">
      <alignment horizontal="center" vertical="center"/>
    </xf>
    <xf numFmtId="0" fontId="21" fillId="0" borderId="69" xfId="2" applyFont="1" applyBorder="1" applyAlignment="1">
      <alignment horizontal="center" vertical="center"/>
    </xf>
    <xf numFmtId="180" fontId="23" fillId="0" borderId="73" xfId="2" applyNumberFormat="1" applyFont="1" applyBorder="1" applyAlignment="1">
      <alignment horizontal="right" vertical="center"/>
    </xf>
    <xf numFmtId="181" fontId="23" fillId="0" borderId="3" xfId="2" applyNumberFormat="1" applyFont="1" applyBorder="1" applyAlignment="1">
      <alignment horizontal="left" vertical="center"/>
    </xf>
    <xf numFmtId="0" fontId="24" fillId="0" borderId="74" xfId="2" applyFont="1" applyBorder="1" applyAlignment="1">
      <alignment horizontal="center" vertical="center" wrapText="1"/>
    </xf>
    <xf numFmtId="181" fontId="23" fillId="0" borderId="75" xfId="2" applyNumberFormat="1" applyFont="1" applyBorder="1" applyAlignment="1">
      <alignment horizontal="left" vertical="center"/>
    </xf>
    <xf numFmtId="180" fontId="23" fillId="5" borderId="73" xfId="2" applyNumberFormat="1" applyFont="1" applyFill="1" applyBorder="1" applyAlignment="1">
      <alignment horizontal="right" vertical="center"/>
    </xf>
    <xf numFmtId="181" fontId="23" fillId="5" borderId="3" xfId="2" applyNumberFormat="1" applyFont="1" applyFill="1" applyBorder="1" applyAlignment="1">
      <alignment horizontal="left" vertical="center"/>
    </xf>
    <xf numFmtId="0" fontId="24" fillId="5" borderId="74" xfId="2" applyFont="1" applyFill="1" applyBorder="1" applyAlignment="1">
      <alignment horizontal="center" vertical="center" wrapText="1"/>
    </xf>
    <xf numFmtId="181" fontId="23" fillId="5" borderId="75" xfId="2" applyNumberFormat="1" applyFont="1" applyFill="1" applyBorder="1" applyAlignment="1">
      <alignment horizontal="left" vertical="center"/>
    </xf>
    <xf numFmtId="180" fontId="23" fillId="0" borderId="76" xfId="2" applyNumberFormat="1" applyFont="1" applyBorder="1" applyAlignment="1">
      <alignment horizontal="right" vertical="center"/>
    </xf>
    <xf numFmtId="181" fontId="23" fillId="0" borderId="6" xfId="2" applyNumberFormat="1" applyFont="1" applyBorder="1" applyAlignment="1">
      <alignment horizontal="left" vertical="center"/>
    </xf>
    <xf numFmtId="181" fontId="23" fillId="0" borderId="77" xfId="2" applyNumberFormat="1" applyFont="1" applyBorder="1" applyAlignment="1">
      <alignment horizontal="left" vertical="center"/>
    </xf>
    <xf numFmtId="180" fontId="24" fillId="0" borderId="40" xfId="2" applyNumberFormat="1" applyFont="1" applyBorder="1" applyAlignment="1">
      <alignment horizontal="right" vertical="center"/>
    </xf>
    <xf numFmtId="181" fontId="24" fillId="0" borderId="78" xfId="2" applyNumberFormat="1" applyFont="1" applyBorder="1" applyAlignment="1">
      <alignment horizontal="left" vertical="center"/>
    </xf>
    <xf numFmtId="0" fontId="24" fillId="0" borderId="79" xfId="2" applyFont="1" applyBorder="1" applyAlignment="1">
      <alignment horizontal="center" vertical="center" wrapText="1"/>
    </xf>
    <xf numFmtId="180" fontId="23" fillId="0" borderId="40" xfId="2" applyNumberFormat="1" applyFont="1" applyBorder="1" applyAlignment="1">
      <alignment horizontal="right" vertical="center"/>
    </xf>
    <xf numFmtId="181" fontId="23" fillId="0" borderId="41" xfId="2" applyNumberFormat="1" applyFont="1" applyBorder="1" applyAlignment="1">
      <alignment horizontal="left" vertical="center"/>
    </xf>
    <xf numFmtId="0" fontId="23" fillId="0" borderId="78" xfId="2" applyFont="1" applyBorder="1" applyAlignment="1">
      <alignment horizontal="left" vertical="center"/>
    </xf>
    <xf numFmtId="181" fontId="23" fillId="0" borderId="78" xfId="2" applyNumberFormat="1" applyFont="1" applyBorder="1" applyAlignment="1">
      <alignment horizontal="left" vertical="center"/>
    </xf>
    <xf numFmtId="0" fontId="25" fillId="0" borderId="35" xfId="2" applyFont="1" applyBorder="1" applyAlignment="1">
      <alignment horizontal="right" vertical="center"/>
    </xf>
    <xf numFmtId="0" fontId="25" fillId="0" borderId="37" xfId="2" applyFont="1" applyBorder="1" applyAlignment="1">
      <alignment horizontal="center" vertical="center"/>
    </xf>
    <xf numFmtId="0" fontId="26" fillId="0" borderId="36" xfId="2" applyFont="1" applyBorder="1">
      <alignment vertical="center"/>
    </xf>
    <xf numFmtId="0" fontId="26" fillId="0" borderId="38" xfId="2" applyFont="1" applyBorder="1">
      <alignment vertical="center"/>
    </xf>
    <xf numFmtId="0" fontId="26" fillId="0" borderId="37" xfId="2" applyFont="1" applyBorder="1">
      <alignment vertical="center"/>
    </xf>
    <xf numFmtId="0" fontId="26" fillId="0" borderId="80" xfId="2" applyFont="1" applyBorder="1">
      <alignment vertical="center"/>
    </xf>
    <xf numFmtId="0" fontId="26" fillId="4" borderId="81" xfId="2" applyFont="1" applyFill="1" applyBorder="1">
      <alignment vertical="center"/>
    </xf>
    <xf numFmtId="0" fontId="25" fillId="0" borderId="73" xfId="2" applyFont="1" applyBorder="1" applyAlignment="1">
      <alignment horizontal="right" vertical="center"/>
    </xf>
    <xf numFmtId="0" fontId="25" fillId="0" borderId="4" xfId="2" applyFont="1" applyBorder="1" applyAlignment="1">
      <alignment horizontal="center" vertical="center"/>
    </xf>
    <xf numFmtId="0" fontId="26" fillId="0" borderId="3" xfId="2" applyFont="1" applyBorder="1">
      <alignment vertical="center"/>
    </xf>
    <xf numFmtId="0" fontId="26" fillId="0" borderId="2" xfId="2" applyFont="1" applyBorder="1">
      <alignment vertical="center"/>
    </xf>
    <xf numFmtId="0" fontId="26" fillId="0" borderId="4" xfId="2" applyFont="1" applyBorder="1">
      <alignment vertical="center"/>
    </xf>
    <xf numFmtId="0" fontId="26" fillId="0" borderId="82" xfId="2" applyFont="1" applyBorder="1">
      <alignment vertical="center"/>
    </xf>
    <xf numFmtId="0" fontId="26" fillId="4" borderId="83" xfId="2" applyFont="1" applyFill="1" applyBorder="1">
      <alignment vertical="center"/>
    </xf>
    <xf numFmtId="0" fontId="25" fillId="0" borderId="40" xfId="2" applyFont="1" applyBorder="1" applyAlignment="1">
      <alignment horizontal="right" vertical="center"/>
    </xf>
    <xf numFmtId="0" fontId="25" fillId="0" borderId="42" xfId="2" applyFont="1" applyBorder="1" applyAlignment="1">
      <alignment horizontal="center" vertical="center"/>
    </xf>
    <xf numFmtId="0" fontId="26" fillId="0" borderId="41" xfId="2" applyFont="1" applyBorder="1">
      <alignment vertical="center"/>
    </xf>
    <xf numFmtId="0" fontId="26" fillId="0" borderId="43" xfId="2" applyFont="1" applyBorder="1">
      <alignment vertical="center"/>
    </xf>
    <xf numFmtId="0" fontId="26" fillId="0" borderId="42" xfId="2" applyFont="1" applyBorder="1">
      <alignment vertical="center"/>
    </xf>
    <xf numFmtId="0" fontId="26" fillId="0" borderId="84" xfId="2" applyFont="1" applyBorder="1">
      <alignment vertical="center"/>
    </xf>
    <xf numFmtId="0" fontId="26" fillId="4" borderId="85" xfId="2" applyFont="1" applyFill="1" applyBorder="1">
      <alignment vertical="center"/>
    </xf>
    <xf numFmtId="0" fontId="25" fillId="0" borderId="86" xfId="2" applyFont="1" applyBorder="1" applyAlignment="1">
      <alignment horizontal="right" vertical="center"/>
    </xf>
    <xf numFmtId="0" fontId="25" fillId="0" borderId="87" xfId="2" applyFont="1" applyBorder="1">
      <alignment vertical="center"/>
    </xf>
    <xf numFmtId="0" fontId="26" fillId="0" borderId="88" xfId="2" applyFont="1" applyBorder="1">
      <alignment vertical="center"/>
    </xf>
    <xf numFmtId="0" fontId="26" fillId="0" borderId="89" xfId="2" applyFont="1" applyBorder="1">
      <alignment vertical="center"/>
    </xf>
    <xf numFmtId="0" fontId="26" fillId="0" borderId="87" xfId="2" applyFont="1" applyBorder="1">
      <alignment vertical="center"/>
    </xf>
    <xf numFmtId="0" fontId="26" fillId="4" borderId="90" xfId="2" applyFont="1" applyFill="1" applyBorder="1">
      <alignment vertical="center"/>
    </xf>
    <xf numFmtId="0" fontId="16" fillId="0" borderId="69" xfId="2" applyFont="1" applyBorder="1">
      <alignment vertical="center"/>
    </xf>
    <xf numFmtId="0" fontId="37" fillId="4" borderId="129" xfId="2" applyFont="1" applyFill="1" applyBorder="1" applyAlignment="1">
      <alignment horizontal="center" vertical="center" wrapText="1"/>
    </xf>
    <xf numFmtId="0" fontId="37" fillId="4" borderId="130" xfId="2" applyFont="1" applyFill="1" applyBorder="1" applyAlignment="1">
      <alignment horizontal="center" vertical="center" wrapText="1"/>
    </xf>
    <xf numFmtId="0" fontId="37" fillId="4" borderId="131" xfId="2" applyFont="1" applyFill="1" applyBorder="1" applyAlignment="1">
      <alignment horizontal="center" vertical="center" wrapText="1"/>
    </xf>
    <xf numFmtId="0" fontId="24" fillId="0" borderId="132" xfId="2" applyFont="1" applyBorder="1" applyAlignment="1">
      <alignment horizontal="center" vertical="center" wrapText="1"/>
    </xf>
    <xf numFmtId="0" fontId="24" fillId="0" borderId="133" xfId="2" applyFont="1" applyBorder="1" applyAlignment="1">
      <alignment horizontal="center" vertical="center" wrapText="1"/>
    </xf>
    <xf numFmtId="0" fontId="24" fillId="0" borderId="108" xfId="2" applyFont="1" applyBorder="1" applyAlignment="1">
      <alignment horizontal="center" vertical="center" wrapText="1"/>
    </xf>
    <xf numFmtId="0" fontId="24" fillId="5" borderId="132" xfId="2" applyFont="1" applyFill="1" applyBorder="1" applyAlignment="1">
      <alignment horizontal="center" vertical="center" wrapText="1"/>
    </xf>
    <xf numFmtId="0" fontId="24" fillId="5" borderId="133" xfId="2" applyFont="1" applyFill="1" applyBorder="1" applyAlignment="1">
      <alignment horizontal="center" vertical="center" wrapText="1"/>
    </xf>
    <xf numFmtId="0" fontId="24" fillId="5" borderId="108" xfId="2" applyFont="1" applyFill="1" applyBorder="1" applyAlignment="1">
      <alignment horizontal="center" vertical="center" wrapText="1"/>
    </xf>
    <xf numFmtId="181" fontId="23" fillId="0" borderId="3" xfId="2" applyNumberFormat="1" applyFont="1" applyFill="1" applyBorder="1" applyAlignment="1">
      <alignment horizontal="left" vertical="center"/>
    </xf>
    <xf numFmtId="0" fontId="24" fillId="0" borderId="132" xfId="2" applyFont="1" applyFill="1" applyBorder="1" applyAlignment="1">
      <alignment horizontal="center" vertical="center" wrapText="1"/>
    </xf>
    <xf numFmtId="0" fontId="24" fillId="0" borderId="133" xfId="2" applyFont="1" applyFill="1" applyBorder="1" applyAlignment="1">
      <alignment horizontal="center" vertical="center" wrapText="1"/>
    </xf>
    <xf numFmtId="0" fontId="24" fillId="0" borderId="108" xfId="2" applyFont="1" applyFill="1" applyBorder="1" applyAlignment="1">
      <alignment horizontal="center" vertical="center" wrapText="1"/>
    </xf>
    <xf numFmtId="180" fontId="23" fillId="0" borderId="73" xfId="2" applyNumberFormat="1" applyFont="1" applyFill="1" applyBorder="1" applyAlignment="1">
      <alignment horizontal="right" vertical="center"/>
    </xf>
    <xf numFmtId="181" fontId="23" fillId="0" borderId="75" xfId="2" applyNumberFormat="1" applyFont="1" applyFill="1" applyBorder="1" applyAlignment="1">
      <alignment horizontal="left" vertical="center"/>
    </xf>
    <xf numFmtId="180" fontId="23" fillId="0" borderId="76" xfId="2" applyNumberFormat="1" applyFont="1" applyFill="1" applyBorder="1" applyAlignment="1">
      <alignment horizontal="right" vertical="center"/>
    </xf>
    <xf numFmtId="181" fontId="23" fillId="0" borderId="6" xfId="2" applyNumberFormat="1" applyFont="1" applyFill="1" applyBorder="1" applyAlignment="1">
      <alignment horizontal="left" vertical="center"/>
    </xf>
    <xf numFmtId="181" fontId="23" fillId="0" borderId="77" xfId="2" applyNumberFormat="1" applyFont="1" applyFill="1" applyBorder="1" applyAlignment="1">
      <alignment horizontal="left" vertical="center"/>
    </xf>
    <xf numFmtId="0" fontId="24" fillId="0" borderId="134" xfId="2" applyFont="1" applyBorder="1" applyAlignment="1">
      <alignment horizontal="center" vertical="center" wrapText="1"/>
    </xf>
    <xf numFmtId="0" fontId="24" fillId="0" borderId="135" xfId="2" applyFont="1" applyBorder="1" applyAlignment="1">
      <alignment horizontal="center" vertical="center" wrapText="1"/>
    </xf>
    <xf numFmtId="0" fontId="24" fillId="0" borderId="110" xfId="2" applyFont="1" applyBorder="1" applyAlignment="1">
      <alignment horizontal="center" vertical="center" wrapText="1"/>
    </xf>
    <xf numFmtId="180" fontId="23" fillId="0" borderId="40" xfId="2" applyNumberFormat="1" applyFont="1" applyFill="1" applyBorder="1" applyAlignment="1">
      <alignment horizontal="right" vertical="center"/>
    </xf>
    <xf numFmtId="181" fontId="23" fillId="0" borderId="41" xfId="2" applyNumberFormat="1" applyFont="1" applyFill="1" applyBorder="1" applyAlignment="1">
      <alignment horizontal="left" vertical="center"/>
    </xf>
    <xf numFmtId="0" fontId="24" fillId="0" borderId="134" xfId="2" applyFont="1" applyFill="1" applyBorder="1" applyAlignment="1">
      <alignment horizontal="center" vertical="center" wrapText="1"/>
    </xf>
    <xf numFmtId="0" fontId="24" fillId="0" borderId="135" xfId="2" applyFont="1" applyFill="1" applyBorder="1" applyAlignment="1">
      <alignment horizontal="center" vertical="center" wrapText="1"/>
    </xf>
    <xf numFmtId="0" fontId="24" fillId="0" borderId="110" xfId="2" applyFont="1" applyFill="1" applyBorder="1" applyAlignment="1">
      <alignment horizontal="center" vertical="center" wrapText="1"/>
    </xf>
    <xf numFmtId="181" fontId="23" fillId="0" borderId="78" xfId="2" applyNumberFormat="1" applyFont="1" applyFill="1" applyBorder="1" applyAlignment="1">
      <alignment horizontal="left" vertical="center"/>
    </xf>
    <xf numFmtId="0" fontId="24" fillId="0" borderId="74" xfId="2" applyFont="1" applyFill="1" applyBorder="1" applyAlignment="1">
      <alignment horizontal="center" vertical="center" wrapText="1"/>
    </xf>
    <xf numFmtId="180" fontId="25" fillId="5" borderId="73" xfId="2" applyNumberFormat="1" applyFont="1" applyFill="1" applyBorder="1" applyAlignment="1">
      <alignment horizontal="right" vertical="center"/>
    </xf>
    <xf numFmtId="181" fontId="25" fillId="5" borderId="3" xfId="2" applyNumberFormat="1" applyFont="1" applyFill="1" applyBorder="1" applyAlignment="1">
      <alignment horizontal="left" vertical="center"/>
    </xf>
    <xf numFmtId="0" fontId="16" fillId="5" borderId="74" xfId="2" applyFont="1" applyFill="1" applyBorder="1" applyAlignment="1">
      <alignment horizontal="center" vertical="center" wrapText="1"/>
    </xf>
    <xf numFmtId="180" fontId="23" fillId="5" borderId="40" xfId="2" applyNumberFormat="1" applyFont="1" applyFill="1" applyBorder="1" applyAlignment="1">
      <alignment horizontal="right" vertical="center"/>
    </xf>
    <xf numFmtId="181" fontId="23" fillId="5" borderId="41" xfId="2" applyNumberFormat="1" applyFont="1" applyFill="1" applyBorder="1" applyAlignment="1">
      <alignment horizontal="left" vertical="center"/>
    </xf>
    <xf numFmtId="0" fontId="24" fillId="5" borderId="79" xfId="2" applyFont="1" applyFill="1" applyBorder="1" applyAlignment="1">
      <alignment horizontal="center" vertical="center" wrapText="1"/>
    </xf>
    <xf numFmtId="0" fontId="24" fillId="5" borderId="134" xfId="2" applyFont="1" applyFill="1" applyBorder="1" applyAlignment="1">
      <alignment horizontal="center" vertical="center" wrapText="1"/>
    </xf>
    <xf numFmtId="0" fontId="24" fillId="5" borderId="135" xfId="2" applyFont="1" applyFill="1" applyBorder="1" applyAlignment="1">
      <alignment horizontal="center" vertical="center" wrapText="1"/>
    </xf>
    <xf numFmtId="0" fontId="24" fillId="5" borderId="110" xfId="2"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12" fillId="3" borderId="0" xfId="0" applyFont="1" applyFill="1"/>
    <xf numFmtId="0" fontId="5" fillId="2" borderId="0" xfId="0" applyFont="1" applyFill="1"/>
    <xf numFmtId="0" fontId="5" fillId="3" borderId="0" xfId="0" applyFont="1" applyFill="1" applyAlignment="1">
      <alignment horizontal="right"/>
    </xf>
    <xf numFmtId="0" fontId="5" fillId="3" borderId="0" xfId="0" applyFont="1" applyFill="1" applyAlignment="1">
      <alignment horizontal="left" vertical="top"/>
    </xf>
    <xf numFmtId="0" fontId="5" fillId="3" borderId="0" xfId="0" applyFont="1" applyFill="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vertical="top" wrapText="1"/>
    </xf>
    <xf numFmtId="0" fontId="53" fillId="2" borderId="2" xfId="0" applyFont="1" applyFill="1" applyBorder="1" applyAlignment="1">
      <alignment horizontal="center" vertical="center"/>
    </xf>
    <xf numFmtId="0" fontId="53" fillId="3" borderId="3" xfId="0" applyFont="1" applyFill="1" applyBorder="1" applyAlignment="1">
      <alignment vertical="center"/>
    </xf>
    <xf numFmtId="0" fontId="53" fillId="3" borderId="4" xfId="0" applyFont="1" applyFill="1" applyBorder="1" applyAlignment="1">
      <alignment vertical="center"/>
    </xf>
    <xf numFmtId="0" fontId="12" fillId="0" borderId="0" xfId="0" applyFont="1"/>
    <xf numFmtId="0" fontId="12" fillId="3" borderId="0" xfId="0" applyFont="1" applyFill="1" applyAlignment="1"/>
    <xf numFmtId="0" fontId="55" fillId="3" borderId="0" xfId="0" applyFont="1" applyFill="1" applyAlignment="1"/>
    <xf numFmtId="0" fontId="55" fillId="3" borderId="0" xfId="0" applyFont="1" applyFill="1" applyAlignment="1">
      <alignment horizontal="centerContinuous" vertical="center"/>
    </xf>
    <xf numFmtId="0" fontId="12" fillId="3" borderId="0" xfId="0" applyFont="1" applyFill="1" applyAlignment="1">
      <alignment horizontal="center"/>
    </xf>
    <xf numFmtId="0" fontId="12" fillId="3" borderId="11" xfId="0" applyFont="1" applyFill="1" applyBorder="1" applyAlignment="1">
      <alignment horizontal="center"/>
    </xf>
    <xf numFmtId="0" fontId="12" fillId="2" borderId="11" xfId="0" applyFont="1" applyFill="1" applyBorder="1" applyAlignment="1">
      <alignment horizontal="center"/>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2" borderId="1" xfId="0" applyFont="1" applyFill="1" applyBorder="1"/>
    <xf numFmtId="0" fontId="12" fillId="2" borderId="1" xfId="0" applyFont="1" applyFill="1" applyBorder="1" applyAlignment="1">
      <alignment vertical="center"/>
    </xf>
    <xf numFmtId="0" fontId="12" fillId="2" borderId="2" xfId="0" applyFont="1" applyFill="1" applyBorder="1"/>
    <xf numFmtId="0" fontId="12" fillId="2" borderId="23" xfId="0" applyFont="1" applyFill="1" applyBorder="1"/>
    <xf numFmtId="0" fontId="12" fillId="2" borderId="28" xfId="0" applyFont="1" applyFill="1" applyBorder="1"/>
    <xf numFmtId="0" fontId="12" fillId="3" borderId="24" xfId="0" applyFont="1" applyFill="1" applyBorder="1"/>
    <xf numFmtId="0" fontId="12" fillId="3" borderId="24" xfId="0" applyFont="1" applyFill="1" applyBorder="1" applyAlignment="1">
      <alignment horizontal="center" vertical="center"/>
    </xf>
    <xf numFmtId="0" fontId="12" fillId="3" borderId="24" xfId="0" applyFont="1" applyFill="1" applyBorder="1" applyAlignment="1">
      <alignment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0" xfId="0" applyFont="1" applyFill="1" applyAlignment="1">
      <alignment horizontal="right"/>
    </xf>
    <xf numFmtId="0" fontId="12" fillId="3" borderId="6" xfId="0" applyFont="1" applyFill="1" applyBorder="1" applyAlignment="1"/>
    <xf numFmtId="0" fontId="12" fillId="3" borderId="8" xfId="0" applyFont="1" applyFill="1" applyBorder="1"/>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3" borderId="10"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0" xfId="0" applyFont="1" applyFill="1"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xf numFmtId="0" fontId="12" fillId="3" borderId="0" xfId="0" applyFont="1" applyFill="1" applyBorder="1" applyAlignment="1">
      <alignment horizontal="right"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xf>
    <xf numFmtId="0" fontId="12" fillId="3" borderId="4" xfId="0" applyFont="1" applyFill="1" applyBorder="1" applyAlignment="1">
      <alignment horizontal="centerContinuous"/>
    </xf>
    <xf numFmtId="0" fontId="12" fillId="3" borderId="8" xfId="0" applyFont="1" applyFill="1" applyBorder="1" applyAlignment="1">
      <alignment horizontal="left" vertical="center"/>
    </xf>
    <xf numFmtId="0" fontId="12" fillId="3" borderId="12" xfId="0" applyFont="1" applyFill="1" applyBorder="1" applyAlignment="1">
      <alignment horizontal="center"/>
    </xf>
    <xf numFmtId="0" fontId="12" fillId="3" borderId="10"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8" xfId="0" applyFont="1" applyFill="1" applyBorder="1" applyAlignment="1"/>
    <xf numFmtId="0" fontId="12" fillId="3" borderId="11" xfId="0" applyFont="1" applyFill="1" applyBorder="1" applyAlignment="1">
      <alignment horizontal="left"/>
    </xf>
    <xf numFmtId="0" fontId="12" fillId="3" borderId="2" xfId="0" applyFont="1" applyFill="1" applyBorder="1" applyAlignment="1"/>
    <xf numFmtId="0" fontId="12" fillId="3" borderId="5" xfId="0" applyFont="1" applyFill="1" applyBorder="1" applyAlignment="1">
      <alignment horizontal="left" vertical="center"/>
    </xf>
    <xf numFmtId="0" fontId="8" fillId="2" borderId="0" xfId="0" applyFont="1" applyFill="1" applyAlignment="1">
      <alignment horizontal="centerContinuous" shrinkToFit="1"/>
    </xf>
    <xf numFmtId="0" fontId="12" fillId="3" borderId="3" xfId="0" applyFont="1" applyFill="1" applyBorder="1"/>
    <xf numFmtId="0" fontId="46" fillId="0" borderId="5" xfId="0" applyFont="1" applyFill="1" applyBorder="1" applyAlignment="1">
      <alignment vertical="center" shrinkToFit="1"/>
    </xf>
    <xf numFmtId="38" fontId="0" fillId="2" borderId="1" xfId="1" applyFont="1" applyFill="1" applyBorder="1" applyAlignment="1"/>
    <xf numFmtId="38" fontId="8" fillId="2" borderId="1" xfId="1" applyFont="1" applyFill="1" applyBorder="1" applyAlignment="1"/>
    <xf numFmtId="38" fontId="8" fillId="0" borderId="1" xfId="1" applyFont="1" applyBorder="1" applyAlignment="1"/>
    <xf numFmtId="38" fontId="0" fillId="2" borderId="1" xfId="1" applyFont="1" applyFill="1" applyBorder="1" applyAlignment="1">
      <alignment vertical="center" shrinkToFit="1"/>
    </xf>
    <xf numFmtId="38" fontId="0" fillId="2" borderId="16" xfId="1" applyFont="1" applyFill="1" applyBorder="1" applyAlignment="1">
      <alignment vertical="center" shrinkToFit="1"/>
    </xf>
    <xf numFmtId="38" fontId="8" fillId="2" borderId="16" xfId="1" applyFont="1" applyFill="1" applyBorder="1" applyAlignment="1"/>
    <xf numFmtId="38" fontId="8" fillId="0" borderId="16" xfId="1" applyFont="1" applyBorder="1" applyAlignment="1"/>
    <xf numFmtId="38" fontId="46" fillId="2" borderId="1" xfId="1" applyFont="1" applyFill="1" applyBorder="1" applyAlignment="1">
      <alignment vertical="center" shrinkToFit="1"/>
    </xf>
    <xf numFmtId="38" fontId="47" fillId="2" borderId="1" xfId="1" applyFont="1" applyFill="1" applyBorder="1" applyAlignment="1"/>
    <xf numFmtId="38" fontId="51" fillId="0" borderId="16" xfId="1" applyFont="1" applyBorder="1" applyAlignment="1">
      <alignment horizontal="right" vertical="center" wrapText="1"/>
    </xf>
    <xf numFmtId="38" fontId="8" fillId="2" borderId="49" xfId="1" applyFont="1" applyFill="1" applyBorder="1" applyAlignment="1">
      <alignment horizontal="right" vertical="center"/>
    </xf>
    <xf numFmtId="38" fontId="8" fillId="2" borderId="49" xfId="1" applyFont="1" applyFill="1" applyBorder="1" applyAlignment="1">
      <alignment horizontal="left" vertical="center"/>
    </xf>
    <xf numFmtId="38" fontId="8" fillId="2" borderId="49" xfId="1" applyFont="1" applyFill="1" applyBorder="1" applyAlignment="1"/>
    <xf numFmtId="38" fontId="8" fillId="0" borderId="49" xfId="1" applyFont="1" applyBorder="1" applyAlignment="1"/>
    <xf numFmtId="38" fontId="8" fillId="0" borderId="1" xfId="1" applyFont="1" applyFill="1" applyBorder="1" applyAlignment="1"/>
    <xf numFmtId="0" fontId="4" fillId="2" borderId="0" xfId="0" applyFont="1" applyFill="1" applyAlignment="1">
      <alignment shrinkToFit="1"/>
    </xf>
    <xf numFmtId="0" fontId="8" fillId="0" borderId="1" xfId="0" applyFont="1" applyBorder="1" applyAlignment="1">
      <alignment vertical="center" shrinkToFit="1"/>
    </xf>
    <xf numFmtId="0" fontId="8" fillId="0" borderId="1" xfId="0" applyFont="1" applyBorder="1" applyAlignment="1">
      <alignment shrinkToFit="1"/>
    </xf>
    <xf numFmtId="38" fontId="8" fillId="0" borderId="1" xfId="1" applyFont="1" applyBorder="1" applyAlignment="1">
      <alignment vertical="center" shrinkToFit="1"/>
    </xf>
    <xf numFmtId="38" fontId="8" fillId="0" borderId="1" xfId="1" applyFont="1" applyBorder="1" applyAlignment="1">
      <alignment shrinkToFit="1"/>
    </xf>
    <xf numFmtId="38" fontId="8" fillId="0" borderId="0" xfId="1" applyFont="1" applyAlignment="1">
      <alignment shrinkToFit="1"/>
    </xf>
    <xf numFmtId="38" fontId="8" fillId="2" borderId="1" xfId="1" applyFont="1" applyFill="1" applyBorder="1" applyAlignment="1">
      <alignment horizontal="center" vertical="center" shrinkToFit="1"/>
    </xf>
    <xf numFmtId="38" fontId="8" fillId="2" borderId="2" xfId="1" applyFont="1" applyFill="1" applyBorder="1" applyAlignment="1">
      <alignment horizontal="center" vertical="center" shrinkToFit="1"/>
    </xf>
    <xf numFmtId="38" fontId="8" fillId="2" borderId="16" xfId="1" applyFont="1" applyFill="1" applyBorder="1" applyAlignment="1">
      <alignment horizontal="center" vertical="center" shrinkToFit="1"/>
    </xf>
    <xf numFmtId="38" fontId="8" fillId="2" borderId="5" xfId="1" applyFont="1" applyFill="1" applyBorder="1" applyAlignment="1">
      <alignment horizontal="center" vertical="center" shrinkToFit="1"/>
    </xf>
    <xf numFmtId="38" fontId="8" fillId="0" borderId="24" xfId="1" applyFont="1" applyBorder="1" applyAlignment="1">
      <alignment horizontal="center" vertical="center" shrinkToFit="1"/>
    </xf>
    <xf numFmtId="38" fontId="8" fillId="0" borderId="25" xfId="1" applyFont="1" applyBorder="1" applyAlignment="1">
      <alignment horizontal="center" vertical="center" shrinkToFit="1"/>
    </xf>
    <xf numFmtId="183" fontId="8" fillId="0" borderId="1" xfId="0" applyNumberFormat="1" applyFont="1" applyBorder="1" applyAlignment="1">
      <alignment shrinkToFit="1"/>
    </xf>
    <xf numFmtId="0" fontId="8" fillId="0" borderId="1" xfId="0" applyFont="1" applyBorder="1" applyAlignment="1"/>
    <xf numFmtId="20" fontId="8" fillId="0" borderId="1" xfId="0" applyNumberFormat="1" applyFont="1" applyBorder="1" applyAlignment="1">
      <alignment vertical="center" shrinkToFit="1"/>
    </xf>
    <xf numFmtId="20" fontId="8" fillId="0" borderId="1" xfId="0" applyNumberFormat="1" applyFont="1" applyBorder="1" applyAlignment="1">
      <alignment shrinkToFit="1"/>
    </xf>
    <xf numFmtId="20" fontId="8" fillId="0" borderId="136" xfId="0" applyNumberFormat="1" applyFont="1" applyBorder="1" applyAlignment="1">
      <alignment shrinkToFit="1"/>
    </xf>
    <xf numFmtId="20" fontId="8" fillId="0" borderId="136" xfId="0" applyNumberFormat="1" applyFont="1" applyBorder="1" applyAlignment="1">
      <alignment vertical="center" shrinkToFit="1"/>
    </xf>
    <xf numFmtId="0" fontId="8" fillId="2" borderId="1" xfId="0" applyFont="1" applyFill="1" applyBorder="1" applyAlignment="1" applyProtection="1">
      <alignment horizontal="center" vertical="center"/>
      <protection locked="0"/>
    </xf>
    <xf numFmtId="0" fontId="12" fillId="3" borderId="138" xfId="0" applyFont="1" applyFill="1" applyBorder="1" applyAlignment="1">
      <alignment vertical="center"/>
    </xf>
    <xf numFmtId="0" fontId="12" fillId="3" borderId="139" xfId="0" applyFont="1" applyFill="1" applyBorder="1" applyAlignment="1">
      <alignment vertical="center"/>
    </xf>
    <xf numFmtId="0" fontId="12" fillId="0" borderId="140" xfId="0" applyFont="1" applyBorder="1"/>
    <xf numFmtId="0" fontId="12" fillId="0" borderId="137" xfId="0" applyFont="1" applyBorder="1" applyAlignment="1">
      <alignment horizontal="center" vertical="center"/>
    </xf>
    <xf numFmtId="0" fontId="8" fillId="0" borderId="1" xfId="0" applyFont="1" applyFill="1" applyBorder="1" applyAlignment="1">
      <alignment vertical="center" shrinkToFit="1"/>
    </xf>
    <xf numFmtId="38" fontId="8" fillId="0" borderId="1" xfId="0" applyNumberFormat="1" applyFont="1" applyFill="1" applyBorder="1" applyAlignment="1">
      <alignment vertical="center"/>
    </xf>
    <xf numFmtId="0" fontId="8" fillId="2" borderId="1" xfId="0" applyFont="1" applyFill="1" applyBorder="1" applyAlignment="1">
      <alignment shrinkToFit="1"/>
    </xf>
    <xf numFmtId="185" fontId="8" fillId="2" borderId="1" xfId="0" applyNumberFormat="1" applyFont="1" applyFill="1" applyBorder="1" applyAlignment="1">
      <alignment shrinkToFit="1"/>
    </xf>
    <xf numFmtId="0" fontId="8" fillId="3" borderId="0"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62" fillId="3" borderId="0" xfId="0" applyFont="1" applyFill="1" applyAlignment="1">
      <alignment horizontal="centerContinuous" vertical="center"/>
    </xf>
    <xf numFmtId="0" fontId="62" fillId="3" borderId="0" xfId="0" applyFont="1" applyFill="1" applyAlignment="1">
      <alignment vertical="center"/>
    </xf>
    <xf numFmtId="0" fontId="62" fillId="3" borderId="0" xfId="0" applyFont="1" applyFill="1" applyAlignment="1">
      <alignment horizontal="left" vertical="center"/>
    </xf>
    <xf numFmtId="0" fontId="46" fillId="0" borderId="25" xfId="0" applyFont="1" applyFill="1" applyBorder="1" applyAlignment="1">
      <alignment horizontal="right" vertical="center" shrinkToFit="1"/>
    </xf>
    <xf numFmtId="38" fontId="46" fillId="0" borderId="24" xfId="1" applyFont="1" applyFill="1" applyBorder="1" applyAlignment="1">
      <alignment vertical="center" shrinkToFit="1"/>
    </xf>
    <xf numFmtId="0" fontId="12" fillId="0" borderId="3" xfId="0" applyFont="1" applyBorder="1"/>
    <xf numFmtId="0" fontId="60" fillId="2" borderId="0" xfId="0" applyFont="1" applyFill="1" applyAlignment="1">
      <alignment horizontal="left"/>
    </xf>
    <xf numFmtId="0" fontId="60" fillId="2" borderId="0" xfId="0" applyFont="1" applyFill="1" applyAlignment="1">
      <alignment horizontal="center"/>
    </xf>
    <xf numFmtId="0" fontId="53" fillId="3" borderId="0"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9" xfId="0" applyFont="1" applyFill="1" applyBorder="1" applyAlignment="1">
      <alignment horizontal="left" vertical="center" wrapText="1"/>
    </xf>
    <xf numFmtId="0" fontId="60" fillId="2" borderId="0" xfId="0" applyFont="1" applyFill="1" applyAlignment="1">
      <alignment horizontal="left" shrinkToFit="1"/>
    </xf>
    <xf numFmtId="0" fontId="5" fillId="3" borderId="0" xfId="0" applyFont="1" applyFill="1" applyAlignment="1">
      <alignment horizontal="left" vertical="center" wrapText="1"/>
    </xf>
    <xf numFmtId="0" fontId="5" fillId="3" borderId="0" xfId="0" applyFont="1" applyFill="1" applyAlignment="1">
      <alignment horizontal="center" vertical="center"/>
    </xf>
    <xf numFmtId="0" fontId="5" fillId="0" borderId="1" xfId="0" applyFont="1" applyBorder="1" applyAlignment="1">
      <alignment horizontal="left"/>
    </xf>
    <xf numFmtId="0" fontId="5" fillId="2" borderId="1" xfId="0" applyFont="1" applyFill="1" applyBorder="1" applyAlignment="1">
      <alignment horizontal="center"/>
    </xf>
    <xf numFmtId="0" fontId="5" fillId="3" borderId="0" xfId="0" applyFont="1" applyFill="1" applyAlignment="1">
      <alignment horizontal="left" vertical="top" wrapText="1"/>
    </xf>
    <xf numFmtId="0" fontId="5" fillId="3" borderId="0" xfId="0" applyFont="1" applyFill="1" applyAlignment="1">
      <alignment horizontal="left"/>
    </xf>
    <xf numFmtId="0" fontId="5" fillId="2" borderId="0" xfId="0" applyFont="1" applyFill="1" applyAlignment="1">
      <alignment horizontal="left"/>
    </xf>
    <xf numFmtId="38" fontId="5" fillId="2" borderId="0" xfId="1" applyFont="1" applyFill="1" applyAlignment="1">
      <alignment horizontal="right"/>
    </xf>
    <xf numFmtId="0" fontId="56" fillId="3" borderId="0" xfId="0" applyFont="1" applyFill="1" applyAlignment="1">
      <alignment horizontal="left" vertical="top" wrapText="1"/>
    </xf>
    <xf numFmtId="0" fontId="56" fillId="3" borderId="0" xfId="0" applyFont="1" applyFill="1" applyAlignment="1">
      <alignment horizontal="left" vertical="top"/>
    </xf>
    <xf numFmtId="0" fontId="53" fillId="3" borderId="8" xfId="0" applyFont="1" applyFill="1" applyBorder="1" applyAlignment="1">
      <alignment horizontal="left" vertical="center" wrapText="1"/>
    </xf>
    <xf numFmtId="0" fontId="53" fillId="3" borderId="2"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4" xfId="0" applyFont="1" applyFill="1" applyBorder="1" applyAlignment="1">
      <alignment horizontal="center" vertical="center"/>
    </xf>
    <xf numFmtId="0" fontId="53" fillId="3" borderId="11" xfId="0" applyFont="1" applyFill="1" applyBorder="1" applyAlignment="1">
      <alignment horizontal="left" vertical="center" wrapText="1"/>
    </xf>
    <xf numFmtId="0" fontId="54" fillId="3" borderId="11" xfId="0" applyFont="1" applyFill="1" applyBorder="1" applyAlignment="1">
      <alignment horizontal="left" vertical="center" wrapText="1"/>
    </xf>
    <xf numFmtId="0" fontId="54" fillId="3" borderId="12" xfId="0" applyFont="1" applyFill="1" applyBorder="1" applyAlignment="1">
      <alignment horizontal="left" vertical="center" wrapText="1"/>
    </xf>
    <xf numFmtId="0" fontId="53" fillId="3" borderId="5"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7" xfId="0" applyFont="1" applyFill="1" applyBorder="1" applyAlignment="1">
      <alignment horizontal="center" vertical="center"/>
    </xf>
    <xf numFmtId="0" fontId="53" fillId="3" borderId="8" xfId="0" applyFont="1" applyFill="1" applyBorder="1" applyAlignment="1">
      <alignment horizontal="center" vertical="center"/>
    </xf>
    <xf numFmtId="0" fontId="53" fillId="3" borderId="0" xfId="0" applyFont="1" applyFill="1" applyBorder="1" applyAlignment="1">
      <alignment horizontal="center" vertical="center"/>
    </xf>
    <xf numFmtId="0" fontId="53" fillId="3" borderId="9"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6"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54" fillId="3" borderId="7" xfId="0" applyFont="1" applyFill="1" applyBorder="1" applyAlignment="1">
      <alignment horizontal="left" vertical="center" wrapText="1"/>
    </xf>
    <xf numFmtId="0" fontId="53" fillId="3" borderId="9" xfId="0" applyFont="1" applyFill="1" applyBorder="1" applyAlignment="1">
      <alignment horizontal="left" vertical="center" wrapText="1"/>
    </xf>
    <xf numFmtId="0" fontId="54" fillId="3" borderId="0" xfId="0" applyFont="1" applyFill="1" applyBorder="1" applyAlignment="1">
      <alignment horizontal="left" vertical="center" wrapText="1"/>
    </xf>
    <xf numFmtId="0" fontId="53" fillId="3" borderId="7" xfId="0" applyFont="1" applyFill="1" applyBorder="1" applyAlignment="1">
      <alignment horizontal="left" vertical="center" wrapText="1"/>
    </xf>
    <xf numFmtId="0" fontId="12" fillId="3" borderId="19"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38" fontId="8" fillId="0" borderId="28" xfId="1" applyFont="1" applyFill="1" applyBorder="1" applyAlignment="1">
      <alignment horizontal="center" vertical="center" shrinkToFit="1"/>
    </xf>
    <xf numFmtId="38" fontId="8" fillId="0" borderId="1" xfId="1"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38" fontId="8" fillId="0" borderId="19" xfId="1" applyFont="1" applyFill="1" applyBorder="1" applyAlignment="1">
      <alignment horizontal="center" vertical="center" shrinkToFit="1"/>
    </xf>
    <xf numFmtId="38" fontId="8" fillId="0" borderId="16" xfId="1" applyFont="1" applyFill="1" applyBorder="1" applyAlignment="1">
      <alignment horizontal="center" vertical="center" shrinkToFit="1"/>
    </xf>
    <xf numFmtId="0" fontId="55" fillId="3" borderId="0" xfId="0" applyFont="1" applyFill="1" applyAlignment="1">
      <alignment horizontal="center" vertical="center"/>
    </xf>
    <xf numFmtId="0" fontId="8" fillId="0" borderId="28"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5"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7" xfId="0" applyFont="1" applyBorder="1" applyAlignment="1">
      <alignment horizontal="center" vertical="center" shrinkToFit="1"/>
    </xf>
    <xf numFmtId="38" fontId="8" fillId="0" borderId="33" xfId="1" applyFont="1" applyFill="1" applyBorder="1" applyAlignment="1">
      <alignment horizontal="center" vertical="center"/>
    </xf>
    <xf numFmtId="38" fontId="8" fillId="0" borderId="24" xfId="1" applyFont="1" applyFill="1" applyBorder="1" applyAlignment="1">
      <alignment horizontal="center" vertical="center"/>
    </xf>
    <xf numFmtId="0" fontId="8" fillId="3"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38" fontId="8" fillId="2" borderId="2" xfId="1" applyFont="1" applyFill="1" applyBorder="1" applyAlignment="1">
      <alignment horizontal="center" vertical="center" shrinkToFit="1"/>
    </xf>
    <xf numFmtId="38" fontId="8" fillId="2" borderId="4" xfId="1"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178" fontId="8" fillId="2" borderId="1" xfId="0" applyNumberFormat="1" applyFont="1" applyFill="1" applyBorder="1" applyAlignment="1">
      <alignment horizontal="center" vertical="center" shrinkToFit="1"/>
    </xf>
    <xf numFmtId="183" fontId="8" fillId="2" borderId="2" xfId="0" applyNumberFormat="1" applyFont="1" applyFill="1" applyBorder="1" applyAlignment="1">
      <alignment horizontal="center" vertical="center" shrinkToFit="1"/>
    </xf>
    <xf numFmtId="183" fontId="8" fillId="2" borderId="3" xfId="0" applyNumberFormat="1" applyFont="1" applyFill="1" applyBorder="1" applyAlignment="1">
      <alignment horizontal="center" vertical="center" shrinkToFit="1"/>
    </xf>
    <xf numFmtId="183" fontId="8" fillId="2" borderId="4" xfId="0" applyNumberFormat="1"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shrinkToFit="1"/>
    </xf>
    <xf numFmtId="0" fontId="8" fillId="0" borderId="34" xfId="0" applyFont="1" applyBorder="1" applyAlignment="1">
      <alignment horizontal="center" shrinkToFit="1"/>
    </xf>
    <xf numFmtId="38" fontId="8" fillId="2" borderId="1" xfId="1" applyFont="1" applyFill="1" applyBorder="1" applyAlignment="1">
      <alignment horizontal="center" vertical="center" shrinkToFit="1"/>
    </xf>
    <xf numFmtId="0" fontId="8" fillId="0" borderId="16" xfId="0" applyFont="1" applyBorder="1" applyAlignment="1">
      <alignment horizontal="center" vertical="center" shrinkToFit="1"/>
    </xf>
    <xf numFmtId="38" fontId="8" fillId="2" borderId="16" xfId="1"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24" xfId="0" applyFont="1" applyBorder="1" applyAlignment="1">
      <alignment horizontal="center" vertical="center" shrinkToFit="1"/>
    </xf>
    <xf numFmtId="38" fontId="8" fillId="0" borderId="24" xfId="1" applyFont="1" applyFill="1" applyBorder="1" applyAlignment="1">
      <alignment horizontal="center" vertical="center" shrinkToFit="1"/>
    </xf>
    <xf numFmtId="38" fontId="8" fillId="2" borderId="40" xfId="1" applyFont="1" applyFill="1" applyBorder="1" applyAlignment="1">
      <alignment horizontal="center" vertical="center" shrinkToFit="1"/>
    </xf>
    <xf numFmtId="38" fontId="8" fillId="2" borderId="41" xfId="1" applyFont="1" applyFill="1" applyBorder="1" applyAlignment="1">
      <alignment horizontal="center" vertical="center" shrinkToFit="1"/>
    </xf>
    <xf numFmtId="38" fontId="8" fillId="2" borderId="42" xfId="1" applyFont="1" applyFill="1" applyBorder="1" applyAlignment="1">
      <alignment horizontal="center" vertical="center" shrinkToFit="1"/>
    </xf>
    <xf numFmtId="38" fontId="8" fillId="2" borderId="43" xfId="1" applyFont="1" applyFill="1" applyBorder="1" applyAlignment="1">
      <alignment horizontal="center" vertical="center" shrinkToFit="1"/>
    </xf>
    <xf numFmtId="38" fontId="8" fillId="2" borderId="44" xfId="1"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38" fontId="8" fillId="3" borderId="40" xfId="1" applyFont="1" applyFill="1" applyBorder="1" applyAlignment="1">
      <alignment horizontal="center" vertical="center" shrinkToFit="1"/>
    </xf>
    <xf numFmtId="38" fontId="8" fillId="3" borderId="41" xfId="1" applyFont="1" applyFill="1" applyBorder="1" applyAlignment="1">
      <alignment horizontal="center" vertical="center" shrinkToFit="1"/>
    </xf>
    <xf numFmtId="38" fontId="8" fillId="3" borderId="42" xfId="1" applyFont="1" applyFill="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38" fontId="8" fillId="2" borderId="45" xfId="1" applyFont="1" applyFill="1" applyBorder="1" applyAlignment="1">
      <alignment horizontal="center" vertical="center" shrinkToFit="1"/>
    </xf>
    <xf numFmtId="38" fontId="8" fillId="2" borderId="46" xfId="1" applyFont="1" applyFill="1" applyBorder="1" applyAlignment="1">
      <alignment horizontal="center" vertical="center" shrinkToFit="1"/>
    </xf>
    <xf numFmtId="38" fontId="8" fillId="2" borderId="47" xfId="1" applyFont="1" applyFill="1" applyBorder="1" applyAlignment="1">
      <alignment horizontal="center" vertical="center" shrinkToFit="1"/>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2" borderId="54" xfId="0" applyFont="1" applyFill="1" applyBorder="1" applyAlignment="1">
      <alignment horizontal="left"/>
    </xf>
    <xf numFmtId="0" fontId="8" fillId="2" borderId="56" xfId="0" applyFont="1" applyFill="1" applyBorder="1" applyAlignment="1">
      <alignment horizontal="left"/>
    </xf>
    <xf numFmtId="0" fontId="8" fillId="2" borderId="55" xfId="0" applyFont="1" applyFill="1" applyBorder="1" applyAlignment="1">
      <alignment horizontal="left"/>
    </xf>
    <xf numFmtId="0" fontId="10" fillId="2" borderId="0" xfId="0" applyFont="1" applyFill="1" applyBorder="1" applyAlignment="1">
      <alignment horizontal="left"/>
    </xf>
    <xf numFmtId="0" fontId="10" fillId="2" borderId="51" xfId="0" applyFont="1" applyFill="1" applyBorder="1" applyAlignment="1">
      <alignment horizontal="left"/>
    </xf>
    <xf numFmtId="0" fontId="10" fillId="2" borderId="52" xfId="0" applyFont="1" applyFill="1" applyBorder="1" applyAlignment="1">
      <alignment horizontal="left"/>
    </xf>
    <xf numFmtId="0" fontId="10" fillId="2" borderId="53" xfId="0" applyFont="1" applyFill="1" applyBorder="1" applyAlignment="1">
      <alignment horizontal="left"/>
    </xf>
    <xf numFmtId="0" fontId="11" fillId="3" borderId="0" xfId="0" applyFont="1" applyFill="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2" borderId="57" xfId="0" applyFont="1" applyFill="1" applyBorder="1" applyAlignment="1">
      <alignment horizontal="left" vertical="center"/>
    </xf>
    <xf numFmtId="0" fontId="8" fillId="2" borderId="58" xfId="0" applyFont="1" applyFill="1" applyBorder="1" applyAlignment="1">
      <alignment horizontal="left" vertical="center"/>
    </xf>
    <xf numFmtId="0" fontId="8" fillId="2" borderId="59" xfId="0" applyFont="1" applyFill="1" applyBorder="1" applyAlignment="1">
      <alignment horizontal="left"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49" fontId="8" fillId="2" borderId="54" xfId="0" applyNumberFormat="1" applyFont="1" applyFill="1" applyBorder="1" applyAlignment="1">
      <alignment horizontal="left" vertical="center" wrapText="1"/>
    </xf>
    <xf numFmtId="49" fontId="8" fillId="2" borderId="56" xfId="0" applyNumberFormat="1" applyFont="1" applyFill="1" applyBorder="1" applyAlignment="1">
      <alignment horizontal="left" vertical="center" wrapText="1"/>
    </xf>
    <xf numFmtId="49" fontId="8" fillId="2" borderId="55" xfId="0" applyNumberFormat="1" applyFont="1" applyFill="1" applyBorder="1" applyAlignment="1">
      <alignment horizontal="left" vertical="center" wrapText="1"/>
    </xf>
    <xf numFmtId="49" fontId="8" fillId="2" borderId="57" xfId="0" applyNumberFormat="1" applyFont="1" applyFill="1" applyBorder="1" applyAlignment="1">
      <alignment horizontal="left" vertical="center" wrapText="1"/>
    </xf>
    <xf numFmtId="49" fontId="8" fillId="2" borderId="58" xfId="0" applyNumberFormat="1" applyFont="1" applyFill="1" applyBorder="1" applyAlignment="1">
      <alignment horizontal="left" vertical="center" wrapText="1"/>
    </xf>
    <xf numFmtId="49" fontId="8" fillId="2" borderId="59" xfId="0" applyNumberFormat="1" applyFont="1" applyFill="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49" fontId="8" fillId="3" borderId="4"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12" fillId="3" borderId="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179"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horizontal="center" vertical="center" wrapText="1"/>
    </xf>
    <xf numFmtId="20" fontId="8" fillId="2" borderId="1" xfId="0" applyNumberFormat="1" applyFont="1" applyFill="1" applyBorder="1" applyAlignment="1">
      <alignment horizontal="left" vertical="center" wrapText="1"/>
    </xf>
    <xf numFmtId="38" fontId="12" fillId="2" borderId="1" xfId="1" applyFont="1" applyFill="1" applyBorder="1" applyAlignment="1">
      <alignment vertical="center" wrapText="1"/>
    </xf>
    <xf numFmtId="38" fontId="8" fillId="2" borderId="1" xfId="1" applyFont="1" applyFill="1" applyBorder="1" applyAlignment="1">
      <alignment vertical="center" wrapText="1"/>
    </xf>
    <xf numFmtId="179" fontId="8" fillId="3" borderId="16" xfId="0" applyNumberFormat="1" applyFont="1" applyFill="1" applyBorder="1" applyAlignment="1">
      <alignment horizontal="center" vertical="center" wrapText="1"/>
    </xf>
    <xf numFmtId="38" fontId="8" fillId="2" borderId="1" xfId="1" applyFont="1" applyFill="1" applyBorder="1" applyAlignment="1">
      <alignment horizontal="center" vertical="center" wrapText="1"/>
    </xf>
    <xf numFmtId="179" fontId="8" fillId="3" borderId="5" xfId="0" applyNumberFormat="1" applyFont="1" applyFill="1" applyBorder="1" applyAlignment="1">
      <alignment horizontal="center" vertical="center" wrapText="1"/>
    </xf>
    <xf numFmtId="179" fontId="8" fillId="3" borderId="7"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8" fillId="3" borderId="34" xfId="0" applyNumberFormat="1" applyFont="1" applyFill="1" applyBorder="1" applyAlignment="1">
      <alignment horizontal="center" vertical="center" wrapText="1"/>
    </xf>
    <xf numFmtId="49" fontId="8" fillId="3" borderId="3" xfId="0" applyNumberFormat="1" applyFont="1" applyFill="1" applyBorder="1" applyAlignment="1">
      <alignment horizontal="left"/>
    </xf>
    <xf numFmtId="0" fontId="8" fillId="2" borderId="1" xfId="0" applyFont="1" applyFill="1" applyBorder="1" applyAlignment="1" applyProtection="1">
      <alignment horizontal="center" vertical="center"/>
      <protection locked="0"/>
    </xf>
    <xf numFmtId="179" fontId="8" fillId="3" borderId="60" xfId="0" applyNumberFormat="1" applyFont="1" applyFill="1" applyBorder="1" applyAlignment="1">
      <alignment horizontal="center" vertical="center" wrapText="1"/>
    </xf>
    <xf numFmtId="179" fontId="8" fillId="3" borderId="61" xfId="0" applyNumberFormat="1" applyFont="1" applyFill="1" applyBorder="1" applyAlignment="1">
      <alignment horizontal="center" vertical="center" wrapText="1"/>
    </xf>
    <xf numFmtId="179" fontId="8" fillId="3" borderId="57" xfId="0" applyNumberFormat="1" applyFont="1" applyFill="1" applyBorder="1" applyAlignment="1">
      <alignment horizontal="center" vertical="center" wrapText="1"/>
    </xf>
    <xf numFmtId="179" fontId="8" fillId="3" borderId="59" xfId="0" applyNumberFormat="1" applyFont="1" applyFill="1" applyBorder="1" applyAlignment="1">
      <alignment horizontal="center" vertical="center" wrapText="1"/>
    </xf>
    <xf numFmtId="179" fontId="14" fillId="3" borderId="6" xfId="0" applyNumberFormat="1" applyFont="1" applyFill="1" applyBorder="1" applyAlignment="1">
      <alignment horizontal="left" vertical="center" wrapText="1"/>
    </xf>
    <xf numFmtId="179" fontId="14" fillId="3" borderId="0" xfId="0" applyNumberFormat="1" applyFont="1" applyFill="1" applyBorder="1" applyAlignment="1">
      <alignment horizontal="left" vertical="center" wrapText="1"/>
    </xf>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14" fillId="3" borderId="0" xfId="0" applyFont="1" applyFill="1" applyBorder="1" applyAlignment="1">
      <alignment horizontal="left" vertical="center" wrapText="1"/>
    </xf>
    <xf numFmtId="0" fontId="8" fillId="3" borderId="141" xfId="0" applyFont="1" applyFill="1" applyBorder="1" applyAlignment="1">
      <alignment horizontal="center"/>
    </xf>
    <xf numFmtId="0" fontId="8" fillId="3" borderId="142" xfId="0" applyFont="1" applyFill="1" applyBorder="1" applyAlignment="1">
      <alignment horizontal="center"/>
    </xf>
    <xf numFmtId="0" fontId="8" fillId="3" borderId="143" xfId="0" applyFont="1" applyFill="1" applyBorder="1" applyAlignment="1">
      <alignment horizontal="center"/>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2" borderId="1" xfId="0" applyFont="1" applyFill="1" applyBorder="1" applyAlignment="1">
      <alignment horizont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1" fillId="3" borderId="0" xfId="0" applyFont="1" applyFill="1" applyAlignment="1">
      <alignment horizontal="center"/>
    </xf>
    <xf numFmtId="0" fontId="8" fillId="0" borderId="1" xfId="0" applyFont="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12" fillId="3" borderId="3" xfId="0" applyFont="1" applyFill="1" applyBorder="1" applyAlignment="1">
      <alignment horizontal="left"/>
    </xf>
    <xf numFmtId="0" fontId="12" fillId="3" borderId="4" xfId="0" applyFont="1" applyFill="1" applyBorder="1" applyAlignment="1">
      <alignment horizontal="left"/>
    </xf>
    <xf numFmtId="0" fontId="12" fillId="0" borderId="2" xfId="0" applyFont="1" applyFill="1" applyBorder="1" applyAlignment="1">
      <alignment horizontal="left" vertical="center" shrinkToFit="1"/>
    </xf>
    <xf numFmtId="0" fontId="12" fillId="2" borderId="3" xfId="0" applyFont="1" applyFill="1" applyBorder="1" applyAlignment="1">
      <alignment horizontal="left"/>
    </xf>
    <xf numFmtId="0" fontId="12" fillId="2" borderId="4" xfId="0" applyFont="1" applyFill="1" applyBorder="1" applyAlignment="1">
      <alignment horizontal="left"/>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0" borderId="1" xfId="0" applyFont="1" applyFill="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2" xfId="0" applyFont="1" applyFill="1" applyBorder="1" applyAlignment="1">
      <alignment horizontal="center"/>
    </xf>
    <xf numFmtId="0" fontId="8" fillId="3" borderId="1" xfId="0" applyFont="1" applyFill="1" applyBorder="1" applyAlignment="1">
      <alignment horizontal="center"/>
    </xf>
    <xf numFmtId="0" fontId="8" fillId="0" borderId="0" xfId="0" applyFont="1" applyAlignment="1">
      <alignment horizontal="center" vertical="center"/>
    </xf>
    <xf numFmtId="0" fontId="8" fillId="2" borderId="0" xfId="0" applyFont="1" applyFill="1" applyAlignment="1">
      <alignment horizontal="center"/>
    </xf>
    <xf numFmtId="0" fontId="8" fillId="0" borderId="11" xfId="0" applyFont="1" applyBorder="1" applyAlignment="1">
      <alignment horizontal="left" shrinkToFit="1"/>
    </xf>
    <xf numFmtId="0" fontId="22" fillId="4" borderId="35" xfId="2" applyFont="1" applyFill="1" applyBorder="1" applyAlignment="1">
      <alignment horizontal="center" vertical="center"/>
    </xf>
    <xf numFmtId="0" fontId="22" fillId="4" borderId="36" xfId="2" applyFont="1" applyFill="1" applyBorder="1" applyAlignment="1">
      <alignment horizontal="center" vertical="center"/>
    </xf>
    <xf numFmtId="0" fontId="22" fillId="4" borderId="39" xfId="2" applyFont="1" applyFill="1" applyBorder="1" applyAlignment="1">
      <alignment horizontal="center" vertical="center"/>
    </xf>
    <xf numFmtId="0" fontId="20" fillId="0" borderId="69" xfId="2" applyFont="1" applyBorder="1" applyAlignment="1">
      <alignment horizontal="center" vertical="center"/>
    </xf>
    <xf numFmtId="0" fontId="61" fillId="0" borderId="69" xfId="2" applyFont="1" applyBorder="1" applyAlignment="1">
      <alignment horizontal="center" vertical="center"/>
    </xf>
    <xf numFmtId="0" fontId="16" fillId="4" borderId="124" xfId="2" applyFont="1" applyFill="1" applyBorder="1" applyAlignment="1">
      <alignment horizontal="center" vertical="center"/>
    </xf>
    <xf numFmtId="0" fontId="16" fillId="4" borderId="128" xfId="2" applyFont="1" applyFill="1" applyBorder="1" applyAlignment="1">
      <alignment horizontal="center" vertical="center"/>
    </xf>
    <xf numFmtId="0" fontId="37" fillId="4" borderId="125" xfId="2" applyFont="1" applyFill="1" applyBorder="1" applyAlignment="1">
      <alignment horizontal="center" vertical="center"/>
    </xf>
    <xf numFmtId="0" fontId="37" fillId="4" borderId="56" xfId="2" applyFont="1" applyFill="1" applyBorder="1" applyAlignment="1">
      <alignment horizontal="center" vertical="center"/>
    </xf>
    <xf numFmtId="0" fontId="37" fillId="4" borderId="126" xfId="2" applyFont="1" applyFill="1" applyBorder="1" applyAlignment="1">
      <alignment horizontal="center" vertical="center"/>
    </xf>
    <xf numFmtId="0" fontId="16" fillId="4" borderId="123" xfId="2" applyFont="1" applyFill="1" applyBorder="1" applyAlignment="1">
      <alignment horizontal="center" vertical="center"/>
    </xf>
    <xf numFmtId="0" fontId="16" fillId="4" borderId="127" xfId="2" applyFont="1" applyFill="1" applyBorder="1" applyAlignment="1">
      <alignment horizontal="center" vertical="center"/>
    </xf>
    <xf numFmtId="0" fontId="17" fillId="0" borderId="69" xfId="2" applyFont="1" applyBorder="1" applyAlignment="1">
      <alignment horizontal="center" vertical="center"/>
    </xf>
    <xf numFmtId="0" fontId="16" fillId="4" borderId="123" xfId="2" applyFill="1" applyBorder="1" applyAlignment="1">
      <alignment horizontal="center" vertical="center"/>
    </xf>
    <xf numFmtId="0" fontId="16" fillId="4" borderId="127" xfId="2" applyFill="1" applyBorder="1" applyAlignment="1">
      <alignment horizontal="center" vertical="center"/>
    </xf>
    <xf numFmtId="0" fontId="16" fillId="4" borderId="124" xfId="2" applyFill="1" applyBorder="1" applyAlignment="1">
      <alignment horizontal="center" vertical="center"/>
    </xf>
    <xf numFmtId="0" fontId="16" fillId="4" borderId="128" xfId="2" applyFill="1" applyBorder="1" applyAlignment="1">
      <alignment horizontal="center" vertical="center"/>
    </xf>
    <xf numFmtId="0" fontId="10" fillId="2" borderId="2" xfId="0" applyFont="1" applyFill="1" applyBorder="1" applyAlignment="1">
      <alignment horizontal="center"/>
    </xf>
    <xf numFmtId="0" fontId="10" fillId="2" borderId="97" xfId="0" applyFont="1" applyFill="1" applyBorder="1" applyAlignment="1">
      <alignment horizontal="center"/>
    </xf>
    <xf numFmtId="0" fontId="27" fillId="3" borderId="0" xfId="0" applyFont="1" applyFill="1" applyAlignment="1">
      <alignment horizontal="center" vertical="center"/>
    </xf>
    <xf numFmtId="0" fontId="0" fillId="2" borderId="0" xfId="0" applyFill="1" applyAlignment="1">
      <alignment horizontal="center"/>
    </xf>
    <xf numFmtId="0" fontId="10" fillId="3" borderId="43" xfId="0" applyFont="1" applyFill="1" applyBorder="1" applyAlignment="1">
      <alignment horizontal="center" vertical="center"/>
    </xf>
    <xf numFmtId="0" fontId="10" fillId="3" borderId="42"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3" xfId="0" applyFont="1" applyFill="1" applyBorder="1" applyAlignment="1">
      <alignment horizontal="center"/>
    </xf>
    <xf numFmtId="0" fontId="10" fillId="2" borderId="44" xfId="0" applyFont="1" applyFill="1" applyBorder="1" applyAlignment="1">
      <alignment horizontal="center"/>
    </xf>
    <xf numFmtId="0" fontId="10" fillId="2" borderId="3" xfId="0" applyFont="1" applyFill="1" applyBorder="1" applyAlignment="1">
      <alignment horizontal="center"/>
    </xf>
    <xf numFmtId="0" fontId="10" fillId="3" borderId="41" xfId="0" applyFont="1" applyFill="1" applyBorder="1" applyAlignment="1">
      <alignment horizontal="center" vertical="center"/>
    </xf>
    <xf numFmtId="0" fontId="10" fillId="2" borderId="38" xfId="0" applyFont="1" applyFill="1" applyBorder="1" applyAlignment="1">
      <alignment horizontal="center"/>
    </xf>
    <xf numFmtId="0" fontId="10" fillId="2" borderId="36" xfId="0" applyFont="1" applyFill="1" applyBorder="1" applyAlignment="1">
      <alignment horizontal="center"/>
    </xf>
    <xf numFmtId="0" fontId="10" fillId="2" borderId="39" xfId="0" applyFont="1" applyFill="1" applyBorder="1" applyAlignment="1">
      <alignment horizontal="center"/>
    </xf>
    <xf numFmtId="0" fontId="10" fillId="2" borderId="41" xfId="0" applyFont="1" applyFill="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3" fillId="3" borderId="5" xfId="0" applyFont="1" applyFill="1" applyBorder="1" applyAlignment="1">
      <alignment horizontal="center" vertical="center" wrapText="1"/>
    </xf>
    <xf numFmtId="0" fontId="33" fillId="3" borderId="102"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67" xfId="0" applyFont="1" applyFill="1" applyBorder="1" applyAlignment="1">
      <alignment horizontal="center" vertical="center" wrapText="1"/>
    </xf>
    <xf numFmtId="0" fontId="8" fillId="3" borderId="101"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07" xfId="0" applyFont="1" applyFill="1" applyBorder="1" applyAlignment="1">
      <alignment horizontal="left" vertical="center" shrinkToFit="1"/>
    </xf>
    <xf numFmtId="0" fontId="8" fillId="3" borderId="101" xfId="0" applyFont="1" applyFill="1" applyBorder="1" applyAlignment="1">
      <alignment horizontal="left" vertical="center" shrinkToFit="1"/>
    </xf>
    <xf numFmtId="0" fontId="8" fillId="3" borderId="41" xfId="0" applyFont="1" applyFill="1" applyBorder="1" applyAlignment="1">
      <alignment horizontal="left" vertical="center" shrinkToFit="1"/>
    </xf>
    <xf numFmtId="0" fontId="8" fillId="3" borderId="42" xfId="0" applyFont="1" applyFill="1" applyBorder="1" applyAlignment="1">
      <alignment horizontal="left" vertical="center" shrinkToFit="1"/>
    </xf>
    <xf numFmtId="0" fontId="8" fillId="3" borderId="104" xfId="0" applyFont="1" applyFill="1" applyBorder="1" applyAlignment="1">
      <alignment horizontal="left" vertical="center" shrinkToFit="1"/>
    </xf>
    <xf numFmtId="0" fontId="8" fillId="3" borderId="36" xfId="0" applyFont="1" applyFill="1" applyBorder="1" applyAlignment="1">
      <alignment horizontal="left" vertical="center" shrinkToFit="1"/>
    </xf>
    <xf numFmtId="0" fontId="8" fillId="3" borderId="37" xfId="0" applyFont="1" applyFill="1" applyBorder="1" applyAlignment="1">
      <alignment horizontal="left" vertical="center" shrinkToFit="1"/>
    </xf>
    <xf numFmtId="0" fontId="36" fillId="0" borderId="0" xfId="2" applyFont="1" applyAlignment="1">
      <alignment horizontal="center" vertical="center"/>
    </xf>
    <xf numFmtId="0" fontId="16" fillId="0" borderId="2" xfId="2" applyBorder="1" applyAlignment="1">
      <alignment horizontal="center" vertical="center"/>
    </xf>
    <xf numFmtId="0" fontId="16" fillId="0" borderId="4" xfId="2" applyBorder="1" applyAlignment="1">
      <alignment horizontal="center" vertical="center"/>
    </xf>
    <xf numFmtId="0" fontId="16" fillId="0" borderId="3" xfId="2" applyBorder="1" applyAlignment="1">
      <alignment horizontal="center" vertical="center"/>
    </xf>
    <xf numFmtId="0" fontId="16" fillId="0" borderId="0" xfId="2" applyBorder="1" applyAlignment="1">
      <alignment horizontal="center" vertical="center"/>
    </xf>
    <xf numFmtId="0" fontId="16" fillId="0" borderId="1" xfId="2" applyBorder="1" applyAlignment="1">
      <alignment horizontal="center" vertical="center"/>
    </xf>
    <xf numFmtId="0" fontId="16" fillId="0" borderId="1" xfId="2" applyBorder="1" applyAlignment="1">
      <alignment horizontal="center" vertical="center" wrapText="1"/>
    </xf>
    <xf numFmtId="0" fontId="16" fillId="0" borderId="2" xfId="2" applyBorder="1" applyAlignment="1">
      <alignment horizontal="left" vertical="top"/>
    </xf>
    <xf numFmtId="0" fontId="16" fillId="0" borderId="3" xfId="2" applyBorder="1" applyAlignment="1">
      <alignment horizontal="left" vertical="top"/>
    </xf>
    <xf numFmtId="0" fontId="16" fillId="0" borderId="4" xfId="2" applyBorder="1" applyAlignment="1">
      <alignment horizontal="left" vertical="top"/>
    </xf>
    <xf numFmtId="0" fontId="16" fillId="0" borderId="0" xfId="2" applyAlignment="1">
      <alignment vertical="center" wrapText="1"/>
    </xf>
    <xf numFmtId="0" fontId="38" fillId="0" borderId="1" xfId="2" applyFont="1" applyBorder="1" applyAlignment="1">
      <alignment vertical="center"/>
    </xf>
    <xf numFmtId="0" fontId="16" fillId="0" borderId="2" xfId="2" applyBorder="1" applyAlignment="1">
      <alignment horizontal="distributed" vertical="center"/>
    </xf>
    <xf numFmtId="0" fontId="16" fillId="0" borderId="4" xfId="2" applyBorder="1" applyAlignment="1">
      <alignment horizontal="distributed" vertical="center"/>
    </xf>
    <xf numFmtId="0" fontId="16" fillId="0" borderId="5" xfId="2" applyBorder="1" applyAlignment="1">
      <alignment horizontal="center" vertical="center"/>
    </xf>
    <xf numFmtId="0" fontId="16" fillId="0" borderId="7" xfId="2" applyBorder="1" applyAlignment="1">
      <alignment horizontal="center" vertical="center"/>
    </xf>
    <xf numFmtId="0" fontId="16" fillId="0" borderId="10" xfId="2" applyBorder="1" applyAlignment="1">
      <alignment horizontal="center" vertical="center"/>
    </xf>
    <xf numFmtId="0" fontId="16" fillId="0" borderId="12" xfId="2" applyBorder="1" applyAlignment="1">
      <alignment horizontal="center" vertical="center"/>
    </xf>
    <xf numFmtId="0" fontId="38" fillId="0" borderId="2" xfId="2" applyFont="1" applyBorder="1" applyAlignment="1">
      <alignment horizontal="left" vertical="center" wrapText="1"/>
    </xf>
    <xf numFmtId="0" fontId="38" fillId="0" borderId="4" xfId="2" applyFont="1" applyBorder="1" applyAlignment="1">
      <alignment horizontal="left" vertical="center"/>
    </xf>
    <xf numFmtId="0" fontId="16" fillId="0" borderId="1" xfId="2" applyBorder="1" applyAlignment="1">
      <alignment vertical="center"/>
    </xf>
    <xf numFmtId="0" fontId="16" fillId="4" borderId="1" xfId="2" applyFill="1" applyBorder="1" applyAlignment="1">
      <alignment vertical="center"/>
    </xf>
    <xf numFmtId="0" fontId="16" fillId="4" borderId="2" xfId="2" applyFill="1" applyBorder="1" applyAlignment="1">
      <alignment horizontal="distributed" vertical="center"/>
    </xf>
    <xf numFmtId="0" fontId="16" fillId="4" borderId="4" xfId="2" applyFill="1" applyBorder="1" applyAlignment="1">
      <alignment horizontal="distributed" vertical="center"/>
    </xf>
    <xf numFmtId="0" fontId="16" fillId="0" borderId="1" xfId="2" applyFill="1" applyBorder="1" applyAlignment="1">
      <alignment vertical="center"/>
    </xf>
    <xf numFmtId="0" fontId="16" fillId="0" borderId="2" xfId="2" applyFill="1" applyBorder="1" applyAlignment="1">
      <alignment horizontal="distributed" vertical="center"/>
    </xf>
    <xf numFmtId="0" fontId="16" fillId="0" borderId="4" xfId="2" applyFill="1" applyBorder="1" applyAlignment="1">
      <alignment horizontal="distributed" vertical="center"/>
    </xf>
    <xf numFmtId="0" fontId="38" fillId="4" borderId="1" xfId="2" applyFont="1" applyFill="1" applyBorder="1" applyAlignment="1">
      <alignment vertical="center"/>
    </xf>
    <xf numFmtId="0" fontId="16" fillId="0" borderId="6" xfId="2" applyBorder="1" applyAlignment="1">
      <alignment horizontal="center" vertical="center"/>
    </xf>
    <xf numFmtId="0" fontId="16" fillId="0" borderId="1" xfId="2" applyBorder="1" applyAlignment="1">
      <alignment vertical="center" shrinkToFit="1"/>
    </xf>
    <xf numFmtId="0" fontId="16" fillId="4" borderId="1" xfId="2" applyFill="1" applyBorder="1" applyAlignment="1">
      <alignment vertical="center" shrinkToFit="1"/>
    </xf>
    <xf numFmtId="0" fontId="16" fillId="4" borderId="2" xfId="2" applyFill="1" applyBorder="1" applyAlignment="1">
      <alignment horizontal="center" vertical="center"/>
    </xf>
    <xf numFmtId="0" fontId="16" fillId="4" borderId="4" xfId="2" applyFill="1" applyBorder="1" applyAlignment="1">
      <alignment horizontal="center" vertical="center"/>
    </xf>
    <xf numFmtId="0" fontId="16" fillId="0" borderId="6" xfId="2" applyBorder="1" applyAlignment="1">
      <alignment vertical="center" shrinkToFit="1"/>
    </xf>
    <xf numFmtId="0" fontId="16" fillId="0" borderId="7" xfId="2" applyBorder="1" applyAlignment="1">
      <alignment vertical="center" shrinkToFit="1"/>
    </xf>
    <xf numFmtId="0" fontId="8" fillId="3" borderId="1" xfId="0" applyFont="1" applyFill="1" applyBorder="1" applyAlignment="1">
      <alignment horizontal="left"/>
    </xf>
    <xf numFmtId="0" fontId="41" fillId="3" borderId="0" xfId="0" applyFont="1" applyFill="1" applyAlignment="1" applyProtection="1">
      <alignment horizontal="center" vertical="center"/>
      <protection locked="0"/>
    </xf>
    <xf numFmtId="0" fontId="8" fillId="3" borderId="34" xfId="0" applyFont="1" applyFill="1" applyBorder="1" applyAlignment="1">
      <alignment horizontal="left"/>
    </xf>
    <xf numFmtId="0" fontId="8" fillId="3" borderId="4" xfId="0" applyFont="1" applyFill="1" applyBorder="1" applyAlignment="1">
      <alignment horizontal="left"/>
    </xf>
    <xf numFmtId="0" fontId="8" fillId="3" borderId="7" xfId="0" applyFont="1" applyFill="1" applyBorder="1" applyAlignment="1">
      <alignment horizontal="left"/>
    </xf>
    <xf numFmtId="0" fontId="8" fillId="3" borderId="16" xfId="0" applyFont="1" applyFill="1" applyBorder="1" applyAlignment="1">
      <alignment horizontal="left"/>
    </xf>
    <xf numFmtId="0" fontId="8" fillId="2" borderId="16" xfId="0" applyFont="1" applyFill="1" applyBorder="1" applyAlignment="1">
      <alignment horizontal="center"/>
    </xf>
    <xf numFmtId="0" fontId="8" fillId="0" borderId="1" xfId="0" applyFont="1" applyBorder="1" applyAlignment="1">
      <alignment horizontal="left"/>
    </xf>
    <xf numFmtId="0" fontId="8" fillId="2" borderId="20" xfId="0" applyFont="1" applyFill="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3" borderId="0" xfId="0" applyFont="1" applyFill="1" applyAlignment="1">
      <alignment horizontal="center" vertical="center"/>
    </xf>
    <xf numFmtId="0" fontId="4" fillId="3" borderId="0" xfId="0" applyFont="1" applyFill="1" applyAlignment="1">
      <alignment horizontal="left"/>
    </xf>
    <xf numFmtId="0" fontId="2" fillId="3" borderId="0" xfId="0" applyFont="1" applyFill="1" applyAlignment="1">
      <alignment horizontal="center"/>
    </xf>
    <xf numFmtId="0" fontId="4" fillId="0" borderId="1" xfId="0" applyFont="1" applyFill="1" applyBorder="1" applyAlignment="1">
      <alignment horizontal="center" vertical="center"/>
    </xf>
    <xf numFmtId="182"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center"/>
    </xf>
    <xf numFmtId="3" fontId="43" fillId="2" borderId="0" xfId="3" applyNumberFormat="1" applyFont="1" applyFill="1" applyAlignment="1">
      <alignment vertical="center"/>
    </xf>
    <xf numFmtId="3" fontId="8" fillId="2" borderId="0" xfId="3" applyNumberFormat="1" applyFont="1" applyFill="1" applyAlignment="1">
      <alignment vertical="center"/>
    </xf>
    <xf numFmtId="0" fontId="43" fillId="3" borderId="0" xfId="3" applyFont="1" applyFill="1" applyAlignment="1">
      <alignment vertical="center" wrapText="1"/>
    </xf>
    <xf numFmtId="0" fontId="8" fillId="3" borderId="0" xfId="3" applyFont="1" applyFill="1" applyAlignment="1">
      <alignment vertical="center" wrapText="1"/>
    </xf>
    <xf numFmtId="0" fontId="43" fillId="3" borderId="0" xfId="3" applyFont="1" applyFill="1" applyAlignment="1">
      <alignment vertical="center"/>
    </xf>
    <xf numFmtId="0" fontId="8" fillId="3" borderId="0" xfId="3" applyFont="1" applyFill="1" applyAlignment="1">
      <alignment vertical="center"/>
    </xf>
    <xf numFmtId="0" fontId="43" fillId="3" borderId="0" xfId="3" applyFont="1" applyFill="1" applyAlignment="1">
      <alignment horizontal="center" vertical="center"/>
    </xf>
    <xf numFmtId="0" fontId="8" fillId="3" borderId="0" xfId="3" applyFont="1" applyFill="1" applyAlignment="1">
      <alignment horizontal="center" vertical="center"/>
    </xf>
    <xf numFmtId="0" fontId="7" fillId="0" borderId="0" xfId="0" applyFont="1" applyAlignment="1">
      <alignment horizontal="left"/>
    </xf>
    <xf numFmtId="49" fontId="43" fillId="3" borderId="0" xfId="3" applyNumberFormat="1" applyFont="1" applyFill="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3" borderId="2" xfId="0" applyFont="1" applyFill="1" applyBorder="1" applyAlignment="1">
      <alignment horizontal="left" vertical="center" shrinkToFit="1"/>
    </xf>
    <xf numFmtId="0" fontId="12" fillId="3" borderId="3"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57" fillId="3" borderId="0" xfId="0" applyFont="1" applyFill="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2" borderId="0" xfId="0" applyFont="1" applyFill="1" applyAlignment="1">
      <alignment horizontal="left"/>
    </xf>
    <xf numFmtId="0" fontId="12" fillId="3" borderId="2" xfId="0" applyFont="1" applyFill="1" applyBorder="1" applyAlignment="1">
      <alignment horizontal="left"/>
    </xf>
    <xf numFmtId="0" fontId="12" fillId="2" borderId="2" xfId="0" applyFont="1" applyFill="1" applyBorder="1" applyAlignment="1">
      <alignment horizontal="left"/>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 xfId="0" applyFont="1" applyFill="1" applyBorder="1" applyAlignment="1">
      <alignment horizont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38" fontId="58" fillId="2" borderId="1" xfId="1" applyFont="1" applyFill="1" applyBorder="1" applyAlignment="1">
      <alignment horizontal="center" vertical="center"/>
    </xf>
    <xf numFmtId="0" fontId="58" fillId="2" borderId="1" xfId="0" applyFont="1" applyFill="1" applyBorder="1" applyAlignment="1">
      <alignment horizontal="center" vertical="center"/>
    </xf>
    <xf numFmtId="0" fontId="4" fillId="0" borderId="0" xfId="0" applyFont="1" applyFill="1" applyAlignment="1">
      <alignment horizontal="left"/>
    </xf>
    <xf numFmtId="0" fontId="4" fillId="2" borderId="0" xfId="0" applyFont="1" applyFill="1" applyAlignment="1">
      <alignment horizontal="left" shrinkToFit="1"/>
    </xf>
    <xf numFmtId="38" fontId="58" fillId="0" borderId="0" xfId="0" applyNumberFormat="1" applyFont="1" applyFill="1" applyBorder="1" applyAlignment="1">
      <alignment horizontal="center"/>
    </xf>
    <xf numFmtId="0" fontId="58" fillId="0" borderId="0" xfId="0" applyFont="1" applyFill="1" applyBorder="1" applyAlignment="1">
      <alignment horizontal="center"/>
    </xf>
    <xf numFmtId="38" fontId="4" fillId="0" borderId="0" xfId="1" applyFont="1" applyFill="1" applyAlignment="1">
      <alignment horizontal="center"/>
    </xf>
    <xf numFmtId="0" fontId="58" fillId="2" borderId="0" xfId="0" applyFont="1" applyFill="1" applyAlignment="1">
      <alignment horizontal="left" shrinkToFit="1"/>
    </xf>
    <xf numFmtId="0" fontId="4" fillId="3" borderId="0" xfId="0" applyFont="1" applyFill="1" applyAlignment="1">
      <alignment horizontal="left" shrinkToFit="1"/>
    </xf>
    <xf numFmtId="0" fontId="4" fillId="2" borderId="0" xfId="0" applyFont="1" applyFill="1" applyAlignment="1">
      <alignment horizontal="center"/>
    </xf>
    <xf numFmtId="0" fontId="8" fillId="3" borderId="16" xfId="0" applyFont="1" applyFill="1" applyBorder="1" applyAlignment="1">
      <alignment horizontal="center" vertical="center" textRotation="255"/>
    </xf>
    <xf numFmtId="0" fontId="8" fillId="3" borderId="67" xfId="0" applyFont="1" applyFill="1" applyBorder="1" applyAlignment="1">
      <alignment horizontal="center" vertical="center" textRotation="255"/>
    </xf>
    <xf numFmtId="0" fontId="12" fillId="3" borderId="16" xfId="0" applyFont="1" applyFill="1" applyBorder="1" applyAlignment="1">
      <alignment horizontal="center" vertical="center" textRotation="255"/>
    </xf>
    <xf numFmtId="0" fontId="12" fillId="3" borderId="67" xfId="0" applyFont="1" applyFill="1" applyBorder="1" applyAlignment="1">
      <alignment horizontal="center" vertical="center" textRotation="255"/>
    </xf>
    <xf numFmtId="0" fontId="8" fillId="0" borderId="16" xfId="0" applyFont="1" applyBorder="1" applyAlignment="1">
      <alignment horizontal="center" vertical="center"/>
    </xf>
    <xf numFmtId="0" fontId="0" fillId="3" borderId="16" xfId="0" applyFill="1" applyBorder="1" applyAlignment="1">
      <alignment horizontal="center" vertical="center" textRotation="255"/>
    </xf>
    <xf numFmtId="0" fontId="0" fillId="3" borderId="67" xfId="0" applyFill="1" applyBorder="1" applyAlignment="1">
      <alignment horizontal="center" vertical="center" textRotation="255"/>
    </xf>
    <xf numFmtId="0" fontId="0" fillId="3" borderId="20" xfId="0" applyFill="1" applyBorder="1" applyAlignment="1">
      <alignment horizontal="center" vertical="center" textRotation="255"/>
    </xf>
    <xf numFmtId="0" fontId="8" fillId="2" borderId="0" xfId="0" applyFont="1" applyFill="1" applyAlignment="1">
      <alignment horizontal="left" shrinkToFit="1"/>
    </xf>
    <xf numFmtId="0" fontId="8" fillId="3" borderId="49"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2" borderId="49" xfId="0" applyFont="1" applyFill="1" applyBorder="1" applyAlignment="1">
      <alignment horizontal="center"/>
    </xf>
    <xf numFmtId="0" fontId="8" fillId="0" borderId="1" xfId="0" applyFont="1" applyBorder="1" applyAlignment="1">
      <alignment horizontal="center" vertical="center"/>
    </xf>
    <xf numFmtId="0" fontId="52"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3" borderId="1" xfId="0" applyFill="1" applyBorder="1" applyAlignment="1">
      <alignment horizontal="center" vertical="center"/>
    </xf>
    <xf numFmtId="184" fontId="0" fillId="3" borderId="1" xfId="1" applyNumberFormat="1" applyFont="1" applyFill="1" applyBorder="1" applyAlignment="1">
      <alignment horizontal="center"/>
    </xf>
    <xf numFmtId="0" fontId="48" fillId="3" borderId="0" xfId="0" applyFont="1" applyFill="1" applyAlignment="1">
      <alignment horizontal="center"/>
    </xf>
    <xf numFmtId="0" fontId="49" fillId="3" borderId="111" xfId="0" applyFont="1" applyFill="1" applyBorder="1" applyAlignment="1">
      <alignment horizontal="center" vertical="center"/>
    </xf>
    <xf numFmtId="0" fontId="49" fillId="3" borderId="112" xfId="0" applyFont="1" applyFill="1" applyBorder="1" applyAlignment="1">
      <alignment horizontal="center" vertical="center"/>
    </xf>
    <xf numFmtId="0" fontId="49" fillId="3" borderId="113" xfId="0" applyFont="1" applyFill="1" applyBorder="1" applyAlignment="1">
      <alignment horizontal="center" vertical="center"/>
    </xf>
    <xf numFmtId="0" fontId="49" fillId="3" borderId="116"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9" xfId="0" applyFont="1" applyFill="1" applyBorder="1" applyAlignment="1">
      <alignment horizontal="center" vertical="center"/>
    </xf>
    <xf numFmtId="0" fontId="49" fillId="3" borderId="118" xfId="0" applyFont="1" applyFill="1" applyBorder="1" applyAlignment="1">
      <alignment horizontal="center" vertical="center"/>
    </xf>
    <xf numFmtId="0" fontId="49" fillId="3" borderId="119" xfId="0" applyFont="1" applyFill="1" applyBorder="1" applyAlignment="1">
      <alignment horizontal="center" vertical="center"/>
    </xf>
    <xf numFmtId="0" fontId="49" fillId="3" borderId="120" xfId="0" applyFont="1" applyFill="1" applyBorder="1" applyAlignment="1">
      <alignment horizontal="center" vertical="center"/>
    </xf>
    <xf numFmtId="184" fontId="50" fillId="3" borderId="114" xfId="1" applyNumberFormat="1" applyFont="1" applyFill="1" applyBorder="1" applyAlignment="1">
      <alignment horizontal="center" vertical="center"/>
    </xf>
    <xf numFmtId="184" fontId="50" fillId="3" borderId="112" xfId="1" applyNumberFormat="1" applyFont="1" applyFill="1" applyBorder="1" applyAlignment="1">
      <alignment horizontal="center" vertical="center"/>
    </xf>
    <xf numFmtId="184" fontId="50" fillId="3" borderId="115" xfId="1" applyNumberFormat="1" applyFont="1" applyFill="1" applyBorder="1" applyAlignment="1">
      <alignment horizontal="center" vertical="center"/>
    </xf>
    <xf numFmtId="184" fontId="50" fillId="3" borderId="8" xfId="1" applyNumberFormat="1" applyFont="1" applyFill="1" applyBorder="1" applyAlignment="1">
      <alignment horizontal="center" vertical="center"/>
    </xf>
    <xf numFmtId="184" fontId="50" fillId="3" borderId="0" xfId="1" applyNumberFormat="1" applyFont="1" applyFill="1" applyBorder="1" applyAlignment="1">
      <alignment horizontal="center" vertical="center"/>
    </xf>
    <xf numFmtId="184" fontId="50" fillId="3" borderId="117" xfId="1" applyNumberFormat="1" applyFont="1" applyFill="1" applyBorder="1" applyAlignment="1">
      <alignment horizontal="center" vertical="center"/>
    </xf>
    <xf numFmtId="184" fontId="50" fillId="3" borderId="121" xfId="1" applyNumberFormat="1" applyFont="1" applyFill="1" applyBorder="1" applyAlignment="1">
      <alignment horizontal="center" vertical="center"/>
    </xf>
    <xf numFmtId="184" fontId="50" fillId="3" borderId="119" xfId="1" applyNumberFormat="1" applyFont="1" applyFill="1" applyBorder="1" applyAlignment="1">
      <alignment horizontal="center" vertical="center"/>
    </xf>
    <xf numFmtId="184" fontId="50" fillId="3" borderId="122" xfId="1" applyNumberFormat="1" applyFont="1" applyFill="1" applyBorder="1" applyAlignment="1">
      <alignment horizontal="center" vertical="center"/>
    </xf>
    <xf numFmtId="0" fontId="0" fillId="3" borderId="1" xfId="0" applyFill="1" applyBorder="1" applyAlignment="1">
      <alignment horizontal="center"/>
    </xf>
    <xf numFmtId="0" fontId="8" fillId="3" borderId="0" xfId="0" applyFont="1" applyFill="1" applyAlignment="1">
      <alignment horizontal="left" shrinkToFit="1"/>
    </xf>
    <xf numFmtId="0" fontId="0" fillId="3" borderId="11" xfId="0" applyFill="1" applyBorder="1" applyAlignment="1">
      <alignment horizontal="center" shrinkToFit="1"/>
    </xf>
    <xf numFmtId="0" fontId="0" fillId="3" borderId="0" xfId="0" applyFill="1" applyAlignment="1">
      <alignment horizontal="center" shrinkToFi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xf>
    <xf numFmtId="0" fontId="8" fillId="3" borderId="0" xfId="0" applyFont="1" applyFill="1" applyBorder="1" applyAlignment="1">
      <alignment horizontal="center"/>
    </xf>
    <xf numFmtId="0" fontId="8" fillId="3" borderId="11" xfId="0" applyFont="1" applyFill="1" applyBorder="1" applyAlignment="1">
      <alignment horizontal="center"/>
    </xf>
    <xf numFmtId="0" fontId="0" fillId="0" borderId="1" xfId="0" applyFill="1" applyBorder="1" applyAlignment="1">
      <alignment horizontal="center"/>
    </xf>
    <xf numFmtId="0" fontId="8" fillId="3" borderId="53" xfId="0" applyFont="1" applyFill="1" applyBorder="1" applyAlignment="1">
      <alignment horizontal="left"/>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1" xfId="0" applyFont="1" applyFill="1" applyBorder="1" applyAlignment="1">
      <alignment horizontal="left"/>
    </xf>
  </cellXfs>
  <cellStyles count="4">
    <cellStyle name="桁区切り" xfId="1" builtinId="6"/>
    <cellStyle name="標準" xfId="0" builtinId="0"/>
    <cellStyle name="標準 2 2" xfId="2" xr:uid="{00000000-0005-0000-0000-000002000000}"/>
    <cellStyle name="標準 3" xfId="3" xr:uid="{00000000-0005-0000-0000-000003000000}"/>
  </cellStyles>
  <dxfs count="70">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182217</xdr:colOff>
      <xdr:row>9</xdr:row>
      <xdr:rowOff>110598</xdr:rowOff>
    </xdr:from>
    <xdr:to>
      <xdr:col>18</xdr:col>
      <xdr:colOff>521316</xdr:colOff>
      <xdr:row>10</xdr:row>
      <xdr:rowOff>152010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78217" y="1825098"/>
          <a:ext cx="339099" cy="2319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437030</xdr:colOff>
      <xdr:row>0</xdr:row>
      <xdr:rowOff>44824</xdr:rowOff>
    </xdr:from>
    <xdr:to>
      <xdr:col>9</xdr:col>
      <xdr:colOff>807946</xdr:colOff>
      <xdr:row>1</xdr:row>
      <xdr:rowOff>156883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66405" y="44824"/>
          <a:ext cx="1285316" cy="39780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55</xdr:row>
          <xdr:rowOff>19050</xdr:rowOff>
        </xdr:from>
        <xdr:to>
          <xdr:col>6</xdr:col>
          <xdr:colOff>304800</xdr:colOff>
          <xdr:row>55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28575</xdr:rowOff>
        </xdr:from>
        <xdr:to>
          <xdr:col>6</xdr:col>
          <xdr:colOff>304800</xdr:colOff>
          <xdr:row>56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58</xdr:row>
          <xdr:rowOff>28575</xdr:rowOff>
        </xdr:from>
        <xdr:to>
          <xdr:col>1</xdr:col>
          <xdr:colOff>561975</xdr:colOff>
          <xdr:row>58</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59</xdr:row>
          <xdr:rowOff>28575</xdr:rowOff>
        </xdr:from>
        <xdr:to>
          <xdr:col>1</xdr:col>
          <xdr:colOff>561975</xdr:colOff>
          <xdr:row>59</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61</xdr:row>
          <xdr:rowOff>28575</xdr:rowOff>
        </xdr:from>
        <xdr:to>
          <xdr:col>1</xdr:col>
          <xdr:colOff>561975</xdr:colOff>
          <xdr:row>61</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62</xdr:row>
          <xdr:rowOff>28575</xdr:rowOff>
        </xdr:from>
        <xdr:to>
          <xdr:col>1</xdr:col>
          <xdr:colOff>561975</xdr:colOff>
          <xdr:row>62</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63</xdr:row>
          <xdr:rowOff>19050</xdr:rowOff>
        </xdr:from>
        <xdr:to>
          <xdr:col>1</xdr:col>
          <xdr:colOff>571500</xdr:colOff>
          <xdr:row>63</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60</xdr:row>
          <xdr:rowOff>28575</xdr:rowOff>
        </xdr:from>
        <xdr:to>
          <xdr:col>1</xdr:col>
          <xdr:colOff>561975</xdr:colOff>
          <xdr:row>60</xdr:row>
          <xdr:rowOff>276225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11205</xdr:colOff>
      <xdr:row>0</xdr:row>
      <xdr:rowOff>78441</xdr:rowOff>
    </xdr:from>
    <xdr:to>
      <xdr:col>7</xdr:col>
      <xdr:colOff>1299882</xdr:colOff>
      <xdr:row>2</xdr:row>
      <xdr:rowOff>56029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07130" y="78441"/>
          <a:ext cx="1288677" cy="4538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1506683</xdr:colOff>
      <xdr:row>0</xdr:row>
      <xdr:rowOff>190500</xdr:rowOff>
    </xdr:from>
    <xdr:to>
      <xdr:col>10</xdr:col>
      <xdr:colOff>1219405</xdr:colOff>
      <xdr:row>2</xdr:row>
      <xdr:rowOff>188462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213283" y="190500"/>
          <a:ext cx="128434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twoCellAnchor>
    <xdr:from>
      <xdr:col>20</xdr:col>
      <xdr:colOff>3307773</xdr:colOff>
      <xdr:row>0</xdr:row>
      <xdr:rowOff>190501</xdr:rowOff>
    </xdr:from>
    <xdr:to>
      <xdr:col>20</xdr:col>
      <xdr:colOff>4596450</xdr:colOff>
      <xdr:row>2</xdr:row>
      <xdr:rowOff>188463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3082923" y="190501"/>
          <a:ext cx="1288677" cy="4551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1510392</xdr:colOff>
      <xdr:row>0</xdr:row>
      <xdr:rowOff>122465</xdr:rowOff>
    </xdr:from>
    <xdr:to>
      <xdr:col>10</xdr:col>
      <xdr:colOff>1220641</xdr:colOff>
      <xdr:row>2</xdr:row>
      <xdr:rowOff>108057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216992" y="122465"/>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326571</xdr:colOff>
      <xdr:row>0</xdr:row>
      <xdr:rowOff>149679</xdr:rowOff>
    </xdr:from>
    <xdr:to>
      <xdr:col>14</xdr:col>
      <xdr:colOff>798820</xdr:colOff>
      <xdr:row>2</xdr:row>
      <xdr:rowOff>135271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242846" y="149679"/>
          <a:ext cx="1281874" cy="44279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224117</xdr:colOff>
      <xdr:row>0</xdr:row>
      <xdr:rowOff>168089</xdr:rowOff>
    </xdr:from>
    <xdr:to>
      <xdr:col>13</xdr:col>
      <xdr:colOff>180415</xdr:colOff>
      <xdr:row>2</xdr:row>
      <xdr:rowOff>163607</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262842" y="168089"/>
          <a:ext cx="1289798" cy="4527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38100</xdr:rowOff>
    </xdr:from>
    <xdr:to>
      <xdr:col>2</xdr:col>
      <xdr:colOff>561975</xdr:colOff>
      <xdr:row>10</xdr:row>
      <xdr:rowOff>390525</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0" y="4086225"/>
          <a:ext cx="1419225" cy="352425"/>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1026584</xdr:colOff>
      <xdr:row>0</xdr:row>
      <xdr:rowOff>74085</xdr:rowOff>
    </xdr:from>
    <xdr:to>
      <xdr:col>9</xdr:col>
      <xdr:colOff>517216</xdr:colOff>
      <xdr:row>1</xdr:row>
      <xdr:rowOff>190502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484284" y="74085"/>
          <a:ext cx="1290857" cy="47836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HGSｺﾞｼｯｸE" panose="020B0900000000000000" pitchFamily="50" charset="-128"/>
              <a:ea typeface="HGSｺﾞｼｯｸE" panose="020B0900000000000000" pitchFamily="50" charset="-128"/>
            </a:rPr>
            <a:t>補助金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182217</xdr:colOff>
      <xdr:row>8</xdr:row>
      <xdr:rowOff>99392</xdr:rowOff>
    </xdr:from>
    <xdr:to>
      <xdr:col>18</xdr:col>
      <xdr:colOff>173934</xdr:colOff>
      <xdr:row>9</xdr:row>
      <xdr:rowOff>140804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236804" y="2020957"/>
          <a:ext cx="347869" cy="28160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134471</xdr:colOff>
      <xdr:row>22</xdr:row>
      <xdr:rowOff>56030</xdr:rowOff>
    </xdr:from>
    <xdr:to>
      <xdr:col>19</xdr:col>
      <xdr:colOff>78441</xdr:colOff>
      <xdr:row>23</xdr:row>
      <xdr:rowOff>112058</xdr:rowOff>
    </xdr:to>
    <xdr:sp macro="" textlink="">
      <xdr:nvSpPr>
        <xdr:cNvPr id="2" name="楕円 1">
          <a:extLst>
            <a:ext uri="{FF2B5EF4-FFF2-40B4-BE49-F238E27FC236}">
              <a16:creationId xmlns:a16="http://schemas.microsoft.com/office/drawing/2014/main" id="{00000000-0008-0000-1400-000002000000}"/>
            </a:ext>
          </a:extLst>
        </xdr:cNvPr>
        <xdr:cNvSpPr/>
      </xdr:nvSpPr>
      <xdr:spPr>
        <a:xfrm>
          <a:off x="6039971" y="5378824"/>
          <a:ext cx="717176" cy="2913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21</xdr:row>
      <xdr:rowOff>67236</xdr:rowOff>
    </xdr:from>
    <xdr:to>
      <xdr:col>21</xdr:col>
      <xdr:colOff>33618</xdr:colOff>
      <xdr:row>22</xdr:row>
      <xdr:rowOff>123265</xdr:rowOff>
    </xdr:to>
    <xdr:sp macro="" textlink="">
      <xdr:nvSpPr>
        <xdr:cNvPr id="3" name="楕円 2">
          <a:extLst>
            <a:ext uri="{FF2B5EF4-FFF2-40B4-BE49-F238E27FC236}">
              <a16:creationId xmlns:a16="http://schemas.microsoft.com/office/drawing/2014/main" id="{00000000-0008-0000-1400-000003000000}"/>
            </a:ext>
          </a:extLst>
        </xdr:cNvPr>
        <xdr:cNvSpPr/>
      </xdr:nvSpPr>
      <xdr:spPr>
        <a:xfrm>
          <a:off x="6846795" y="5154707"/>
          <a:ext cx="717176" cy="2913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23</xdr:row>
      <xdr:rowOff>33618</xdr:rowOff>
    </xdr:from>
    <xdr:to>
      <xdr:col>21</xdr:col>
      <xdr:colOff>56029</xdr:colOff>
      <xdr:row>24</xdr:row>
      <xdr:rowOff>89647</xdr:rowOff>
    </xdr:to>
    <xdr:sp macro="" textlink="">
      <xdr:nvSpPr>
        <xdr:cNvPr id="4" name="楕円 3">
          <a:extLst>
            <a:ext uri="{FF2B5EF4-FFF2-40B4-BE49-F238E27FC236}">
              <a16:creationId xmlns:a16="http://schemas.microsoft.com/office/drawing/2014/main" id="{00000000-0008-0000-1400-000004000000}"/>
            </a:ext>
          </a:extLst>
        </xdr:cNvPr>
        <xdr:cNvSpPr/>
      </xdr:nvSpPr>
      <xdr:spPr>
        <a:xfrm>
          <a:off x="6869206" y="5591736"/>
          <a:ext cx="717176" cy="2913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fs.city.hamamatsu.jp\H005101\04.&#25918;&#35506;&#24460;&#23550;&#31574;&#12464;&#12523;&#12540;&#12503;\01.&#36939;&#21942;&#38306;&#20418;\&#20196;&#21644;4&#24180;&#24230;\R5.3&#26376;&#37197;&#24067;&#12487;&#12540;&#12479;\&#8548;&#12288;&#36000;&#25285;&#37329;&#38306;&#20418;&#9733;\1&#12288;&#36000;&#25285;&#37329;&#38306;&#20418;&#26360;&#39006;&#9733;\&#20250;&#35336;&#12501;&#12449;&#12452;&#12523;R5.04.01&#29992;&#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について"/>
      <sheetName val="事業計画書"/>
      <sheetName val="開設日数表"/>
      <sheetName val="収支予算書"/>
      <sheetName val="資金計画表"/>
      <sheetName val="収支決算書"/>
      <sheetName val="経理簿"/>
      <sheetName val="需用費支出の内訳"/>
      <sheetName val="収入及び支出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2"/>
  <sheetViews>
    <sheetView tabSelected="1" view="pageBreakPreview" zoomScale="85" zoomScaleNormal="55" zoomScaleSheetLayoutView="85" workbookViewId="0">
      <selection activeCell="E28" sqref="E28:M28"/>
    </sheetView>
  </sheetViews>
  <sheetFormatPr defaultRowHeight="15" customHeight="1"/>
  <cols>
    <col min="1" max="1" width="3.875" style="5" customWidth="1"/>
    <col min="2" max="4" width="4.125" style="5" customWidth="1"/>
    <col min="5" max="18" width="4.625" style="5" customWidth="1"/>
    <col min="19" max="16384" width="9" style="5"/>
  </cols>
  <sheetData>
    <row r="1" spans="1:19" ht="15" customHeight="1">
      <c r="A1" s="253" t="s">
        <v>0</v>
      </c>
      <c r="B1" s="253"/>
      <c r="C1" s="253"/>
      <c r="D1" s="253"/>
      <c r="E1" s="253"/>
      <c r="F1" s="253"/>
      <c r="G1" s="253"/>
      <c r="H1" s="253"/>
      <c r="I1" s="253"/>
      <c r="J1" s="253"/>
      <c r="K1" s="253"/>
      <c r="L1" s="253"/>
      <c r="M1" s="253"/>
      <c r="N1" s="253"/>
      <c r="O1" s="253"/>
      <c r="P1" s="253"/>
      <c r="Q1" s="253"/>
      <c r="R1" s="253"/>
      <c r="S1" s="253"/>
    </row>
    <row r="2" spans="1:19" ht="15" customHeight="1">
      <c r="A2" s="253"/>
      <c r="B2" s="253"/>
      <c r="C2" s="253"/>
      <c r="D2" s="253"/>
      <c r="E2" s="253"/>
      <c r="F2" s="253"/>
      <c r="G2" s="253"/>
      <c r="H2" s="253"/>
      <c r="I2" s="253"/>
      <c r="J2" s="253"/>
      <c r="K2" s="253"/>
      <c r="L2" s="253"/>
      <c r="M2" s="253"/>
      <c r="N2" s="253"/>
      <c r="O2" s="253"/>
      <c r="P2" s="253"/>
      <c r="Q2" s="253"/>
      <c r="R2" s="253"/>
      <c r="S2" s="253"/>
    </row>
    <row r="3" spans="1:19" ht="15" customHeight="1">
      <c r="A3" s="253"/>
      <c r="B3" s="253"/>
      <c r="C3" s="253"/>
      <c r="D3" s="253"/>
      <c r="E3" s="253"/>
      <c r="F3" s="253"/>
      <c r="G3" s="253"/>
      <c r="H3" s="253"/>
      <c r="I3" s="253"/>
      <c r="J3" s="253"/>
      <c r="K3" s="253"/>
      <c r="L3" s="253"/>
      <c r="M3" s="3" t="s">
        <v>575</v>
      </c>
      <c r="N3" s="3"/>
      <c r="O3" s="2" t="s">
        <v>1</v>
      </c>
      <c r="P3" s="3"/>
      <c r="Q3" s="2" t="s">
        <v>2</v>
      </c>
      <c r="R3" s="3"/>
      <c r="S3" s="2" t="s">
        <v>3</v>
      </c>
    </row>
    <row r="4" spans="1:19" ht="15" customHeight="1">
      <c r="A4" s="253" t="s">
        <v>4</v>
      </c>
      <c r="B4" s="253"/>
      <c r="C4" s="253"/>
      <c r="D4" s="253"/>
      <c r="E4" s="253"/>
      <c r="F4" s="253"/>
      <c r="G4" s="253"/>
      <c r="H4" s="253"/>
      <c r="I4" s="253"/>
      <c r="J4" s="253"/>
      <c r="K4" s="253"/>
      <c r="L4" s="253"/>
      <c r="M4" s="253"/>
      <c r="N4" s="253"/>
      <c r="O4" s="253"/>
      <c r="P4" s="253"/>
      <c r="Q4" s="253"/>
      <c r="R4" s="253"/>
      <c r="S4" s="253"/>
    </row>
    <row r="5" spans="1:19" ht="15" customHeight="1">
      <c r="A5" s="253"/>
      <c r="B5" s="253"/>
      <c r="C5" s="253"/>
      <c r="D5" s="253"/>
      <c r="E5" s="253"/>
      <c r="F5" s="253"/>
      <c r="G5" s="253"/>
      <c r="H5" s="253"/>
      <c r="I5" s="253"/>
      <c r="J5" s="253"/>
      <c r="K5" s="253"/>
      <c r="L5" s="253"/>
      <c r="M5" s="253"/>
      <c r="N5" s="253"/>
      <c r="O5" s="253"/>
      <c r="P5" s="253"/>
      <c r="Q5" s="253"/>
      <c r="R5" s="253"/>
      <c r="S5" s="253"/>
    </row>
    <row r="6" spans="1:19" ht="15" customHeight="1">
      <c r="A6" s="253"/>
      <c r="B6" s="253"/>
      <c r="C6" s="253"/>
      <c r="D6" s="253"/>
      <c r="E6" s="253"/>
      <c r="F6" s="253"/>
      <c r="G6" s="253"/>
      <c r="H6" s="253"/>
      <c r="I6" s="253"/>
      <c r="J6" s="253"/>
      <c r="K6" s="250" t="s">
        <v>5</v>
      </c>
      <c r="L6" s="251"/>
      <c r="M6" s="251"/>
      <c r="N6" s="251"/>
      <c r="O6" s="251"/>
      <c r="P6" s="251"/>
      <c r="Q6" s="251"/>
      <c r="R6" s="251"/>
      <c r="S6" s="251"/>
    </row>
    <row r="7" spans="1:19" ht="15" customHeight="1">
      <c r="A7" s="253"/>
      <c r="B7" s="253"/>
      <c r="C7" s="253"/>
      <c r="D7" s="253"/>
      <c r="E7" s="253"/>
      <c r="F7" s="253"/>
      <c r="G7" s="253"/>
      <c r="H7" s="253"/>
      <c r="I7" s="253"/>
      <c r="J7" s="253"/>
      <c r="K7" s="526" t="s">
        <v>567</v>
      </c>
      <c r="L7" s="526"/>
      <c r="M7" s="526"/>
      <c r="N7" s="526"/>
      <c r="O7" s="526"/>
      <c r="P7" s="526"/>
      <c r="Q7" s="526"/>
      <c r="R7" s="526"/>
      <c r="S7" s="526"/>
    </row>
    <row r="8" spans="1:19" ht="15" customHeight="1">
      <c r="A8" s="253"/>
      <c r="B8" s="253"/>
      <c r="C8" s="253"/>
      <c r="D8" s="253"/>
      <c r="E8" s="253"/>
      <c r="F8" s="253"/>
      <c r="G8" s="253"/>
      <c r="H8" s="253"/>
      <c r="I8" s="253"/>
      <c r="J8" s="253"/>
      <c r="K8" s="526" t="s">
        <v>568</v>
      </c>
      <c r="L8" s="526"/>
      <c r="M8" s="526"/>
      <c r="N8" s="526"/>
      <c r="O8" s="526"/>
      <c r="P8" s="526"/>
      <c r="Q8" s="526"/>
      <c r="R8" s="526"/>
      <c r="S8" s="526"/>
    </row>
    <row r="9" spans="1:19" ht="15" customHeight="1">
      <c r="A9" s="253"/>
      <c r="B9" s="253"/>
      <c r="C9" s="253"/>
      <c r="D9" s="253"/>
      <c r="E9" s="253"/>
      <c r="F9" s="253"/>
      <c r="G9" s="253"/>
      <c r="H9" s="253"/>
      <c r="I9" s="404" t="s">
        <v>6</v>
      </c>
      <c r="J9" s="253"/>
      <c r="K9" s="5" t="s">
        <v>7</v>
      </c>
    </row>
    <row r="10" spans="1:19" ht="19.5" customHeight="1">
      <c r="A10" s="253"/>
      <c r="B10" s="253"/>
      <c r="C10" s="253"/>
      <c r="D10" s="253"/>
      <c r="E10" s="253"/>
      <c r="F10" s="253"/>
      <c r="G10" s="253"/>
      <c r="H10" s="253"/>
      <c r="I10" s="253"/>
      <c r="J10" s="253"/>
      <c r="K10" s="521" t="s">
        <v>566</v>
      </c>
      <c r="L10" s="521"/>
      <c r="M10" s="521"/>
      <c r="N10" s="521"/>
      <c r="O10" s="521"/>
      <c r="P10" s="521"/>
      <c r="Q10" s="521"/>
      <c r="R10" s="521"/>
      <c r="S10" s="521"/>
    </row>
    <row r="11" spans="1:19" ht="19.5" customHeight="1">
      <c r="A11" s="253"/>
      <c r="B11" s="253"/>
      <c r="C11" s="253"/>
      <c r="D11" s="253"/>
      <c r="E11" s="253"/>
      <c r="F11" s="253"/>
      <c r="G11" s="253"/>
      <c r="H11" s="253"/>
      <c r="I11" s="253"/>
      <c r="J11" s="253"/>
      <c r="K11" s="522" t="s">
        <v>565</v>
      </c>
      <c r="L11" s="522"/>
      <c r="M11" s="522"/>
      <c r="N11" s="522"/>
      <c r="O11" s="522"/>
      <c r="P11" s="522"/>
      <c r="Q11" s="522"/>
      <c r="R11" s="522"/>
      <c r="S11" s="522"/>
    </row>
    <row r="12" spans="1:19" ht="15" customHeight="1">
      <c r="A12" s="253"/>
      <c r="B12" s="253"/>
      <c r="C12" s="253"/>
      <c r="D12" s="253"/>
      <c r="E12" s="253"/>
      <c r="F12" s="253"/>
      <c r="G12" s="253"/>
      <c r="H12" s="253"/>
      <c r="I12" s="253"/>
      <c r="J12" s="253"/>
      <c r="K12" s="253"/>
      <c r="L12" s="253"/>
      <c r="M12" s="253"/>
      <c r="N12" s="253"/>
      <c r="O12" s="253"/>
      <c r="P12" s="253"/>
      <c r="Q12" s="253"/>
      <c r="R12" s="253"/>
      <c r="S12" s="253"/>
    </row>
    <row r="13" spans="1:19" ht="15" customHeight="1">
      <c r="A13" s="253"/>
      <c r="B13" s="253"/>
      <c r="C13" s="253"/>
      <c r="D13" s="253"/>
      <c r="E13" s="253"/>
      <c r="F13" s="253"/>
      <c r="G13" s="253"/>
      <c r="H13" s="253"/>
      <c r="I13" s="253"/>
      <c r="J13" s="253"/>
      <c r="K13" s="253"/>
      <c r="L13" s="253"/>
      <c r="M13" s="253"/>
      <c r="N13" s="253"/>
      <c r="O13" s="253"/>
      <c r="P13" s="253"/>
      <c r="Q13" s="253"/>
      <c r="R13" s="253"/>
      <c r="S13" s="253"/>
    </row>
    <row r="14" spans="1:19" ht="15" customHeight="1">
      <c r="A14" s="528" t="s">
        <v>8</v>
      </c>
      <c r="B14" s="528"/>
      <c r="C14" s="528"/>
      <c r="D14" s="528"/>
      <c r="E14" s="528"/>
      <c r="F14" s="528"/>
      <c r="G14" s="528"/>
      <c r="H14" s="528"/>
      <c r="I14" s="528"/>
      <c r="J14" s="528"/>
      <c r="K14" s="528"/>
      <c r="L14" s="528"/>
      <c r="M14" s="528"/>
      <c r="N14" s="528"/>
      <c r="O14" s="528"/>
      <c r="P14" s="528"/>
      <c r="Q14" s="528"/>
      <c r="R14" s="528"/>
      <c r="S14" s="528"/>
    </row>
    <row r="15" spans="1:19" ht="15" customHeight="1">
      <c r="A15" s="253"/>
      <c r="B15" s="253"/>
      <c r="C15" s="253"/>
      <c r="D15" s="253"/>
      <c r="E15" s="253"/>
      <c r="F15" s="253"/>
      <c r="G15" s="253"/>
      <c r="H15" s="253"/>
      <c r="I15" s="253"/>
      <c r="J15" s="253"/>
      <c r="K15" s="253"/>
      <c r="L15" s="253"/>
      <c r="M15" s="253"/>
      <c r="N15" s="253"/>
      <c r="O15" s="253"/>
      <c r="P15" s="253"/>
      <c r="Q15" s="253"/>
      <c r="R15" s="253"/>
      <c r="S15" s="253"/>
    </row>
    <row r="16" spans="1:19" ht="15" customHeight="1">
      <c r="A16" s="403" t="s">
        <v>576</v>
      </c>
      <c r="B16" s="403"/>
      <c r="C16" s="403"/>
      <c r="D16" s="405" t="s">
        <v>9</v>
      </c>
      <c r="E16" s="253"/>
      <c r="F16" s="253"/>
      <c r="G16" s="253"/>
      <c r="H16" s="253"/>
      <c r="I16" s="253"/>
      <c r="J16" s="253"/>
      <c r="K16" s="253"/>
      <c r="L16" s="253"/>
      <c r="M16" s="253"/>
      <c r="N16" s="253"/>
      <c r="O16" s="253"/>
      <c r="P16" s="253"/>
      <c r="Q16" s="253"/>
      <c r="R16" s="253"/>
      <c r="S16" s="253"/>
    </row>
    <row r="17" spans="1:19" ht="15" customHeight="1">
      <c r="A17" s="253"/>
      <c r="B17" s="253"/>
      <c r="C17" s="253"/>
      <c r="D17" s="405"/>
      <c r="E17" s="253"/>
      <c r="F17" s="253"/>
      <c r="G17" s="253"/>
      <c r="H17" s="253"/>
      <c r="I17" s="253"/>
      <c r="J17" s="253"/>
      <c r="K17" s="253"/>
      <c r="L17" s="253"/>
      <c r="M17" s="253"/>
      <c r="N17" s="253"/>
      <c r="O17" s="253"/>
      <c r="P17" s="253"/>
      <c r="Q17" s="253"/>
      <c r="R17" s="253"/>
      <c r="S17" s="253"/>
    </row>
    <row r="18" spans="1:19" ht="15" customHeight="1">
      <c r="A18" s="253"/>
      <c r="B18" s="253"/>
      <c r="C18" s="253"/>
      <c r="D18" s="253"/>
      <c r="E18" s="253"/>
      <c r="F18" s="253"/>
      <c r="G18" s="253"/>
      <c r="H18" s="253"/>
      <c r="I18" s="253"/>
      <c r="J18" s="253"/>
      <c r="K18" s="253"/>
      <c r="L18" s="253"/>
      <c r="M18" s="253"/>
      <c r="N18" s="253"/>
      <c r="O18" s="253"/>
      <c r="P18" s="253"/>
      <c r="Q18" s="253"/>
      <c r="R18" s="253"/>
      <c r="S18" s="253"/>
    </row>
    <row r="19" spans="1:19" ht="15" customHeight="1">
      <c r="A19" s="253"/>
      <c r="B19" s="253"/>
      <c r="C19" s="253"/>
      <c r="D19" s="253"/>
      <c r="E19" s="253"/>
      <c r="F19" s="253"/>
      <c r="G19" s="253"/>
      <c r="H19" s="253"/>
      <c r="I19" s="253"/>
      <c r="J19" s="253"/>
      <c r="K19" s="253"/>
      <c r="L19" s="253"/>
      <c r="M19" s="253"/>
      <c r="N19" s="253"/>
      <c r="O19" s="253"/>
      <c r="P19" s="253"/>
      <c r="Q19" s="253"/>
      <c r="R19" s="253"/>
      <c r="S19" s="253"/>
    </row>
    <row r="20" spans="1:19" ht="15" customHeight="1">
      <c r="A20" s="253" t="s">
        <v>10</v>
      </c>
      <c r="B20" s="253"/>
      <c r="C20" s="253"/>
      <c r="D20" s="253"/>
      <c r="E20" s="253"/>
      <c r="F20" s="253"/>
      <c r="G20" s="253"/>
      <c r="H20" s="253"/>
      <c r="I20" s="253"/>
      <c r="J20" s="253"/>
      <c r="K20" s="253"/>
      <c r="L20" s="253"/>
      <c r="M20" s="253"/>
      <c r="N20" s="253"/>
      <c r="O20" s="253"/>
      <c r="P20" s="253"/>
      <c r="Q20" s="253"/>
      <c r="R20" s="253"/>
      <c r="S20" s="253"/>
    </row>
    <row r="21" spans="1:19" ht="15" customHeight="1">
      <c r="A21" s="253"/>
      <c r="B21" s="533"/>
      <c r="C21" s="533"/>
      <c r="D21" s="533"/>
      <c r="E21" s="533"/>
      <c r="F21" s="533"/>
      <c r="G21" s="533"/>
      <c r="H21" s="533"/>
      <c r="I21" s="533"/>
      <c r="J21" s="533"/>
      <c r="K21" s="533"/>
      <c r="L21" s="533"/>
      <c r="M21" s="533"/>
      <c r="N21" s="533"/>
      <c r="O21" s="533"/>
      <c r="P21" s="533"/>
      <c r="Q21" s="533"/>
      <c r="R21" s="533"/>
      <c r="S21" s="533"/>
    </row>
    <row r="22" spans="1:19" ht="15" customHeight="1">
      <c r="A22" s="253"/>
      <c r="B22" s="533"/>
      <c r="C22" s="533"/>
      <c r="D22" s="533"/>
      <c r="E22" s="533"/>
      <c r="F22" s="533"/>
      <c r="G22" s="533"/>
      <c r="H22" s="533"/>
      <c r="I22" s="533"/>
      <c r="J22" s="533"/>
      <c r="K22" s="533"/>
      <c r="L22" s="533"/>
      <c r="M22" s="533"/>
      <c r="N22" s="533"/>
      <c r="O22" s="533"/>
      <c r="P22" s="533"/>
      <c r="Q22" s="533"/>
      <c r="R22" s="533"/>
      <c r="S22" s="533"/>
    </row>
    <row r="23" spans="1:19" ht="15" customHeight="1">
      <c r="A23" s="253"/>
      <c r="B23" s="253"/>
      <c r="C23" s="253"/>
      <c r="D23" s="253"/>
      <c r="E23" s="253"/>
      <c r="F23" s="253"/>
      <c r="G23" s="253"/>
      <c r="H23" s="253"/>
      <c r="I23" s="253"/>
      <c r="J23" s="253"/>
      <c r="K23" s="253"/>
      <c r="L23" s="253"/>
      <c r="M23" s="253"/>
      <c r="N23" s="253"/>
      <c r="O23" s="253"/>
      <c r="P23" s="253"/>
      <c r="Q23" s="253"/>
      <c r="R23" s="253"/>
      <c r="S23" s="253"/>
    </row>
    <row r="24" spans="1:19" ht="15" customHeight="1">
      <c r="A24" s="253" t="s">
        <v>11</v>
      </c>
      <c r="B24" s="253"/>
      <c r="C24" s="253"/>
      <c r="E24" s="403" t="s">
        <v>574</v>
      </c>
      <c r="F24" s="403"/>
      <c r="G24" s="5" t="s">
        <v>1</v>
      </c>
      <c r="H24" s="403"/>
      <c r="I24" s="5" t="s">
        <v>2</v>
      </c>
      <c r="J24" s="403"/>
      <c r="K24" s="253" t="s">
        <v>3</v>
      </c>
      <c r="L24" s="253" t="s">
        <v>12</v>
      </c>
      <c r="M24" s="403" t="s">
        <v>574</v>
      </c>
      <c r="N24" s="403"/>
      <c r="O24" s="5" t="s">
        <v>1</v>
      </c>
      <c r="P24" s="403"/>
      <c r="Q24" s="5" t="s">
        <v>2</v>
      </c>
      <c r="R24" s="403"/>
      <c r="S24" s="5" t="s">
        <v>3</v>
      </c>
    </row>
    <row r="25" spans="1:19" ht="15" customHeight="1">
      <c r="A25" s="253"/>
      <c r="B25" s="253"/>
      <c r="C25" s="253"/>
      <c r="D25" s="253"/>
      <c r="E25" s="253"/>
      <c r="F25" s="253"/>
      <c r="G25" s="253"/>
      <c r="H25" s="253"/>
      <c r="I25" s="253"/>
      <c r="J25" s="253"/>
      <c r="K25" s="253"/>
      <c r="L25" s="253"/>
      <c r="M25" s="253"/>
      <c r="N25" s="253"/>
      <c r="O25" s="253"/>
      <c r="P25" s="253"/>
      <c r="Q25" s="253"/>
      <c r="R25" s="253"/>
      <c r="S25" s="253"/>
    </row>
    <row r="26" spans="1:19" ht="15" customHeight="1">
      <c r="A26" s="253"/>
      <c r="B26" s="253"/>
      <c r="C26" s="253"/>
      <c r="D26" s="253"/>
      <c r="E26" s="253"/>
      <c r="F26" s="253"/>
      <c r="G26" s="253"/>
      <c r="H26" s="253"/>
      <c r="I26" s="253"/>
      <c r="J26" s="253"/>
      <c r="K26" s="253"/>
      <c r="L26" s="253"/>
      <c r="M26" s="253"/>
      <c r="N26" s="253"/>
      <c r="O26" s="253"/>
      <c r="P26" s="253"/>
      <c r="Q26" s="253"/>
      <c r="R26" s="253"/>
      <c r="S26" s="253"/>
    </row>
    <row r="27" spans="1:19" ht="15" customHeight="1">
      <c r="A27" s="253"/>
      <c r="B27" s="253"/>
      <c r="C27" s="253"/>
      <c r="D27" s="253"/>
      <c r="E27" s="253"/>
      <c r="F27" s="253"/>
      <c r="G27" s="253"/>
      <c r="H27" s="253"/>
      <c r="I27" s="253"/>
      <c r="J27" s="253"/>
      <c r="K27" s="253"/>
      <c r="L27" s="253"/>
      <c r="M27" s="253"/>
      <c r="N27" s="253"/>
      <c r="O27" s="253"/>
      <c r="P27" s="253"/>
      <c r="Q27" s="253"/>
      <c r="R27" s="253"/>
      <c r="S27" s="253"/>
    </row>
    <row r="28" spans="1:19" ht="15" customHeight="1">
      <c r="A28" s="253" t="s">
        <v>13</v>
      </c>
      <c r="B28" s="253"/>
      <c r="C28" s="253"/>
      <c r="D28" s="253"/>
      <c r="E28" s="534"/>
      <c r="F28" s="534"/>
      <c r="G28" s="534"/>
      <c r="H28" s="534"/>
      <c r="I28" s="534"/>
      <c r="J28" s="534"/>
      <c r="K28" s="534"/>
      <c r="L28" s="534"/>
      <c r="M28" s="534"/>
      <c r="N28" s="253" t="s">
        <v>14</v>
      </c>
      <c r="O28" s="253"/>
      <c r="P28" s="253"/>
      <c r="Q28" s="253"/>
      <c r="R28" s="253"/>
      <c r="S28" s="253"/>
    </row>
    <row r="29" spans="1:19" ht="15" customHeight="1">
      <c r="A29" s="253"/>
      <c r="B29" s="253"/>
      <c r="C29" s="253"/>
      <c r="D29" s="253"/>
      <c r="E29" s="253"/>
      <c r="F29" s="253"/>
      <c r="G29" s="253"/>
      <c r="H29" s="253"/>
      <c r="I29" s="253"/>
      <c r="J29" s="253"/>
      <c r="K29" s="253"/>
      <c r="L29" s="253"/>
      <c r="M29" s="253"/>
      <c r="N29" s="253"/>
      <c r="O29" s="253"/>
      <c r="P29" s="253"/>
      <c r="Q29" s="253"/>
      <c r="R29" s="253"/>
      <c r="S29" s="253"/>
    </row>
    <row r="30" spans="1:19" ht="15" customHeight="1">
      <c r="A30" s="253"/>
      <c r="B30" s="253"/>
      <c r="C30" s="253"/>
      <c r="D30" s="253"/>
      <c r="E30" s="253"/>
      <c r="F30" s="253"/>
      <c r="G30" s="253"/>
      <c r="H30" s="253"/>
      <c r="I30" s="253"/>
      <c r="J30" s="253"/>
      <c r="K30" s="253"/>
      <c r="L30" s="253"/>
      <c r="M30" s="253"/>
      <c r="N30" s="253"/>
      <c r="O30" s="253"/>
      <c r="P30" s="253"/>
      <c r="Q30" s="253"/>
      <c r="R30" s="253"/>
      <c r="S30" s="253"/>
    </row>
    <row r="31" spans="1:19" ht="15" customHeight="1">
      <c r="A31" s="253"/>
      <c r="B31" s="253"/>
      <c r="C31" s="253"/>
      <c r="D31" s="253"/>
      <c r="E31" s="253"/>
      <c r="F31" s="253"/>
      <c r="G31" s="253"/>
      <c r="H31" s="253"/>
      <c r="I31" s="253"/>
      <c r="J31" s="253"/>
      <c r="K31" s="253"/>
      <c r="L31" s="253"/>
      <c r="M31" s="253"/>
      <c r="N31" s="253"/>
      <c r="O31" s="253"/>
      <c r="P31" s="253"/>
      <c r="Q31" s="253"/>
      <c r="R31" s="253"/>
      <c r="S31" s="253"/>
    </row>
    <row r="32" spans="1:19" ht="15" customHeight="1">
      <c r="A32" s="253" t="s">
        <v>15</v>
      </c>
      <c r="B32" s="253"/>
      <c r="C32" s="253"/>
      <c r="D32" s="253"/>
      <c r="E32" s="253" t="s">
        <v>522</v>
      </c>
      <c r="F32" s="253"/>
      <c r="G32" s="253"/>
      <c r="H32" s="253"/>
      <c r="I32" s="253"/>
      <c r="J32" s="253"/>
      <c r="K32" s="253"/>
      <c r="L32" s="253"/>
      <c r="M32" s="253"/>
      <c r="N32" s="253"/>
      <c r="O32" s="253"/>
      <c r="P32" s="253"/>
      <c r="Q32" s="253"/>
      <c r="R32" s="253"/>
      <c r="S32" s="253"/>
    </row>
    <row r="33" spans="1:19" ht="15" customHeight="1">
      <c r="A33" s="253"/>
      <c r="B33" s="253"/>
      <c r="C33" s="253"/>
      <c r="D33" s="253"/>
      <c r="E33" s="253" t="s">
        <v>523</v>
      </c>
      <c r="F33" s="253"/>
      <c r="G33" s="253"/>
      <c r="H33" s="253"/>
      <c r="I33" s="253"/>
      <c r="J33" s="253"/>
      <c r="K33" s="253"/>
      <c r="L33" s="253"/>
      <c r="M33" s="253"/>
      <c r="N33" s="253"/>
      <c r="O33" s="253"/>
      <c r="P33" s="253"/>
      <c r="Q33" s="253"/>
      <c r="R33" s="253"/>
      <c r="S33" s="253"/>
    </row>
    <row r="34" spans="1:19" ht="15" customHeight="1">
      <c r="A34" s="253"/>
      <c r="B34" s="253"/>
      <c r="C34" s="253"/>
      <c r="D34" s="253"/>
      <c r="E34" s="253"/>
      <c r="F34" s="253"/>
      <c r="G34" s="253"/>
      <c r="H34" s="253"/>
      <c r="I34" s="253"/>
      <c r="J34" s="253"/>
      <c r="K34" s="253"/>
      <c r="L34" s="253"/>
      <c r="M34" s="253"/>
      <c r="N34" s="253"/>
      <c r="O34" s="253"/>
      <c r="P34" s="253"/>
      <c r="Q34" s="253"/>
      <c r="R34" s="253" t="s">
        <v>18</v>
      </c>
      <c r="S34" s="253"/>
    </row>
    <row r="35" spans="1:19" ht="15" customHeight="1">
      <c r="A35" s="253"/>
      <c r="B35" s="253"/>
      <c r="C35" s="253"/>
      <c r="D35" s="253"/>
      <c r="E35" s="253"/>
      <c r="F35" s="253"/>
      <c r="G35" s="253"/>
      <c r="H35" s="253"/>
      <c r="I35" s="253"/>
      <c r="J35" s="253"/>
      <c r="K35" s="253"/>
      <c r="L35" s="253"/>
      <c r="M35" s="253"/>
      <c r="N35" s="253"/>
      <c r="O35" s="253"/>
      <c r="P35" s="253"/>
      <c r="Q35" s="253"/>
      <c r="R35" s="253"/>
      <c r="S35" s="253"/>
    </row>
    <row r="36" spans="1:19" ht="15" customHeight="1">
      <c r="A36" s="253" t="s">
        <v>19</v>
      </c>
      <c r="B36" s="253"/>
      <c r="C36" s="253"/>
      <c r="D36" s="253"/>
      <c r="E36" s="253"/>
      <c r="F36" s="253"/>
      <c r="G36" s="253"/>
      <c r="H36" s="253" t="s">
        <v>524</v>
      </c>
      <c r="I36" s="253"/>
      <c r="J36" s="253"/>
      <c r="K36" s="253"/>
      <c r="L36" s="253"/>
      <c r="M36" s="253"/>
      <c r="N36" s="253"/>
      <c r="O36" s="253"/>
      <c r="P36" s="253"/>
      <c r="Q36" s="253"/>
      <c r="R36" s="253"/>
      <c r="S36" s="253"/>
    </row>
    <row r="37" spans="1:19" ht="15" customHeight="1">
      <c r="A37" s="253"/>
      <c r="B37" s="253"/>
      <c r="C37" s="253"/>
      <c r="D37" s="253"/>
      <c r="E37" s="253"/>
      <c r="F37" s="253"/>
      <c r="G37" s="253"/>
      <c r="H37" s="253"/>
      <c r="I37" s="253"/>
      <c r="J37" s="253"/>
      <c r="K37" s="253"/>
      <c r="L37" s="253"/>
      <c r="M37" s="253"/>
      <c r="N37" s="253"/>
      <c r="O37" s="253"/>
      <c r="P37" s="253"/>
      <c r="Q37" s="253"/>
      <c r="R37" s="253"/>
      <c r="S37" s="253"/>
    </row>
    <row r="38" spans="1:19" ht="15" customHeight="1">
      <c r="A38" s="253"/>
      <c r="B38" s="253"/>
      <c r="C38" s="253"/>
      <c r="D38" s="253"/>
      <c r="E38" s="253"/>
      <c r="F38" s="253"/>
      <c r="G38" s="253"/>
      <c r="H38" s="253"/>
      <c r="I38" s="253"/>
      <c r="J38" s="253"/>
      <c r="K38" s="253"/>
      <c r="L38" s="253"/>
      <c r="M38" s="253"/>
      <c r="N38" s="253"/>
      <c r="O38" s="253"/>
      <c r="P38" s="253"/>
      <c r="Q38" s="253"/>
      <c r="R38" s="253"/>
      <c r="S38" s="253"/>
    </row>
    <row r="39" spans="1:19" ht="15" customHeight="1">
      <c r="A39" s="253"/>
      <c r="B39" s="253"/>
      <c r="C39" s="253"/>
      <c r="D39" s="253"/>
      <c r="E39" s="253"/>
      <c r="F39" s="253"/>
      <c r="G39" s="253"/>
      <c r="H39" s="253"/>
      <c r="I39" s="253"/>
      <c r="J39" s="253"/>
      <c r="K39" s="253"/>
      <c r="L39" s="253"/>
      <c r="M39" s="253"/>
      <c r="N39" s="253"/>
      <c r="O39" s="253"/>
      <c r="P39" s="253"/>
      <c r="Q39" s="253"/>
      <c r="R39" s="253"/>
      <c r="S39" s="253"/>
    </row>
    <row r="40" spans="1:19" ht="15" customHeight="1">
      <c r="A40" s="253"/>
      <c r="B40" s="253"/>
      <c r="C40" s="253"/>
      <c r="D40" s="253"/>
      <c r="E40" s="253"/>
      <c r="F40" s="253"/>
      <c r="G40" s="253"/>
      <c r="H40" s="253"/>
      <c r="I40" s="253"/>
      <c r="J40" s="253"/>
      <c r="K40" s="253"/>
      <c r="L40" s="253"/>
      <c r="M40" s="253"/>
      <c r="N40" s="253"/>
      <c r="O40" s="253"/>
      <c r="P40" s="253"/>
      <c r="Q40" s="253"/>
      <c r="R40" s="253"/>
      <c r="S40" s="253"/>
    </row>
    <row r="41" spans="1:19" ht="15" customHeight="1">
      <c r="A41" s="253"/>
      <c r="B41" s="406"/>
      <c r="C41" s="253"/>
      <c r="D41" s="253"/>
      <c r="E41" s="253"/>
      <c r="F41" s="253"/>
      <c r="G41" s="253"/>
      <c r="H41" s="253"/>
      <c r="I41" s="253"/>
      <c r="J41" s="529" t="s">
        <v>20</v>
      </c>
      <c r="K41" s="529"/>
      <c r="L41" s="529"/>
      <c r="M41" s="529"/>
      <c r="N41" s="530"/>
      <c r="O41" s="530"/>
      <c r="P41" s="530"/>
      <c r="Q41" s="530"/>
      <c r="R41" s="530"/>
      <c r="S41" s="530"/>
    </row>
    <row r="42" spans="1:19" ht="15" customHeight="1">
      <c r="A42" s="253"/>
      <c r="B42" s="406"/>
      <c r="C42" s="253"/>
      <c r="D42" s="253"/>
      <c r="E42" s="253"/>
      <c r="F42" s="253"/>
      <c r="G42" s="253"/>
      <c r="H42" s="253"/>
      <c r="I42" s="253"/>
      <c r="J42" s="529" t="s">
        <v>21</v>
      </c>
      <c r="K42" s="529"/>
      <c r="L42" s="529"/>
      <c r="M42" s="529"/>
      <c r="N42" s="530"/>
      <c r="O42" s="530"/>
      <c r="P42" s="530"/>
      <c r="Q42" s="530"/>
      <c r="R42" s="530"/>
      <c r="S42" s="530"/>
    </row>
    <row r="43" spans="1:19" ht="15" customHeight="1">
      <c r="A43" s="253"/>
      <c r="B43" s="406"/>
      <c r="C43" s="253"/>
      <c r="D43" s="253"/>
      <c r="E43" s="253"/>
      <c r="F43" s="253"/>
      <c r="G43" s="253"/>
      <c r="H43" s="253"/>
      <c r="I43" s="253"/>
      <c r="J43" s="529" t="s">
        <v>22</v>
      </c>
      <c r="K43" s="529"/>
      <c r="L43" s="529"/>
      <c r="M43" s="529"/>
      <c r="N43" s="530"/>
      <c r="O43" s="530"/>
      <c r="P43" s="530"/>
      <c r="Q43" s="530"/>
      <c r="R43" s="530"/>
      <c r="S43" s="530"/>
    </row>
    <row r="44" spans="1:19" ht="15" customHeight="1">
      <c r="A44" s="253"/>
      <c r="B44" s="253"/>
      <c r="C44" s="253"/>
      <c r="D44" s="253"/>
      <c r="E44" s="253"/>
      <c r="F44" s="253"/>
      <c r="G44" s="253"/>
      <c r="H44" s="253"/>
      <c r="I44" s="253"/>
      <c r="J44" s="529" t="s">
        <v>23</v>
      </c>
      <c r="K44" s="529"/>
      <c r="L44" s="529"/>
      <c r="M44" s="529"/>
      <c r="N44" s="530"/>
      <c r="O44" s="530"/>
      <c r="P44" s="530"/>
      <c r="Q44" s="530"/>
      <c r="R44" s="530"/>
      <c r="S44" s="530"/>
    </row>
    <row r="45" spans="1:19" ht="15" customHeight="1">
      <c r="A45" s="253"/>
      <c r="B45" s="253"/>
      <c r="C45" s="253"/>
      <c r="D45" s="253"/>
      <c r="E45" s="253"/>
      <c r="F45" s="253"/>
      <c r="G45" s="253"/>
      <c r="H45" s="253"/>
      <c r="I45" s="253"/>
      <c r="J45" s="253"/>
      <c r="K45" s="253"/>
      <c r="L45" s="253"/>
      <c r="M45" s="253"/>
      <c r="N45" s="253"/>
      <c r="O45" s="253"/>
      <c r="P45" s="253"/>
      <c r="Q45" s="253"/>
      <c r="R45" s="253"/>
      <c r="S45" s="253"/>
    </row>
    <row r="46" spans="1:19" ht="15" customHeight="1">
      <c r="A46" s="253"/>
      <c r="B46" s="253"/>
      <c r="C46" s="253"/>
      <c r="D46" s="253"/>
      <c r="E46" s="253"/>
      <c r="F46" s="253"/>
      <c r="G46" s="253"/>
      <c r="H46" s="253"/>
      <c r="I46" s="253"/>
      <c r="J46" s="253"/>
      <c r="K46" s="253"/>
      <c r="L46" s="253"/>
      <c r="M46" s="253"/>
      <c r="N46" s="253"/>
      <c r="O46" s="253"/>
      <c r="P46" s="253"/>
      <c r="Q46" s="253"/>
      <c r="R46" s="253"/>
      <c r="S46" s="253"/>
    </row>
    <row r="47" spans="1:19" ht="15" customHeight="1">
      <c r="A47" s="253"/>
      <c r="B47" s="253"/>
      <c r="C47" s="253"/>
      <c r="D47" s="253"/>
      <c r="E47" s="253"/>
      <c r="F47" s="253"/>
      <c r="G47" s="253"/>
      <c r="H47" s="253"/>
      <c r="I47" s="253"/>
      <c r="J47" s="253"/>
      <c r="K47" s="253"/>
      <c r="L47" s="253"/>
      <c r="M47" s="253"/>
      <c r="N47" s="253"/>
      <c r="O47" s="253"/>
      <c r="P47" s="253"/>
      <c r="Q47" s="253"/>
      <c r="R47" s="253"/>
      <c r="S47" s="253"/>
    </row>
    <row r="48" spans="1:19" ht="15" customHeight="1">
      <c r="A48" s="253"/>
      <c r="B48" s="253"/>
      <c r="C48" s="253"/>
      <c r="D48" s="253"/>
      <c r="E48" s="253"/>
      <c r="F48" s="253"/>
      <c r="G48" s="253"/>
      <c r="H48" s="253"/>
      <c r="I48" s="253"/>
      <c r="J48" s="253"/>
      <c r="K48" s="253"/>
      <c r="L48" s="253"/>
      <c r="M48" s="253"/>
      <c r="N48" s="253"/>
      <c r="O48" s="253"/>
      <c r="P48" s="253"/>
      <c r="Q48" s="253"/>
      <c r="R48" s="253"/>
      <c r="S48" s="253"/>
    </row>
    <row r="49" spans="1:19" ht="15" customHeight="1">
      <c r="A49" s="253"/>
      <c r="B49" s="253"/>
      <c r="C49" s="253"/>
      <c r="D49" s="253"/>
      <c r="E49" s="253"/>
      <c r="F49" s="253"/>
      <c r="G49" s="253"/>
      <c r="H49" s="253"/>
      <c r="I49" s="253"/>
      <c r="J49" s="253"/>
      <c r="K49" s="253"/>
      <c r="L49" s="253"/>
      <c r="M49" s="253"/>
      <c r="N49" s="253"/>
      <c r="O49" s="253"/>
      <c r="P49" s="253"/>
      <c r="Q49" s="253"/>
      <c r="R49" s="253"/>
      <c r="S49" s="253"/>
    </row>
    <row r="50" spans="1:19" ht="15" customHeight="1">
      <c r="A50" s="253"/>
      <c r="B50" s="253"/>
      <c r="C50" s="253"/>
      <c r="D50" s="253"/>
      <c r="E50" s="253"/>
      <c r="F50" s="253"/>
      <c r="G50" s="253"/>
      <c r="H50" s="253"/>
      <c r="I50" s="253"/>
      <c r="J50" s="253"/>
      <c r="K50" s="253"/>
      <c r="L50" s="253"/>
      <c r="M50" s="253"/>
      <c r="N50" s="253"/>
      <c r="O50" s="253"/>
      <c r="P50" s="253"/>
      <c r="Q50" s="253"/>
      <c r="R50" s="253"/>
      <c r="S50" s="404" t="s">
        <v>24</v>
      </c>
    </row>
    <row r="51" spans="1:19" ht="15" customHeight="1">
      <c r="A51" s="253" t="s">
        <v>25</v>
      </c>
      <c r="B51" s="253"/>
      <c r="C51" s="253"/>
      <c r="D51" s="253"/>
      <c r="E51" s="253"/>
      <c r="F51" s="253"/>
      <c r="G51" s="253"/>
      <c r="H51" s="253"/>
      <c r="I51" s="253"/>
      <c r="J51" s="253"/>
      <c r="K51" s="253"/>
      <c r="L51" s="253"/>
      <c r="M51" s="253"/>
      <c r="N51" s="253"/>
      <c r="O51" s="253"/>
      <c r="P51" s="253"/>
      <c r="Q51" s="253"/>
      <c r="R51" s="253"/>
      <c r="S51" s="253"/>
    </row>
    <row r="52" spans="1:19" ht="15" customHeight="1">
      <c r="A52" s="253"/>
      <c r="B52" s="407" t="s">
        <v>26</v>
      </c>
      <c r="C52" s="531" t="s">
        <v>27</v>
      </c>
      <c r="D52" s="531"/>
      <c r="E52" s="531"/>
      <c r="F52" s="531"/>
      <c r="G52" s="531"/>
      <c r="H52" s="531"/>
      <c r="I52" s="531"/>
      <c r="J52" s="531"/>
      <c r="K52" s="531"/>
      <c r="L52" s="531"/>
      <c r="M52" s="531"/>
      <c r="N52" s="531"/>
      <c r="O52" s="531"/>
      <c r="P52" s="531"/>
      <c r="Q52" s="531"/>
      <c r="R52" s="531"/>
      <c r="S52" s="531"/>
    </row>
    <row r="53" spans="1:19" ht="15" customHeight="1">
      <c r="A53" s="253"/>
      <c r="B53" s="253"/>
      <c r="C53" s="531"/>
      <c r="D53" s="531"/>
      <c r="E53" s="531"/>
      <c r="F53" s="531"/>
      <c r="G53" s="531"/>
      <c r="H53" s="531"/>
      <c r="I53" s="531"/>
      <c r="J53" s="531"/>
      <c r="K53" s="531"/>
      <c r="L53" s="531"/>
      <c r="M53" s="531"/>
      <c r="N53" s="531"/>
      <c r="O53" s="531"/>
      <c r="P53" s="531"/>
      <c r="Q53" s="531"/>
      <c r="R53" s="531"/>
      <c r="S53" s="531"/>
    </row>
    <row r="54" spans="1:19" ht="15" customHeight="1">
      <c r="A54" s="253"/>
      <c r="B54" s="253"/>
      <c r="C54" s="408"/>
      <c r="D54" s="408"/>
      <c r="E54" s="408"/>
      <c r="F54" s="408"/>
      <c r="G54" s="408"/>
      <c r="H54" s="408"/>
      <c r="I54" s="408"/>
      <c r="J54" s="408"/>
      <c r="K54" s="408"/>
      <c r="L54" s="408"/>
      <c r="M54" s="408"/>
      <c r="N54" s="408"/>
      <c r="O54" s="408"/>
      <c r="P54" s="408"/>
      <c r="Q54" s="408"/>
      <c r="R54" s="408"/>
      <c r="S54" s="253"/>
    </row>
    <row r="55" spans="1:19" ht="15" customHeight="1">
      <c r="A55" s="5" t="s">
        <v>28</v>
      </c>
      <c r="B55" s="253"/>
      <c r="C55" s="253"/>
      <c r="D55" s="253"/>
      <c r="E55" s="253"/>
      <c r="F55" s="253"/>
      <c r="G55" s="253"/>
      <c r="H55" s="253"/>
      <c r="I55" s="253"/>
      <c r="J55" s="253"/>
      <c r="K55" s="253"/>
      <c r="L55" s="253"/>
      <c r="M55" s="253"/>
      <c r="N55" s="253"/>
      <c r="O55" s="253"/>
      <c r="P55" s="253"/>
      <c r="Q55" s="253"/>
      <c r="R55" s="253"/>
      <c r="S55" s="253"/>
    </row>
    <row r="56" spans="1:19" ht="15" customHeight="1">
      <c r="A56" s="253"/>
      <c r="B56" s="407" t="s">
        <v>26</v>
      </c>
      <c r="C56" s="253" t="s">
        <v>29</v>
      </c>
      <c r="D56" s="253"/>
      <c r="E56" s="253"/>
      <c r="F56" s="253"/>
      <c r="G56" s="253"/>
      <c r="H56" s="253"/>
      <c r="I56" s="253"/>
      <c r="J56" s="253"/>
      <c r="K56" s="253"/>
      <c r="L56" s="253"/>
      <c r="M56" s="253"/>
      <c r="N56" s="253"/>
      <c r="O56" s="253"/>
      <c r="P56" s="253"/>
      <c r="Q56" s="253"/>
      <c r="R56" s="253"/>
      <c r="S56" s="253"/>
    </row>
    <row r="57" spans="1:19" ht="15" customHeight="1">
      <c r="A57" s="253"/>
      <c r="B57" s="253"/>
      <c r="C57" s="532" t="s">
        <v>30</v>
      </c>
      <c r="D57" s="532"/>
      <c r="E57" s="532"/>
      <c r="F57" s="532"/>
      <c r="G57" s="532"/>
      <c r="H57" s="532"/>
      <c r="I57" s="532"/>
      <c r="J57" s="532"/>
      <c r="K57" s="532"/>
      <c r="L57" s="532"/>
      <c r="M57" s="532"/>
      <c r="N57" s="532"/>
      <c r="O57" s="532"/>
      <c r="P57" s="532"/>
      <c r="Q57" s="532"/>
      <c r="R57" s="532"/>
      <c r="S57" s="532"/>
    </row>
    <row r="58" spans="1:19" ht="84" customHeight="1">
      <c r="A58" s="253"/>
      <c r="B58" s="253"/>
      <c r="C58" s="253"/>
      <c r="D58" s="535" t="s">
        <v>31</v>
      </c>
      <c r="E58" s="536"/>
      <c r="F58" s="536"/>
      <c r="G58" s="536"/>
      <c r="H58" s="536"/>
      <c r="I58" s="536"/>
      <c r="J58" s="536"/>
      <c r="K58" s="536"/>
      <c r="L58" s="536"/>
      <c r="M58" s="536"/>
      <c r="N58" s="536"/>
      <c r="O58" s="536"/>
      <c r="P58" s="536"/>
      <c r="Q58" s="536"/>
      <c r="R58" s="536"/>
      <c r="S58" s="536"/>
    </row>
    <row r="59" spans="1:19" ht="28.5" customHeight="1">
      <c r="A59" s="253"/>
      <c r="B59" s="253"/>
      <c r="C59" s="527" t="s">
        <v>32</v>
      </c>
      <c r="D59" s="527"/>
      <c r="E59" s="527"/>
      <c r="F59" s="527"/>
      <c r="G59" s="527"/>
      <c r="H59" s="527"/>
      <c r="I59" s="527"/>
      <c r="J59" s="527"/>
      <c r="K59" s="527"/>
      <c r="L59" s="527"/>
      <c r="M59" s="527"/>
      <c r="N59" s="527"/>
      <c r="O59" s="527"/>
      <c r="P59" s="527"/>
      <c r="Q59" s="527"/>
      <c r="R59" s="527"/>
      <c r="S59" s="527"/>
    </row>
    <row r="60" spans="1:19" ht="15" customHeight="1">
      <c r="A60" s="253"/>
      <c r="B60" s="253"/>
      <c r="C60" s="253"/>
      <c r="D60" s="253"/>
      <c r="E60" s="253"/>
      <c r="F60" s="253"/>
      <c r="G60" s="253"/>
      <c r="H60" s="253"/>
      <c r="I60" s="253"/>
      <c r="J60" s="253"/>
      <c r="K60" s="253"/>
      <c r="L60" s="253"/>
      <c r="M60" s="253"/>
      <c r="N60" s="253"/>
      <c r="O60" s="253"/>
      <c r="P60" s="253"/>
      <c r="Q60" s="253"/>
      <c r="R60" s="253"/>
      <c r="S60" s="253"/>
    </row>
    <row r="61" spans="1:19" ht="15" customHeight="1">
      <c r="A61" s="253" t="s">
        <v>33</v>
      </c>
      <c r="B61" s="253"/>
      <c r="C61" s="253"/>
      <c r="D61" s="253"/>
      <c r="E61" s="253"/>
      <c r="F61" s="253"/>
      <c r="G61" s="253"/>
      <c r="H61" s="253"/>
      <c r="I61" s="253"/>
      <c r="J61" s="253"/>
      <c r="K61" s="253"/>
      <c r="L61" s="253"/>
      <c r="M61" s="253"/>
      <c r="N61" s="253"/>
      <c r="O61" s="253"/>
      <c r="P61" s="253"/>
      <c r="Q61" s="253"/>
      <c r="R61" s="253"/>
      <c r="S61" s="253"/>
    </row>
    <row r="62" spans="1:19" ht="18" customHeight="1">
      <c r="A62" s="253"/>
      <c r="B62" s="538" t="s">
        <v>34</v>
      </c>
      <c r="C62" s="539"/>
      <c r="D62" s="539"/>
      <c r="E62" s="539"/>
      <c r="F62" s="539"/>
      <c r="G62" s="539"/>
      <c r="H62" s="538" t="s">
        <v>35</v>
      </c>
      <c r="I62" s="539"/>
      <c r="J62" s="539"/>
      <c r="K62" s="539"/>
      <c r="L62" s="539"/>
      <c r="M62" s="539"/>
      <c r="N62" s="539"/>
      <c r="O62" s="539"/>
      <c r="P62" s="539"/>
      <c r="Q62" s="539"/>
      <c r="R62" s="539"/>
      <c r="S62" s="540"/>
    </row>
    <row r="63" spans="1:19" ht="15" customHeight="1">
      <c r="A63" s="253"/>
      <c r="B63" s="544" t="s">
        <v>36</v>
      </c>
      <c r="C63" s="545"/>
      <c r="D63" s="545"/>
      <c r="E63" s="545"/>
      <c r="F63" s="545"/>
      <c r="G63" s="545"/>
      <c r="H63" s="399" t="s">
        <v>26</v>
      </c>
      <c r="I63" s="553" t="s">
        <v>16</v>
      </c>
      <c r="J63" s="553"/>
      <c r="K63" s="553"/>
      <c r="L63" s="553"/>
      <c r="M63" s="553"/>
      <c r="N63" s="553"/>
      <c r="O63" s="553"/>
      <c r="P63" s="553"/>
      <c r="Q63" s="553"/>
      <c r="R63" s="553"/>
      <c r="S63" s="558"/>
    </row>
    <row r="64" spans="1:19" ht="15" customHeight="1">
      <c r="A64" s="253"/>
      <c r="B64" s="547"/>
      <c r="C64" s="548"/>
      <c r="D64" s="548"/>
      <c r="E64" s="548"/>
      <c r="F64" s="548"/>
      <c r="G64" s="548"/>
      <c r="H64" s="400"/>
      <c r="I64" s="523" t="s">
        <v>38</v>
      </c>
      <c r="J64" s="524"/>
      <c r="K64" s="524"/>
      <c r="L64" s="524"/>
      <c r="M64" s="524"/>
      <c r="N64" s="524"/>
      <c r="O64" s="524"/>
      <c r="P64" s="524"/>
      <c r="Q64" s="524"/>
      <c r="R64" s="524"/>
      <c r="S64" s="525"/>
    </row>
    <row r="65" spans="1:19" ht="15" customHeight="1">
      <c r="A65" s="253"/>
      <c r="B65" s="547"/>
      <c r="C65" s="548"/>
      <c r="D65" s="548"/>
      <c r="E65" s="548"/>
      <c r="F65" s="548"/>
      <c r="G65" s="548"/>
      <c r="H65" s="400" t="s">
        <v>37</v>
      </c>
      <c r="I65" s="523" t="s">
        <v>555</v>
      </c>
      <c r="J65" s="524"/>
      <c r="K65" s="524"/>
      <c r="L65" s="524"/>
      <c r="M65" s="524"/>
      <c r="N65" s="524"/>
      <c r="O65" s="524"/>
      <c r="P65" s="524"/>
      <c r="Q65" s="524"/>
      <c r="R65" s="524"/>
      <c r="S65" s="525"/>
    </row>
    <row r="66" spans="1:19" ht="15" customHeight="1">
      <c r="A66" s="253"/>
      <c r="B66" s="547"/>
      <c r="C66" s="548"/>
      <c r="D66" s="548"/>
      <c r="E66" s="548"/>
      <c r="F66" s="548"/>
      <c r="G66" s="548"/>
      <c r="H66" s="400"/>
      <c r="I66" s="523" t="s">
        <v>39</v>
      </c>
      <c r="J66" s="524"/>
      <c r="K66" s="524"/>
      <c r="L66" s="524"/>
      <c r="M66" s="524"/>
      <c r="N66" s="524"/>
      <c r="O66" s="524"/>
      <c r="P66" s="524"/>
      <c r="Q66" s="524"/>
      <c r="R66" s="524"/>
      <c r="S66" s="525"/>
    </row>
    <row r="67" spans="1:19" ht="15" customHeight="1">
      <c r="A67" s="253"/>
      <c r="B67" s="547"/>
      <c r="C67" s="548"/>
      <c r="D67" s="548"/>
      <c r="E67" s="548"/>
      <c r="F67" s="548"/>
      <c r="G67" s="548"/>
      <c r="H67" s="400" t="s">
        <v>37</v>
      </c>
      <c r="I67" s="523" t="s">
        <v>40</v>
      </c>
      <c r="J67" s="524"/>
      <c r="K67" s="524"/>
      <c r="L67" s="524"/>
      <c r="M67" s="524"/>
      <c r="N67" s="524"/>
      <c r="O67" s="524"/>
      <c r="P67" s="524"/>
      <c r="Q67" s="524"/>
      <c r="R67" s="524"/>
      <c r="S67" s="525"/>
    </row>
    <row r="68" spans="1:19" ht="15" customHeight="1">
      <c r="A68" s="253"/>
      <c r="B68" s="547"/>
      <c r="C68" s="548"/>
      <c r="D68" s="548"/>
      <c r="E68" s="548"/>
      <c r="F68" s="548"/>
      <c r="G68" s="548"/>
      <c r="H68" s="400" t="s">
        <v>37</v>
      </c>
      <c r="I68" s="523" t="s">
        <v>556</v>
      </c>
      <c r="J68" s="524"/>
      <c r="K68" s="524"/>
      <c r="L68" s="524"/>
      <c r="M68" s="524"/>
      <c r="N68" s="524"/>
      <c r="O68" s="524"/>
      <c r="P68" s="524"/>
      <c r="Q68" s="524"/>
      <c r="R68" s="524"/>
      <c r="S68" s="525"/>
    </row>
    <row r="69" spans="1:19" ht="15" customHeight="1">
      <c r="A69" s="253"/>
      <c r="B69" s="547"/>
      <c r="C69" s="548"/>
      <c r="D69" s="548"/>
      <c r="E69" s="548"/>
      <c r="F69" s="548"/>
      <c r="G69" s="548"/>
      <c r="H69" s="400"/>
      <c r="I69" s="523" t="s">
        <v>41</v>
      </c>
      <c r="J69" s="524"/>
      <c r="K69" s="524"/>
      <c r="L69" s="524"/>
      <c r="M69" s="524"/>
      <c r="N69" s="524"/>
      <c r="O69" s="524"/>
      <c r="P69" s="524"/>
      <c r="Q69" s="524"/>
      <c r="R69" s="524"/>
      <c r="S69" s="525"/>
    </row>
    <row r="70" spans="1:19" ht="15" customHeight="1">
      <c r="A70" s="253"/>
      <c r="B70" s="547"/>
      <c r="C70" s="548"/>
      <c r="D70" s="548"/>
      <c r="E70" s="548"/>
      <c r="F70" s="548"/>
      <c r="G70" s="548"/>
      <c r="H70" s="400" t="s">
        <v>37</v>
      </c>
      <c r="I70" s="523" t="s">
        <v>42</v>
      </c>
      <c r="J70" s="524"/>
      <c r="K70" s="524"/>
      <c r="L70" s="524"/>
      <c r="M70" s="524"/>
      <c r="N70" s="524"/>
      <c r="O70" s="524"/>
      <c r="P70" s="524"/>
      <c r="Q70" s="524"/>
      <c r="R70" s="524"/>
      <c r="S70" s="525"/>
    </row>
    <row r="71" spans="1:19" ht="15" customHeight="1">
      <c r="A71" s="253"/>
      <c r="B71" s="547"/>
      <c r="C71" s="548"/>
      <c r="D71" s="548"/>
      <c r="E71" s="548"/>
      <c r="F71" s="548"/>
      <c r="G71" s="548"/>
      <c r="H71" s="400" t="s">
        <v>37</v>
      </c>
      <c r="I71" s="523" t="s">
        <v>43</v>
      </c>
      <c r="J71" s="524"/>
      <c r="K71" s="524"/>
      <c r="L71" s="524"/>
      <c r="M71" s="524"/>
      <c r="N71" s="524"/>
      <c r="O71" s="524"/>
      <c r="P71" s="524"/>
      <c r="Q71" s="524"/>
      <c r="R71" s="524"/>
      <c r="S71" s="525"/>
    </row>
    <row r="72" spans="1:19" ht="15" customHeight="1">
      <c r="A72" s="253"/>
      <c r="B72" s="547"/>
      <c r="C72" s="548"/>
      <c r="D72" s="548"/>
      <c r="E72" s="548"/>
      <c r="F72" s="548"/>
      <c r="G72" s="548"/>
      <c r="H72" s="537" t="s">
        <v>519</v>
      </c>
      <c r="I72" s="524"/>
      <c r="J72" s="524"/>
      <c r="K72" s="524"/>
      <c r="L72" s="524"/>
      <c r="M72" s="524"/>
      <c r="N72" s="524"/>
      <c r="O72" s="524"/>
      <c r="P72" s="524"/>
      <c r="Q72" s="524"/>
      <c r="R72" s="524"/>
      <c r="S72" s="525"/>
    </row>
    <row r="73" spans="1:19" ht="15" customHeight="1">
      <c r="A73" s="253"/>
      <c r="B73" s="547"/>
      <c r="C73" s="548"/>
      <c r="D73" s="548"/>
      <c r="E73" s="548"/>
      <c r="F73" s="548"/>
      <c r="G73" s="548"/>
      <c r="H73" s="400" t="s">
        <v>26</v>
      </c>
      <c r="I73" s="523" t="s">
        <v>44</v>
      </c>
      <c r="J73" s="524"/>
      <c r="K73" s="524"/>
      <c r="L73" s="524"/>
      <c r="M73" s="524"/>
      <c r="N73" s="524"/>
      <c r="O73" s="524"/>
      <c r="P73" s="524"/>
      <c r="Q73" s="524"/>
      <c r="R73" s="524"/>
      <c r="S73" s="525"/>
    </row>
    <row r="74" spans="1:19" ht="15" customHeight="1">
      <c r="A74" s="253"/>
      <c r="B74" s="547"/>
      <c r="C74" s="548"/>
      <c r="D74" s="548"/>
      <c r="E74" s="548"/>
      <c r="F74" s="548"/>
      <c r="G74" s="548"/>
      <c r="H74" s="400" t="s">
        <v>37</v>
      </c>
      <c r="I74" s="523" t="s">
        <v>45</v>
      </c>
      <c r="J74" s="524"/>
      <c r="K74" s="524"/>
      <c r="L74" s="524"/>
      <c r="M74" s="524"/>
      <c r="N74" s="524"/>
      <c r="O74" s="524"/>
      <c r="P74" s="524"/>
      <c r="Q74" s="524"/>
      <c r="R74" s="524"/>
      <c r="S74" s="525"/>
    </row>
    <row r="75" spans="1:19" ht="15" customHeight="1">
      <c r="A75" s="253"/>
      <c r="B75" s="547"/>
      <c r="C75" s="548"/>
      <c r="D75" s="548"/>
      <c r="E75" s="548"/>
      <c r="F75" s="548"/>
      <c r="G75" s="548"/>
      <c r="H75" s="400" t="s">
        <v>37</v>
      </c>
      <c r="I75" s="523" t="s">
        <v>46</v>
      </c>
      <c r="J75" s="524"/>
      <c r="K75" s="524"/>
      <c r="L75" s="524"/>
      <c r="M75" s="524"/>
      <c r="N75" s="524"/>
      <c r="O75" s="524"/>
      <c r="P75" s="524"/>
      <c r="Q75" s="524"/>
      <c r="R75" s="524"/>
      <c r="S75" s="525"/>
    </row>
    <row r="76" spans="1:19" ht="15" customHeight="1">
      <c r="A76" s="253"/>
      <c r="B76" s="547"/>
      <c r="C76" s="548"/>
      <c r="D76" s="548"/>
      <c r="E76" s="548"/>
      <c r="F76" s="548"/>
      <c r="G76" s="548"/>
      <c r="H76" s="400" t="s">
        <v>37</v>
      </c>
      <c r="I76" s="523" t="s">
        <v>47</v>
      </c>
      <c r="J76" s="524"/>
      <c r="K76" s="524"/>
      <c r="L76" s="524"/>
      <c r="M76" s="524"/>
      <c r="N76" s="524"/>
      <c r="O76" s="524"/>
      <c r="P76" s="524"/>
      <c r="Q76" s="524"/>
      <c r="R76" s="524"/>
      <c r="S76" s="525"/>
    </row>
    <row r="77" spans="1:19" ht="15" customHeight="1">
      <c r="A77" s="253"/>
      <c r="B77" s="547"/>
      <c r="C77" s="548"/>
      <c r="D77" s="548"/>
      <c r="E77" s="548"/>
      <c r="F77" s="548"/>
      <c r="G77" s="548"/>
      <c r="H77" s="400" t="s">
        <v>37</v>
      </c>
      <c r="I77" s="523" t="s">
        <v>48</v>
      </c>
      <c r="J77" s="524"/>
      <c r="K77" s="524"/>
      <c r="L77" s="524"/>
      <c r="M77" s="524"/>
      <c r="N77" s="524"/>
      <c r="O77" s="524"/>
      <c r="P77" s="524"/>
      <c r="Q77" s="524"/>
      <c r="R77" s="524"/>
      <c r="S77" s="525"/>
    </row>
    <row r="78" spans="1:19" ht="15" customHeight="1">
      <c r="A78" s="253"/>
      <c r="B78" s="547"/>
      <c r="C78" s="548"/>
      <c r="D78" s="548"/>
      <c r="E78" s="548"/>
      <c r="F78" s="548"/>
      <c r="G78" s="548"/>
      <c r="H78" s="400" t="s">
        <v>37</v>
      </c>
      <c r="I78" s="523" t="s">
        <v>49</v>
      </c>
      <c r="J78" s="524"/>
      <c r="K78" s="524"/>
      <c r="L78" s="524"/>
      <c r="M78" s="524"/>
      <c r="N78" s="524"/>
      <c r="O78" s="524"/>
      <c r="P78" s="524"/>
      <c r="Q78" s="524"/>
      <c r="R78" s="524"/>
      <c r="S78" s="525"/>
    </row>
    <row r="79" spans="1:19" ht="15" customHeight="1">
      <c r="A79" s="253"/>
      <c r="B79" s="547"/>
      <c r="C79" s="548"/>
      <c r="D79" s="548"/>
      <c r="E79" s="548"/>
      <c r="F79" s="548"/>
      <c r="G79" s="548"/>
      <c r="H79" s="400" t="s">
        <v>37</v>
      </c>
      <c r="I79" s="523" t="s">
        <v>50</v>
      </c>
      <c r="J79" s="524"/>
      <c r="K79" s="524"/>
      <c r="L79" s="524"/>
      <c r="M79" s="524"/>
      <c r="N79" s="524"/>
      <c r="O79" s="524"/>
      <c r="P79" s="524"/>
      <c r="Q79" s="524"/>
      <c r="R79" s="524"/>
      <c r="S79" s="525"/>
    </row>
    <row r="80" spans="1:19" ht="15" customHeight="1">
      <c r="A80" s="253"/>
      <c r="B80" s="547"/>
      <c r="C80" s="548"/>
      <c r="D80" s="548"/>
      <c r="E80" s="548"/>
      <c r="F80" s="548"/>
      <c r="G80" s="548"/>
      <c r="H80" s="401" t="s">
        <v>37</v>
      </c>
      <c r="I80" s="541" t="s">
        <v>51</v>
      </c>
      <c r="J80" s="542"/>
      <c r="K80" s="542"/>
      <c r="L80" s="542"/>
      <c r="M80" s="542"/>
      <c r="N80" s="542"/>
      <c r="O80" s="542"/>
      <c r="P80" s="542"/>
      <c r="Q80" s="542"/>
      <c r="R80" s="542"/>
      <c r="S80" s="543"/>
    </row>
    <row r="81" spans="1:19" ht="15" customHeight="1">
      <c r="A81" s="253"/>
      <c r="B81" s="538" t="s">
        <v>549</v>
      </c>
      <c r="C81" s="539"/>
      <c r="D81" s="539"/>
      <c r="E81" s="539"/>
      <c r="F81" s="539"/>
      <c r="G81" s="539"/>
      <c r="H81" s="401" t="s">
        <v>37</v>
      </c>
      <c r="I81" s="541" t="s">
        <v>52</v>
      </c>
      <c r="J81" s="542"/>
      <c r="K81" s="542"/>
      <c r="L81" s="542"/>
      <c r="M81" s="542"/>
      <c r="N81" s="542"/>
      <c r="O81" s="542"/>
      <c r="P81" s="542"/>
      <c r="Q81" s="542"/>
      <c r="R81" s="542"/>
      <c r="S81" s="543"/>
    </row>
    <row r="82" spans="1:19" ht="15" customHeight="1">
      <c r="A82" s="253"/>
      <c r="B82" s="544" t="s">
        <v>552</v>
      </c>
      <c r="C82" s="545"/>
      <c r="D82" s="545"/>
      <c r="E82" s="545"/>
      <c r="F82" s="545"/>
      <c r="G82" s="546"/>
      <c r="H82" s="399" t="s">
        <v>37</v>
      </c>
      <c r="I82" s="553" t="s">
        <v>557</v>
      </c>
      <c r="J82" s="554"/>
      <c r="K82" s="554"/>
      <c r="L82" s="554"/>
      <c r="M82" s="554"/>
      <c r="N82" s="554"/>
      <c r="O82" s="554"/>
      <c r="P82" s="554"/>
      <c r="Q82" s="554"/>
      <c r="R82" s="554"/>
      <c r="S82" s="555"/>
    </row>
    <row r="83" spans="1:19" ht="15" customHeight="1">
      <c r="A83" s="253"/>
      <c r="B83" s="547"/>
      <c r="C83" s="548"/>
      <c r="D83" s="548"/>
      <c r="E83" s="548"/>
      <c r="F83" s="548"/>
      <c r="G83" s="549"/>
      <c r="H83" s="400" t="s">
        <v>37</v>
      </c>
      <c r="I83" s="523" t="s">
        <v>600</v>
      </c>
      <c r="J83" s="524"/>
      <c r="K83" s="524"/>
      <c r="L83" s="524"/>
      <c r="M83" s="524"/>
      <c r="N83" s="524"/>
      <c r="O83" s="524"/>
      <c r="P83" s="524"/>
      <c r="Q83" s="524"/>
      <c r="R83" s="524"/>
      <c r="S83" s="525"/>
    </row>
    <row r="84" spans="1:19" ht="15" customHeight="1">
      <c r="A84" s="253"/>
      <c r="B84" s="547"/>
      <c r="C84" s="548"/>
      <c r="D84" s="548"/>
      <c r="E84" s="548"/>
      <c r="F84" s="548"/>
      <c r="G84" s="549"/>
      <c r="H84" s="537" t="s">
        <v>53</v>
      </c>
      <c r="I84" s="523"/>
      <c r="J84" s="523"/>
      <c r="K84" s="523"/>
      <c r="L84" s="523"/>
      <c r="M84" s="523"/>
      <c r="N84" s="523"/>
      <c r="O84" s="523"/>
      <c r="P84" s="523"/>
      <c r="Q84" s="523"/>
      <c r="R84" s="523"/>
      <c r="S84" s="556"/>
    </row>
    <row r="85" spans="1:19" ht="15" customHeight="1">
      <c r="A85" s="253"/>
      <c r="B85" s="547"/>
      <c r="C85" s="548"/>
      <c r="D85" s="548"/>
      <c r="E85" s="548"/>
      <c r="F85" s="548"/>
      <c r="G85" s="549"/>
      <c r="H85" s="400" t="s">
        <v>37</v>
      </c>
      <c r="I85" s="523" t="s">
        <v>54</v>
      </c>
      <c r="J85" s="524"/>
      <c r="K85" s="524"/>
      <c r="L85" s="524"/>
      <c r="M85" s="524"/>
      <c r="N85" s="524"/>
      <c r="O85" s="524"/>
      <c r="P85" s="524"/>
      <c r="Q85" s="524"/>
      <c r="R85" s="524"/>
      <c r="S85" s="525"/>
    </row>
    <row r="86" spans="1:19" ht="15" customHeight="1">
      <c r="A86" s="253"/>
      <c r="B86" s="547"/>
      <c r="C86" s="548"/>
      <c r="D86" s="548"/>
      <c r="E86" s="548"/>
      <c r="F86" s="548"/>
      <c r="G86" s="549"/>
      <c r="H86" s="400" t="s">
        <v>37</v>
      </c>
      <c r="I86" s="523" t="s">
        <v>55</v>
      </c>
      <c r="J86" s="524"/>
      <c r="K86" s="524"/>
      <c r="L86" s="524"/>
      <c r="M86" s="524"/>
      <c r="N86" s="524"/>
      <c r="O86" s="524"/>
      <c r="P86" s="524"/>
      <c r="Q86" s="524"/>
      <c r="R86" s="524"/>
      <c r="S86" s="525"/>
    </row>
    <row r="87" spans="1:19" ht="18.75" customHeight="1">
      <c r="A87" s="253"/>
      <c r="B87" s="547"/>
      <c r="C87" s="548"/>
      <c r="D87" s="548"/>
      <c r="E87" s="548"/>
      <c r="F87" s="548"/>
      <c r="G87" s="549"/>
      <c r="H87" s="537" t="s">
        <v>56</v>
      </c>
      <c r="I87" s="557"/>
      <c r="J87" s="557"/>
      <c r="K87" s="557"/>
      <c r="L87" s="557"/>
      <c r="M87" s="557"/>
      <c r="N87" s="557"/>
      <c r="O87" s="557"/>
      <c r="P87" s="557"/>
      <c r="Q87" s="557"/>
      <c r="R87" s="557"/>
      <c r="S87" s="525"/>
    </row>
    <row r="88" spans="1:19" ht="18.75" customHeight="1">
      <c r="A88" s="253"/>
      <c r="B88" s="550"/>
      <c r="C88" s="551"/>
      <c r="D88" s="551"/>
      <c r="E88" s="551"/>
      <c r="F88" s="551"/>
      <c r="G88" s="552"/>
      <c r="H88" s="401" t="s">
        <v>37</v>
      </c>
      <c r="I88" s="541" t="s">
        <v>57</v>
      </c>
      <c r="J88" s="542"/>
      <c r="K88" s="542"/>
      <c r="L88" s="542"/>
      <c r="M88" s="542"/>
      <c r="N88" s="542"/>
      <c r="O88" s="542"/>
      <c r="P88" s="542"/>
      <c r="Q88" s="542"/>
      <c r="R88" s="542"/>
      <c r="S88" s="543"/>
    </row>
    <row r="89" spans="1:19" ht="15" customHeight="1">
      <c r="A89" s="253"/>
      <c r="B89" s="538" t="s">
        <v>58</v>
      </c>
      <c r="C89" s="539"/>
      <c r="D89" s="539"/>
      <c r="E89" s="539"/>
      <c r="F89" s="539"/>
      <c r="G89" s="539"/>
      <c r="H89" s="409" t="s">
        <v>26</v>
      </c>
      <c r="I89" s="410" t="s">
        <v>59</v>
      </c>
      <c r="J89" s="410"/>
      <c r="K89" s="410"/>
      <c r="L89" s="410"/>
      <c r="M89" s="410"/>
      <c r="N89" s="410"/>
      <c r="O89" s="410"/>
      <c r="P89" s="410"/>
      <c r="Q89" s="410"/>
      <c r="R89" s="410"/>
      <c r="S89" s="411"/>
    </row>
    <row r="90" spans="1:19" ht="15" customHeight="1">
      <c r="A90" s="253"/>
      <c r="B90" s="253"/>
      <c r="C90" s="253"/>
      <c r="D90" s="253"/>
      <c r="E90" s="253"/>
      <c r="F90" s="253"/>
      <c r="G90" s="253"/>
      <c r="H90" s="253"/>
      <c r="I90" s="253"/>
      <c r="J90" s="253"/>
      <c r="K90" s="253"/>
      <c r="L90" s="253"/>
      <c r="M90" s="253"/>
      <c r="N90" s="253"/>
      <c r="O90" s="253"/>
      <c r="P90" s="253"/>
      <c r="Q90" s="253"/>
      <c r="R90" s="253"/>
      <c r="S90" s="253"/>
    </row>
    <row r="91" spans="1:19" ht="15" customHeight="1">
      <c r="A91" s="253"/>
      <c r="B91" s="253"/>
      <c r="C91" s="253"/>
      <c r="D91" s="253"/>
      <c r="E91" s="253"/>
      <c r="F91" s="253"/>
      <c r="G91" s="253"/>
      <c r="H91" s="253"/>
      <c r="I91" s="253"/>
      <c r="J91" s="253"/>
      <c r="K91" s="253"/>
      <c r="L91" s="253"/>
      <c r="M91" s="253"/>
      <c r="N91" s="253"/>
      <c r="O91" s="253"/>
      <c r="P91" s="253"/>
      <c r="Q91" s="253"/>
      <c r="R91" s="253"/>
      <c r="S91" s="253"/>
    </row>
    <row r="92" spans="1:19" ht="15" customHeight="1">
      <c r="A92" s="253"/>
      <c r="B92" s="253"/>
      <c r="C92" s="253"/>
      <c r="D92" s="253"/>
      <c r="E92" s="253"/>
      <c r="F92" s="253"/>
      <c r="G92" s="253"/>
      <c r="H92" s="253"/>
      <c r="I92" s="253"/>
      <c r="J92" s="253"/>
      <c r="K92" s="253"/>
      <c r="L92" s="253"/>
      <c r="M92" s="253"/>
      <c r="N92" s="253"/>
      <c r="O92" s="253"/>
      <c r="P92" s="253"/>
      <c r="Q92" s="253"/>
      <c r="R92" s="253"/>
      <c r="S92" s="253"/>
    </row>
    <row r="94" spans="1:19" ht="20.100000000000001" customHeight="1"/>
    <row r="95" spans="1:19" ht="20.100000000000001" customHeight="1"/>
    <row r="96" spans="1:19"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sheetData>
  <mergeCells count="51">
    <mergeCell ref="I78:S78"/>
    <mergeCell ref="I79:S79"/>
    <mergeCell ref="I80:S80"/>
    <mergeCell ref="B89:G89"/>
    <mergeCell ref="B81:G81"/>
    <mergeCell ref="B82:G88"/>
    <mergeCell ref="I82:S82"/>
    <mergeCell ref="I83:S83"/>
    <mergeCell ref="H84:S84"/>
    <mergeCell ref="I85:S85"/>
    <mergeCell ref="I86:S86"/>
    <mergeCell ref="H87:S87"/>
    <mergeCell ref="I88:S88"/>
    <mergeCell ref="I81:S81"/>
    <mergeCell ref="B63:G80"/>
    <mergeCell ref="I63:S63"/>
    <mergeCell ref="I77:S77"/>
    <mergeCell ref="D58:S58"/>
    <mergeCell ref="I69:S69"/>
    <mergeCell ref="I70:S70"/>
    <mergeCell ref="I71:S71"/>
    <mergeCell ref="H72:S72"/>
    <mergeCell ref="I73:S73"/>
    <mergeCell ref="I64:S64"/>
    <mergeCell ref="I65:S65"/>
    <mergeCell ref="I66:S66"/>
    <mergeCell ref="I67:S67"/>
    <mergeCell ref="I68:S68"/>
    <mergeCell ref="B62:G62"/>
    <mergeCell ref="H62:S62"/>
    <mergeCell ref="C57:S57"/>
    <mergeCell ref="B21:S22"/>
    <mergeCell ref="I75:S75"/>
    <mergeCell ref="I76:S76"/>
    <mergeCell ref="E28:M28"/>
    <mergeCell ref="K10:S10"/>
    <mergeCell ref="K11:S11"/>
    <mergeCell ref="I74:S74"/>
    <mergeCell ref="K7:S7"/>
    <mergeCell ref="K8:S8"/>
    <mergeCell ref="C59:S59"/>
    <mergeCell ref="A14:S14"/>
    <mergeCell ref="J41:M41"/>
    <mergeCell ref="N41:S41"/>
    <mergeCell ref="J42:M42"/>
    <mergeCell ref="N42:S42"/>
    <mergeCell ref="J43:M43"/>
    <mergeCell ref="N43:S43"/>
    <mergeCell ref="J44:M44"/>
    <mergeCell ref="N44:S44"/>
    <mergeCell ref="C52:S53"/>
  </mergeCells>
  <phoneticPr fontId="3"/>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85" zoomScaleNormal="85" zoomScaleSheetLayoutView="85" workbookViewId="0">
      <selection activeCell="E28" sqref="E28:M28"/>
    </sheetView>
  </sheetViews>
  <sheetFormatPr defaultRowHeight="13.5"/>
  <cols>
    <col min="1" max="1" width="0.375" style="412" customWidth="1"/>
    <col min="2" max="2" width="2.375" style="412" customWidth="1"/>
    <col min="3" max="3" width="4.75" style="412" customWidth="1"/>
    <col min="4" max="4" width="17.5" style="412" customWidth="1"/>
    <col min="5" max="12" width="16.125" style="412" customWidth="1"/>
    <col min="13" max="16384" width="9" style="412"/>
  </cols>
  <sheetData>
    <row r="1" spans="1:12">
      <c r="A1" s="402" t="s">
        <v>60</v>
      </c>
      <c r="B1" s="402"/>
      <c r="C1" s="402"/>
      <c r="D1" s="402"/>
      <c r="E1" s="402"/>
      <c r="F1" s="402"/>
      <c r="G1" s="402"/>
      <c r="H1" s="402"/>
      <c r="I1" s="402"/>
      <c r="J1" s="402"/>
      <c r="K1" s="402"/>
      <c r="L1" s="402"/>
    </row>
    <row r="2" spans="1:12" ht="15.75" customHeight="1">
      <c r="A2" s="402"/>
      <c r="B2" s="402"/>
      <c r="C2" s="413"/>
      <c r="D2" s="413"/>
      <c r="E2" s="402"/>
      <c r="F2" s="402"/>
      <c r="G2" s="402"/>
      <c r="H2" s="414"/>
      <c r="I2" s="414"/>
      <c r="J2" s="414"/>
      <c r="K2" s="402"/>
      <c r="L2" s="402"/>
    </row>
    <row r="3" spans="1:12" ht="17.25">
      <c r="A3" s="415" t="s">
        <v>61</v>
      </c>
      <c r="B3" s="415"/>
      <c r="C3" s="415"/>
      <c r="D3" s="415"/>
      <c r="E3" s="415"/>
      <c r="F3" s="415"/>
      <c r="G3" s="415"/>
      <c r="H3" s="415"/>
      <c r="I3" s="415"/>
      <c r="J3" s="415"/>
      <c r="K3" s="415"/>
      <c r="L3" s="415"/>
    </row>
    <row r="4" spans="1:12" ht="20.25" customHeight="1">
      <c r="A4" s="402"/>
      <c r="B4" s="402"/>
      <c r="C4" s="416"/>
      <c r="D4" s="416"/>
      <c r="E4" s="416"/>
      <c r="F4" s="416"/>
      <c r="G4" s="416"/>
      <c r="H4" s="402"/>
      <c r="I4" s="402"/>
      <c r="J4" s="417" t="s">
        <v>62</v>
      </c>
      <c r="K4" s="418"/>
      <c r="L4" s="418"/>
    </row>
    <row r="5" spans="1:12">
      <c r="A5" s="402"/>
      <c r="B5" s="402"/>
      <c r="C5" s="402"/>
      <c r="D5" s="402"/>
      <c r="E5" s="402"/>
      <c r="F5" s="402"/>
      <c r="G5" s="402"/>
      <c r="H5" s="402"/>
      <c r="I5" s="402"/>
      <c r="J5" s="402"/>
      <c r="K5" s="402"/>
      <c r="L5" s="402"/>
    </row>
    <row r="6" spans="1:12" ht="20.100000000000001" customHeight="1">
      <c r="A6" s="402"/>
      <c r="B6" s="402"/>
      <c r="C6" s="561" t="s">
        <v>63</v>
      </c>
      <c r="D6" s="561" t="s">
        <v>527</v>
      </c>
      <c r="E6" s="563" t="s">
        <v>64</v>
      </c>
      <c r="F6" s="564"/>
      <c r="G6" s="564"/>
      <c r="H6" s="564"/>
      <c r="I6" s="565"/>
      <c r="J6" s="566" t="s">
        <v>549</v>
      </c>
      <c r="K6" s="566" t="s">
        <v>553</v>
      </c>
      <c r="L6" s="559" t="s">
        <v>554</v>
      </c>
    </row>
    <row r="7" spans="1:12" ht="41.25" customHeight="1">
      <c r="A7" s="402"/>
      <c r="B7" s="402"/>
      <c r="C7" s="562"/>
      <c r="D7" s="562"/>
      <c r="E7" s="419" t="s">
        <v>65</v>
      </c>
      <c r="F7" s="420" t="s">
        <v>550</v>
      </c>
      <c r="G7" s="420" t="s">
        <v>66</v>
      </c>
      <c r="H7" s="421" t="s">
        <v>67</v>
      </c>
      <c r="I7" s="422" t="s">
        <v>68</v>
      </c>
      <c r="J7" s="567"/>
      <c r="K7" s="567"/>
      <c r="L7" s="560"/>
    </row>
    <row r="8" spans="1:12" ht="20.100000000000001" customHeight="1">
      <c r="A8" s="402"/>
      <c r="B8" s="402"/>
      <c r="C8" s="420">
        <v>1</v>
      </c>
      <c r="D8" s="423"/>
      <c r="E8" s="423"/>
      <c r="F8" s="423"/>
      <c r="G8" s="424"/>
      <c r="H8" s="423"/>
      <c r="I8" s="425"/>
      <c r="J8" s="426"/>
      <c r="K8" s="426"/>
      <c r="L8" s="427"/>
    </row>
    <row r="9" spans="1:12" ht="20.100000000000001" customHeight="1">
      <c r="A9" s="402"/>
      <c r="B9" s="402"/>
      <c r="C9" s="420">
        <v>2</v>
      </c>
      <c r="D9" s="423"/>
      <c r="E9" s="423"/>
      <c r="F9" s="423"/>
      <c r="G9" s="423"/>
      <c r="H9" s="423"/>
      <c r="I9" s="425"/>
      <c r="J9" s="426"/>
      <c r="K9" s="426"/>
      <c r="L9" s="427"/>
    </row>
    <row r="10" spans="1:12" ht="20.100000000000001" customHeight="1">
      <c r="A10" s="402"/>
      <c r="B10" s="402"/>
      <c r="C10" s="420">
        <v>3</v>
      </c>
      <c r="D10" s="423"/>
      <c r="E10" s="423"/>
      <c r="F10" s="423"/>
      <c r="G10" s="423"/>
      <c r="H10" s="423"/>
      <c r="I10" s="425"/>
      <c r="J10" s="426"/>
      <c r="K10" s="426"/>
      <c r="L10" s="427"/>
    </row>
    <row r="11" spans="1:12" ht="20.100000000000001" customHeight="1">
      <c r="A11" s="402"/>
      <c r="B11" s="402"/>
      <c r="C11" s="420">
        <v>4</v>
      </c>
      <c r="D11" s="423"/>
      <c r="E11" s="423"/>
      <c r="F11" s="423"/>
      <c r="G11" s="423"/>
      <c r="H11" s="423"/>
      <c r="I11" s="425"/>
      <c r="J11" s="426"/>
      <c r="K11" s="426"/>
      <c r="L11" s="427"/>
    </row>
    <row r="12" spans="1:12" ht="20.100000000000001" customHeight="1">
      <c r="A12" s="402"/>
      <c r="B12" s="402"/>
      <c r="C12" s="420">
        <v>5</v>
      </c>
      <c r="D12" s="423"/>
      <c r="E12" s="423"/>
      <c r="F12" s="423"/>
      <c r="G12" s="423"/>
      <c r="H12" s="423"/>
      <c r="I12" s="425"/>
      <c r="J12" s="426"/>
      <c r="K12" s="426"/>
      <c r="L12" s="427"/>
    </row>
    <row r="13" spans="1:12" ht="20.100000000000001" customHeight="1">
      <c r="A13" s="402"/>
      <c r="B13" s="402"/>
      <c r="C13" s="420">
        <v>6</v>
      </c>
      <c r="D13" s="423"/>
      <c r="E13" s="423"/>
      <c r="F13" s="423"/>
      <c r="G13" s="423"/>
      <c r="H13" s="423"/>
      <c r="I13" s="425"/>
      <c r="J13" s="426"/>
      <c r="K13" s="426"/>
      <c r="L13" s="427"/>
    </row>
    <row r="14" spans="1:12" ht="20.100000000000001" customHeight="1">
      <c r="A14" s="402"/>
      <c r="B14" s="402"/>
      <c r="C14" s="420">
        <v>7</v>
      </c>
      <c r="D14" s="423"/>
      <c r="E14" s="423"/>
      <c r="F14" s="423"/>
      <c r="G14" s="423"/>
      <c r="H14" s="423"/>
      <c r="I14" s="425"/>
      <c r="J14" s="426"/>
      <c r="K14" s="426"/>
      <c r="L14" s="427"/>
    </row>
    <row r="15" spans="1:12" ht="20.100000000000001" customHeight="1">
      <c r="A15" s="402"/>
      <c r="B15" s="402"/>
      <c r="C15" s="420">
        <v>8</v>
      </c>
      <c r="D15" s="423"/>
      <c r="E15" s="423"/>
      <c r="F15" s="423"/>
      <c r="G15" s="423"/>
      <c r="H15" s="423"/>
      <c r="I15" s="425"/>
      <c r="J15" s="426"/>
      <c r="K15" s="426"/>
      <c r="L15" s="427"/>
    </row>
    <row r="16" spans="1:12" ht="20.100000000000001" customHeight="1">
      <c r="A16" s="402"/>
      <c r="B16" s="402"/>
      <c r="C16" s="420">
        <v>9</v>
      </c>
      <c r="D16" s="423"/>
      <c r="E16" s="423"/>
      <c r="F16" s="423"/>
      <c r="G16" s="423"/>
      <c r="H16" s="423"/>
      <c r="I16" s="425"/>
      <c r="J16" s="426"/>
      <c r="K16" s="426"/>
      <c r="L16" s="427"/>
    </row>
    <row r="17" spans="1:12" ht="20.100000000000001" customHeight="1">
      <c r="A17" s="402"/>
      <c r="B17" s="402"/>
      <c r="C17" s="420">
        <v>10</v>
      </c>
      <c r="D17" s="423"/>
      <c r="E17" s="423"/>
      <c r="F17" s="423"/>
      <c r="G17" s="423"/>
      <c r="H17" s="423"/>
      <c r="I17" s="425"/>
      <c r="J17" s="426"/>
      <c r="K17" s="426"/>
      <c r="L17" s="427"/>
    </row>
    <row r="18" spans="1:12" ht="20.100000000000001" customHeight="1">
      <c r="A18" s="402"/>
      <c r="B18" s="402"/>
      <c r="C18" s="420">
        <v>11</v>
      </c>
      <c r="D18" s="423"/>
      <c r="E18" s="423"/>
      <c r="F18" s="423"/>
      <c r="G18" s="423"/>
      <c r="H18" s="423"/>
      <c r="I18" s="425"/>
      <c r="J18" s="426"/>
      <c r="K18" s="426"/>
      <c r="L18" s="427"/>
    </row>
    <row r="19" spans="1:12" ht="20.100000000000001" customHeight="1">
      <c r="A19" s="402"/>
      <c r="B19" s="402"/>
      <c r="C19" s="420">
        <v>12</v>
      </c>
      <c r="D19" s="423"/>
      <c r="E19" s="423"/>
      <c r="F19" s="423"/>
      <c r="G19" s="423"/>
      <c r="H19" s="423"/>
      <c r="I19" s="425"/>
      <c r="J19" s="426"/>
      <c r="K19" s="426"/>
      <c r="L19" s="427"/>
    </row>
    <row r="20" spans="1:12" ht="20.100000000000001" customHeight="1">
      <c r="A20" s="402"/>
      <c r="B20" s="402"/>
      <c r="C20" s="420">
        <v>13</v>
      </c>
      <c r="D20" s="423"/>
      <c r="E20" s="423"/>
      <c r="F20" s="423"/>
      <c r="G20" s="423"/>
      <c r="H20" s="423"/>
      <c r="I20" s="425"/>
      <c r="J20" s="426"/>
      <c r="K20" s="426"/>
      <c r="L20" s="427"/>
    </row>
    <row r="21" spans="1:12" ht="20.100000000000001" customHeight="1">
      <c r="A21" s="402"/>
      <c r="B21" s="402"/>
      <c r="C21" s="420">
        <v>14</v>
      </c>
      <c r="D21" s="423"/>
      <c r="E21" s="423"/>
      <c r="F21" s="423"/>
      <c r="G21" s="423"/>
      <c r="H21" s="423"/>
      <c r="I21" s="425"/>
      <c r="J21" s="426"/>
      <c r="K21" s="426"/>
      <c r="L21" s="427"/>
    </row>
    <row r="22" spans="1:12" ht="20.100000000000001" customHeight="1">
      <c r="A22" s="402"/>
      <c r="B22" s="402"/>
      <c r="C22" s="420">
        <v>15</v>
      </c>
      <c r="D22" s="423"/>
      <c r="E22" s="423"/>
      <c r="F22" s="423"/>
      <c r="G22" s="423"/>
      <c r="H22" s="423"/>
      <c r="I22" s="425"/>
      <c r="J22" s="426"/>
      <c r="K22" s="426"/>
      <c r="L22" s="427"/>
    </row>
    <row r="23" spans="1:12" ht="20.100000000000001" customHeight="1">
      <c r="A23" s="402"/>
      <c r="B23" s="402"/>
      <c r="C23" s="420">
        <v>16</v>
      </c>
      <c r="D23" s="423"/>
      <c r="E23" s="423"/>
      <c r="F23" s="423"/>
      <c r="G23" s="423"/>
      <c r="H23" s="423"/>
      <c r="I23" s="425"/>
      <c r="J23" s="426"/>
      <c r="K23" s="426"/>
      <c r="L23" s="427"/>
    </row>
    <row r="24" spans="1:12" ht="20.100000000000001" customHeight="1">
      <c r="A24" s="402"/>
      <c r="B24" s="402"/>
      <c r="C24" s="420">
        <v>17</v>
      </c>
      <c r="D24" s="423"/>
      <c r="E24" s="423"/>
      <c r="F24" s="423"/>
      <c r="G24" s="423"/>
      <c r="H24" s="423"/>
      <c r="I24" s="425"/>
      <c r="J24" s="426"/>
      <c r="K24" s="426"/>
      <c r="L24" s="427"/>
    </row>
    <row r="25" spans="1:12" ht="20.100000000000001" customHeight="1" thickBot="1">
      <c r="A25" s="402"/>
      <c r="B25" s="402"/>
      <c r="C25" s="420">
        <v>18</v>
      </c>
      <c r="D25" s="423"/>
      <c r="E25" s="423"/>
      <c r="F25" s="423"/>
      <c r="G25" s="423"/>
      <c r="H25" s="423"/>
      <c r="I25" s="425"/>
      <c r="J25" s="426"/>
      <c r="K25" s="426"/>
      <c r="L25" s="427"/>
    </row>
    <row r="26" spans="1:12" ht="24.75" customHeight="1" thickTop="1" thickBot="1">
      <c r="A26" s="402"/>
      <c r="B26" s="402"/>
      <c r="C26" s="428"/>
      <c r="D26" s="429" t="s">
        <v>69</v>
      </c>
      <c r="E26" s="430">
        <f t="shared" ref="E26:L26" si="0">SUM(E8:E25)</f>
        <v>0</v>
      </c>
      <c r="F26" s="430">
        <f t="shared" si="0"/>
        <v>0</v>
      </c>
      <c r="G26" s="430">
        <f t="shared" si="0"/>
        <v>0</v>
      </c>
      <c r="H26" s="430">
        <f t="shared" si="0"/>
        <v>0</v>
      </c>
      <c r="I26" s="431">
        <f t="shared" si="0"/>
        <v>0</v>
      </c>
      <c r="J26" s="432">
        <f t="shared" si="0"/>
        <v>0</v>
      </c>
      <c r="K26" s="500">
        <f t="shared" si="0"/>
        <v>0</v>
      </c>
      <c r="L26" s="501">
        <f t="shared" si="0"/>
        <v>0</v>
      </c>
    </row>
    <row r="27" spans="1:12" ht="21.75" customHeight="1" thickBot="1">
      <c r="K27" s="503" t="s">
        <v>592</v>
      </c>
      <c r="L27" s="502">
        <f>SUM(E26:L26)</f>
        <v>0</v>
      </c>
    </row>
    <row r="28" spans="1:12" ht="12.75" customHeight="1"/>
  </sheetData>
  <mergeCells count="6">
    <mergeCell ref="L6:L7"/>
    <mergeCell ref="C6:C7"/>
    <mergeCell ref="D6:D7"/>
    <mergeCell ref="E6:I6"/>
    <mergeCell ref="J6:J7"/>
    <mergeCell ref="K6:K7"/>
  </mergeCells>
  <phoneticPr fontId="3"/>
  <pageMargins left="0.23622047244094491" right="0.23622047244094491"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0"/>
  <sheetViews>
    <sheetView view="pageBreakPreview" topLeftCell="A43" zoomScaleNormal="70" zoomScaleSheetLayoutView="100" workbookViewId="0">
      <selection activeCell="B54" sqref="B54:D54"/>
    </sheetView>
  </sheetViews>
  <sheetFormatPr defaultColWidth="4.625" defaultRowHeight="18" customHeight="1"/>
  <cols>
    <col min="1" max="2" width="4.875" style="14" customWidth="1"/>
    <col min="3" max="21" width="4.875" style="15" customWidth="1"/>
    <col min="22" max="22" width="4.625" style="15"/>
    <col min="23" max="23" width="4.75" style="15" customWidth="1"/>
    <col min="24" max="24" width="4.625" style="15"/>
    <col min="25" max="25" width="16.375" style="15" customWidth="1"/>
    <col min="26" max="26" width="10.25" style="15" customWidth="1"/>
    <col min="27" max="27" width="9.625" style="15" customWidth="1"/>
    <col min="28" max="16384" width="4.625" style="15"/>
  </cols>
  <sheetData>
    <row r="1" spans="1:38" ht="18" customHeight="1">
      <c r="A1" s="13" t="s">
        <v>70</v>
      </c>
      <c r="C1" s="14"/>
      <c r="D1" s="14"/>
      <c r="E1" s="14"/>
      <c r="F1" s="14"/>
      <c r="G1" s="14"/>
      <c r="H1" s="14"/>
      <c r="I1" s="14"/>
      <c r="J1" s="14"/>
      <c r="K1" s="14"/>
      <c r="L1" s="14"/>
      <c r="M1" s="14"/>
      <c r="N1" s="14"/>
      <c r="O1" s="14"/>
      <c r="P1" s="14"/>
      <c r="Q1" s="14"/>
      <c r="R1" s="14"/>
      <c r="S1" s="14"/>
      <c r="T1" s="14"/>
      <c r="U1" s="14"/>
      <c r="V1" s="14"/>
      <c r="W1" s="14"/>
    </row>
    <row r="2" spans="1:38" ht="5.0999999999999996" customHeight="1">
      <c r="A2" s="16"/>
      <c r="C2" s="14"/>
      <c r="D2" s="14"/>
      <c r="E2" s="14"/>
      <c r="F2" s="14"/>
      <c r="G2" s="14"/>
      <c r="H2" s="14"/>
      <c r="I2" s="14"/>
      <c r="J2" s="14"/>
      <c r="K2" s="14"/>
      <c r="L2" s="14"/>
      <c r="M2" s="14"/>
      <c r="N2" s="14"/>
      <c r="O2" s="14"/>
      <c r="P2" s="14"/>
      <c r="Q2" s="14"/>
      <c r="R2" s="14"/>
      <c r="S2" s="14"/>
      <c r="T2" s="14"/>
      <c r="U2" s="14"/>
      <c r="V2" s="14"/>
      <c r="W2" s="14"/>
    </row>
    <row r="3" spans="1:38" ht="18" customHeight="1">
      <c r="A3" s="578" t="s">
        <v>558</v>
      </c>
      <c r="B3" s="578"/>
      <c r="C3" s="578"/>
      <c r="D3" s="578"/>
      <c r="E3" s="578"/>
      <c r="F3" s="578"/>
      <c r="G3" s="578"/>
      <c r="H3" s="578"/>
      <c r="I3" s="578"/>
      <c r="J3" s="578"/>
      <c r="K3" s="578"/>
      <c r="L3" s="578"/>
      <c r="M3" s="578"/>
      <c r="N3" s="578"/>
      <c r="O3" s="578"/>
      <c r="P3" s="578"/>
      <c r="Q3" s="578"/>
      <c r="R3" s="578"/>
      <c r="S3" s="578"/>
      <c r="T3" s="578"/>
      <c r="U3" s="578"/>
      <c r="V3" s="578"/>
      <c r="W3" s="578"/>
    </row>
    <row r="4" spans="1:38" ht="5.0999999999999996" customHeight="1">
      <c r="A4" s="16"/>
      <c r="C4" s="14"/>
      <c r="D4" s="14"/>
      <c r="E4" s="14"/>
      <c r="F4" s="14"/>
      <c r="G4" s="14"/>
      <c r="H4" s="14"/>
      <c r="I4" s="14"/>
      <c r="J4" s="14"/>
      <c r="K4" s="14"/>
      <c r="L4" s="14"/>
      <c r="M4" s="14"/>
      <c r="N4" s="14"/>
      <c r="O4" s="14"/>
      <c r="P4" s="14"/>
      <c r="Q4" s="14"/>
      <c r="R4" s="14"/>
      <c r="S4" s="14"/>
      <c r="T4" s="14"/>
      <c r="U4" s="14"/>
      <c r="V4" s="14"/>
      <c r="W4" s="14"/>
    </row>
    <row r="5" spans="1:38" ht="18" customHeight="1">
      <c r="A5" s="16"/>
      <c r="C5" s="14"/>
      <c r="D5" s="14"/>
      <c r="E5" s="14"/>
      <c r="F5" s="14"/>
      <c r="G5" s="14"/>
      <c r="H5" s="14"/>
      <c r="I5" s="14"/>
      <c r="J5" s="14"/>
      <c r="K5" s="14"/>
      <c r="L5" s="14"/>
      <c r="M5" s="14"/>
      <c r="N5" s="14"/>
      <c r="O5" s="14"/>
      <c r="P5" s="17" t="s">
        <v>518</v>
      </c>
      <c r="Q5" s="463"/>
      <c r="R5" s="463"/>
      <c r="S5" s="463"/>
      <c r="T5" s="463"/>
      <c r="U5" s="463"/>
      <c r="V5" s="463"/>
      <c r="W5" s="463"/>
    </row>
    <row r="6" spans="1:38" ht="18" customHeight="1">
      <c r="A6" s="16"/>
      <c r="C6" s="14"/>
      <c r="D6" s="14"/>
      <c r="E6" s="14"/>
      <c r="F6" s="14"/>
      <c r="G6" s="14"/>
      <c r="H6" s="14"/>
      <c r="I6" s="14"/>
      <c r="J6" s="14"/>
      <c r="K6" s="14"/>
      <c r="L6" s="14"/>
      <c r="M6" s="14"/>
      <c r="N6" s="14"/>
      <c r="O6" s="14"/>
      <c r="P6" s="17"/>
      <c r="Q6" s="14"/>
      <c r="R6" s="14"/>
      <c r="S6" s="14"/>
      <c r="T6" s="14"/>
      <c r="U6" s="18"/>
      <c r="V6" s="14"/>
      <c r="W6" s="14"/>
    </row>
    <row r="7" spans="1:38" ht="5.0999999999999996" customHeight="1">
      <c r="A7" s="16"/>
      <c r="C7" s="14"/>
      <c r="D7" s="14"/>
      <c r="E7" s="14"/>
      <c r="F7" s="14"/>
      <c r="G7" s="14"/>
      <c r="H7" s="14"/>
      <c r="I7" s="14"/>
      <c r="J7" s="14"/>
      <c r="K7" s="14"/>
      <c r="L7" s="14"/>
      <c r="M7" s="14"/>
      <c r="N7" s="14"/>
      <c r="O7" s="14"/>
      <c r="P7" s="14"/>
      <c r="Q7" s="14"/>
      <c r="R7" s="14"/>
      <c r="S7" s="14"/>
      <c r="T7" s="14"/>
      <c r="U7" s="14"/>
      <c r="V7" s="14"/>
      <c r="W7" s="14"/>
    </row>
    <row r="8" spans="1:38" ht="13.5">
      <c r="A8" s="13" t="s">
        <v>71</v>
      </c>
      <c r="B8" s="19"/>
      <c r="C8" s="14"/>
      <c r="D8" s="14"/>
      <c r="E8" s="14"/>
      <c r="F8" s="14"/>
      <c r="G8" s="14"/>
      <c r="H8" s="14"/>
      <c r="I8" s="14"/>
      <c r="J8" s="14"/>
      <c r="K8" s="14"/>
      <c r="L8" s="14"/>
      <c r="M8" s="14"/>
      <c r="N8" s="14"/>
      <c r="O8" s="14"/>
      <c r="P8" s="14"/>
      <c r="Q8" s="14"/>
      <c r="R8" s="14"/>
      <c r="S8" s="14"/>
      <c r="T8" s="14"/>
      <c r="U8" s="14"/>
      <c r="V8" s="14"/>
      <c r="W8" s="14"/>
    </row>
    <row r="9" spans="1:38" ht="15" customHeight="1">
      <c r="A9" s="13"/>
      <c r="B9" s="13" t="s">
        <v>525</v>
      </c>
      <c r="C9" s="14"/>
      <c r="D9" s="14"/>
      <c r="E9" s="14"/>
      <c r="F9" s="14"/>
      <c r="G9" s="14"/>
      <c r="H9" s="14"/>
      <c r="I9" s="14"/>
      <c r="J9" s="14"/>
      <c r="K9" s="14"/>
      <c r="L9" s="14"/>
      <c r="M9" s="14"/>
      <c r="N9" s="14"/>
      <c r="O9" s="14"/>
      <c r="P9" s="14"/>
      <c r="Q9" s="14"/>
      <c r="R9" s="14"/>
      <c r="S9" s="14"/>
      <c r="T9" s="14"/>
      <c r="U9" s="14"/>
      <c r="V9" s="14"/>
      <c r="W9" s="14"/>
    </row>
    <row r="10" spans="1:38" ht="20.100000000000001" customHeight="1">
      <c r="A10" s="19"/>
      <c r="B10" s="19"/>
      <c r="C10" s="568" t="s">
        <v>2</v>
      </c>
      <c r="D10" s="569"/>
      <c r="E10" s="569"/>
      <c r="F10" s="570"/>
      <c r="G10" s="9" t="s">
        <v>72</v>
      </c>
      <c r="H10" s="9" t="s">
        <v>73</v>
      </c>
      <c r="I10" s="9" t="s">
        <v>74</v>
      </c>
      <c r="J10" s="9" t="s">
        <v>75</v>
      </c>
      <c r="K10" s="9" t="s">
        <v>76</v>
      </c>
      <c r="L10" s="9" t="s">
        <v>77</v>
      </c>
      <c r="M10" s="9" t="s">
        <v>78</v>
      </c>
      <c r="N10" s="9" t="s">
        <v>79</v>
      </c>
      <c r="O10" s="9" t="s">
        <v>80</v>
      </c>
      <c r="P10" s="9" t="s">
        <v>81</v>
      </c>
      <c r="Q10" s="9" t="s">
        <v>82</v>
      </c>
      <c r="R10" s="20" t="s">
        <v>83</v>
      </c>
      <c r="S10" s="579" t="s">
        <v>84</v>
      </c>
      <c r="T10" s="580"/>
      <c r="U10" s="14"/>
      <c r="V10" s="14"/>
      <c r="W10" s="14"/>
    </row>
    <row r="11" spans="1:38" ht="18" customHeight="1">
      <c r="A11" s="19"/>
      <c r="B11" s="19"/>
      <c r="C11" s="568" t="s">
        <v>85</v>
      </c>
      <c r="D11" s="569"/>
      <c r="E11" s="569"/>
      <c r="F11" s="570"/>
      <c r="G11" s="487"/>
      <c r="H11" s="487"/>
      <c r="I11" s="487"/>
      <c r="J11" s="487"/>
      <c r="K11" s="487"/>
      <c r="L11" s="487"/>
      <c r="M11" s="487"/>
      <c r="N11" s="487"/>
      <c r="O11" s="487"/>
      <c r="P11" s="487"/>
      <c r="Q11" s="487"/>
      <c r="R11" s="488"/>
      <c r="S11" s="571">
        <f>SUM(G11:R11)</f>
        <v>0</v>
      </c>
      <c r="T11" s="572"/>
      <c r="U11" s="14"/>
      <c r="V11" s="14"/>
      <c r="W11" s="14"/>
      <c r="Y11" s="23"/>
      <c r="Z11" s="23"/>
      <c r="AA11" s="23"/>
      <c r="AB11" s="23"/>
      <c r="AC11" s="23"/>
      <c r="AD11" s="23"/>
      <c r="AE11" s="23"/>
      <c r="AF11" s="23"/>
      <c r="AG11" s="23"/>
      <c r="AH11" s="23"/>
      <c r="AI11" s="23"/>
      <c r="AJ11" s="23"/>
      <c r="AK11" s="23"/>
      <c r="AL11" s="23"/>
    </row>
    <row r="12" spans="1:38" ht="18" customHeight="1">
      <c r="A12" s="19"/>
      <c r="B12" s="19"/>
      <c r="C12" s="568" t="s">
        <v>86</v>
      </c>
      <c r="D12" s="569"/>
      <c r="E12" s="569"/>
      <c r="F12" s="570"/>
      <c r="G12" s="487"/>
      <c r="H12" s="487"/>
      <c r="I12" s="487"/>
      <c r="J12" s="487"/>
      <c r="K12" s="487"/>
      <c r="L12" s="487"/>
      <c r="M12" s="487"/>
      <c r="N12" s="487"/>
      <c r="O12" s="487"/>
      <c r="P12" s="487"/>
      <c r="Q12" s="487"/>
      <c r="R12" s="488"/>
      <c r="S12" s="571">
        <f>SUM(G12:R12)</f>
        <v>0</v>
      </c>
      <c r="T12" s="572"/>
      <c r="U12" s="14"/>
      <c r="V12" s="14"/>
      <c r="W12" s="14"/>
      <c r="Y12" s="24"/>
      <c r="Z12" s="24"/>
      <c r="AA12" s="24"/>
      <c r="AB12" s="24"/>
      <c r="AC12" s="24"/>
      <c r="AD12" s="24"/>
      <c r="AE12" s="24"/>
      <c r="AF12" s="24"/>
      <c r="AG12" s="24"/>
      <c r="AH12" s="24"/>
      <c r="AI12" s="24"/>
      <c r="AJ12" s="24"/>
      <c r="AK12" s="25"/>
      <c r="AL12" s="25"/>
    </row>
    <row r="13" spans="1:38" ht="18" customHeight="1" thickBot="1">
      <c r="A13" s="19"/>
      <c r="B13" s="19"/>
      <c r="C13" s="573" t="s">
        <v>87</v>
      </c>
      <c r="D13" s="574"/>
      <c r="E13" s="574"/>
      <c r="F13" s="575"/>
      <c r="G13" s="489"/>
      <c r="H13" s="489"/>
      <c r="I13" s="489"/>
      <c r="J13" s="489"/>
      <c r="K13" s="489"/>
      <c r="L13" s="489"/>
      <c r="M13" s="489"/>
      <c r="N13" s="489"/>
      <c r="O13" s="489"/>
      <c r="P13" s="489"/>
      <c r="Q13" s="489"/>
      <c r="R13" s="490"/>
      <c r="S13" s="576">
        <f>SUM(G13:R13)</f>
        <v>0</v>
      </c>
      <c r="T13" s="577"/>
      <c r="U13" s="14"/>
      <c r="V13" s="14"/>
      <c r="W13" s="14"/>
      <c r="Y13" s="24"/>
      <c r="Z13" s="24"/>
      <c r="AA13" s="24"/>
      <c r="AB13" s="24"/>
      <c r="AC13" s="24"/>
      <c r="AD13" s="24"/>
      <c r="AE13" s="24"/>
      <c r="AF13" s="24"/>
      <c r="AG13" s="24"/>
      <c r="AH13" s="24"/>
      <c r="AI13" s="24"/>
      <c r="AJ13" s="24"/>
      <c r="AK13" s="25"/>
      <c r="AL13" s="25"/>
    </row>
    <row r="14" spans="1:38" ht="17.25" customHeight="1" thickTop="1">
      <c r="A14" s="19"/>
      <c r="B14" s="19"/>
      <c r="C14" s="581" t="s">
        <v>84</v>
      </c>
      <c r="D14" s="582"/>
      <c r="E14" s="582"/>
      <c r="F14" s="583"/>
      <c r="G14" s="491">
        <f>SUM(G11:G13)</f>
        <v>0</v>
      </c>
      <c r="H14" s="491">
        <f t="shared" ref="H14:Q14" si="0">SUM(H11:H13)</f>
        <v>0</v>
      </c>
      <c r="I14" s="491">
        <f t="shared" si="0"/>
        <v>0</v>
      </c>
      <c r="J14" s="491">
        <f t="shared" si="0"/>
        <v>0</v>
      </c>
      <c r="K14" s="491">
        <f t="shared" si="0"/>
        <v>0</v>
      </c>
      <c r="L14" s="491">
        <f t="shared" si="0"/>
        <v>0</v>
      </c>
      <c r="M14" s="491">
        <f t="shared" si="0"/>
        <v>0</v>
      </c>
      <c r="N14" s="491">
        <f t="shared" si="0"/>
        <v>0</v>
      </c>
      <c r="O14" s="491">
        <f t="shared" si="0"/>
        <v>0</v>
      </c>
      <c r="P14" s="491">
        <f t="shared" si="0"/>
        <v>0</v>
      </c>
      <c r="Q14" s="491">
        <f t="shared" si="0"/>
        <v>0</v>
      </c>
      <c r="R14" s="492">
        <f>SUM(R11:R13)</f>
        <v>0</v>
      </c>
      <c r="S14" s="584">
        <f>SUM(S11:T13)</f>
        <v>0</v>
      </c>
      <c r="T14" s="585"/>
      <c r="U14" s="16" t="str">
        <f>IF(SUM(S11:T13)=SUM(G14:R14),"-","←縦横の合計が不一致")</f>
        <v>-</v>
      </c>
      <c r="V14" s="16"/>
      <c r="W14" s="16"/>
      <c r="Y14" s="24"/>
      <c r="Z14" s="24"/>
      <c r="AA14" s="24"/>
      <c r="AB14" s="24"/>
      <c r="AC14" s="24"/>
      <c r="AD14" s="24"/>
      <c r="AE14" s="24"/>
      <c r="AF14" s="24"/>
      <c r="AG14" s="24"/>
      <c r="AH14" s="24"/>
      <c r="AI14" s="24"/>
      <c r="AJ14" s="24"/>
      <c r="AK14" s="25"/>
      <c r="AL14" s="25"/>
    </row>
    <row r="15" spans="1:38" ht="15" customHeight="1">
      <c r="A15" s="19"/>
      <c r="B15" s="13" t="s">
        <v>526</v>
      </c>
      <c r="C15" s="26"/>
      <c r="D15" s="26"/>
      <c r="E15" s="26"/>
      <c r="F15" s="26"/>
      <c r="G15" s="27"/>
      <c r="H15" s="27"/>
      <c r="I15" s="27"/>
      <c r="J15" s="27"/>
      <c r="K15" s="27"/>
      <c r="L15" s="27"/>
      <c r="M15" s="27"/>
      <c r="N15" s="27"/>
      <c r="O15" s="27"/>
      <c r="P15" s="27"/>
      <c r="Q15" s="27"/>
      <c r="R15" s="27"/>
      <c r="S15" s="27"/>
      <c r="T15" s="14"/>
      <c r="U15" s="14"/>
      <c r="V15" s="27"/>
      <c r="W15" s="27"/>
      <c r="Y15" s="24"/>
      <c r="Z15" s="24"/>
      <c r="AA15" s="24"/>
      <c r="AB15" s="24"/>
      <c r="AC15" s="24"/>
      <c r="AD15" s="24"/>
      <c r="AE15" s="24"/>
      <c r="AF15" s="24"/>
      <c r="AG15" s="24"/>
      <c r="AH15" s="24"/>
      <c r="AI15" s="24"/>
      <c r="AJ15" s="24"/>
      <c r="AK15" s="25"/>
      <c r="AL15" s="25"/>
    </row>
    <row r="16" spans="1:38" ht="18" customHeight="1">
      <c r="A16" s="19"/>
      <c r="B16" s="13"/>
      <c r="C16" s="568" t="s">
        <v>88</v>
      </c>
      <c r="D16" s="569"/>
      <c r="E16" s="569"/>
      <c r="F16" s="570"/>
      <c r="G16" s="568" t="s">
        <v>89</v>
      </c>
      <c r="H16" s="570"/>
      <c r="I16" s="568" t="s">
        <v>90</v>
      </c>
      <c r="J16" s="570"/>
      <c r="K16" s="568" t="s">
        <v>91</v>
      </c>
      <c r="L16" s="570"/>
      <c r="M16" s="568" t="s">
        <v>92</v>
      </c>
      <c r="N16" s="570"/>
      <c r="O16" s="568" t="s">
        <v>93</v>
      </c>
      <c r="P16" s="570"/>
      <c r="Q16" s="568" t="s">
        <v>94</v>
      </c>
      <c r="R16" s="570"/>
      <c r="S16" s="579" t="s">
        <v>84</v>
      </c>
      <c r="T16" s="580"/>
      <c r="U16" s="14"/>
      <c r="V16" s="586"/>
      <c r="W16" s="586"/>
      <c r="Y16" s="24"/>
      <c r="Z16" s="24"/>
      <c r="AA16" s="24"/>
      <c r="AB16" s="24"/>
      <c r="AC16" s="24"/>
      <c r="AD16" s="24"/>
      <c r="AE16" s="24"/>
      <c r="AF16" s="24"/>
      <c r="AG16" s="24"/>
      <c r="AH16" s="24"/>
      <c r="AI16" s="24"/>
      <c r="AJ16" s="24"/>
      <c r="AK16" s="25"/>
      <c r="AL16" s="25"/>
    </row>
    <row r="17" spans="1:38" ht="20.100000000000001" customHeight="1">
      <c r="A17" s="13"/>
      <c r="B17" s="19"/>
      <c r="C17" s="587" t="s">
        <v>95</v>
      </c>
      <c r="D17" s="588"/>
      <c r="E17" s="588"/>
      <c r="F17" s="589"/>
      <c r="G17" s="590"/>
      <c r="H17" s="591"/>
      <c r="I17" s="590"/>
      <c r="J17" s="591"/>
      <c r="K17" s="590"/>
      <c r="L17" s="591"/>
      <c r="M17" s="590"/>
      <c r="N17" s="591"/>
      <c r="O17" s="590"/>
      <c r="P17" s="591"/>
      <c r="Q17" s="590"/>
      <c r="R17" s="591"/>
      <c r="S17" s="571">
        <f>SUM(G17:R17)</f>
        <v>0</v>
      </c>
      <c r="T17" s="572"/>
      <c r="U17" s="14"/>
      <c r="V17" s="586"/>
      <c r="W17" s="586"/>
      <c r="Y17" s="23"/>
      <c r="Z17" s="23"/>
      <c r="AA17" s="23"/>
      <c r="AB17" s="23"/>
      <c r="AC17" s="23"/>
      <c r="AD17" s="23"/>
      <c r="AE17" s="23"/>
      <c r="AF17" s="23"/>
      <c r="AG17" s="23"/>
      <c r="AH17" s="23"/>
      <c r="AI17" s="23"/>
      <c r="AJ17" s="23"/>
      <c r="AK17" s="23"/>
      <c r="AL17" s="23"/>
    </row>
    <row r="18" spans="1:38" ht="20.100000000000001" customHeight="1">
      <c r="A18" s="13"/>
      <c r="B18" s="19"/>
      <c r="C18" s="28"/>
      <c r="D18" s="604" t="s">
        <v>96</v>
      </c>
      <c r="E18" s="605"/>
      <c r="F18" s="606"/>
      <c r="G18" s="590"/>
      <c r="H18" s="591"/>
      <c r="I18" s="590"/>
      <c r="J18" s="591"/>
      <c r="K18" s="590"/>
      <c r="L18" s="591"/>
      <c r="M18" s="590"/>
      <c r="N18" s="591"/>
      <c r="O18" s="590"/>
      <c r="P18" s="591"/>
      <c r="Q18" s="590"/>
      <c r="R18" s="591"/>
      <c r="S18" s="571">
        <f>SUM(G18:R18)</f>
        <v>0</v>
      </c>
      <c r="T18" s="572"/>
      <c r="U18" s="14"/>
      <c r="V18" s="27"/>
      <c r="W18" s="27"/>
    </row>
    <row r="19" spans="1:38" ht="15" customHeight="1">
      <c r="A19" s="13"/>
      <c r="B19" s="13" t="s">
        <v>97</v>
      </c>
      <c r="C19" s="14"/>
      <c r="D19" s="14"/>
      <c r="E19" s="14"/>
      <c r="F19" s="14"/>
      <c r="G19" s="14"/>
      <c r="H19" s="14"/>
      <c r="I19" s="14"/>
      <c r="J19" s="14"/>
      <c r="K19" s="14"/>
      <c r="L19" s="14"/>
      <c r="M19" s="14"/>
      <c r="N19" s="14"/>
      <c r="O19" s="14"/>
      <c r="P19" s="14"/>
      <c r="Q19" s="14"/>
      <c r="R19" s="14"/>
      <c r="S19" s="14"/>
      <c r="T19" s="14"/>
      <c r="U19" s="14"/>
      <c r="V19" s="14"/>
      <c r="W19" s="14"/>
      <c r="Y19" s="15" t="s">
        <v>591</v>
      </c>
      <c r="AA19" s="29"/>
      <c r="AB19" s="29"/>
      <c r="AC19" s="29"/>
    </row>
    <row r="20" spans="1:38" ht="18" customHeight="1">
      <c r="A20" s="13"/>
      <c r="B20" s="19"/>
      <c r="C20" s="592"/>
      <c r="D20" s="593"/>
      <c r="E20" s="593"/>
      <c r="F20" s="594"/>
      <c r="G20" s="592" t="s">
        <v>98</v>
      </c>
      <c r="H20" s="593"/>
      <c r="I20" s="593"/>
      <c r="J20" s="594"/>
      <c r="K20" s="592" t="s">
        <v>99</v>
      </c>
      <c r="L20" s="593"/>
      <c r="M20" s="593"/>
      <c r="N20" s="594"/>
      <c r="O20" s="592" t="s">
        <v>100</v>
      </c>
      <c r="P20" s="593"/>
      <c r="Q20" s="593"/>
      <c r="R20" s="594"/>
      <c r="S20" s="30"/>
      <c r="T20" s="30"/>
      <c r="U20" s="14"/>
      <c r="V20" s="30"/>
      <c r="W20" s="30"/>
      <c r="Y20" s="494" t="s">
        <v>582</v>
      </c>
      <c r="Z20" s="483" t="s">
        <v>589</v>
      </c>
      <c r="AA20" s="495" t="s">
        <v>590</v>
      </c>
      <c r="AB20" s="31"/>
      <c r="AC20" s="31"/>
    </row>
    <row r="21" spans="1:38" ht="20.100000000000001" customHeight="1">
      <c r="A21" s="13"/>
      <c r="B21" s="19"/>
      <c r="C21" s="568" t="s">
        <v>85</v>
      </c>
      <c r="D21" s="569"/>
      <c r="E21" s="569"/>
      <c r="F21" s="570"/>
      <c r="G21" s="599"/>
      <c r="H21" s="600"/>
      <c r="I21" s="600"/>
      <c r="J21" s="601"/>
      <c r="K21" s="599"/>
      <c r="L21" s="600"/>
      <c r="M21" s="600"/>
      <c r="N21" s="601"/>
      <c r="O21" s="595"/>
      <c r="P21" s="596"/>
      <c r="Q21" s="596"/>
      <c r="R21" s="597"/>
      <c r="S21" s="30"/>
      <c r="T21" s="30"/>
      <c r="U21" s="14"/>
      <c r="V21" s="27"/>
      <c r="W21" s="27"/>
      <c r="Y21" s="493">
        <f>K21-G21</f>
        <v>0</v>
      </c>
      <c r="Z21" s="497"/>
      <c r="AA21" s="498"/>
      <c r="AB21" s="31"/>
      <c r="AC21" s="31"/>
    </row>
    <row r="22" spans="1:38" ht="20.100000000000001" customHeight="1">
      <c r="A22" s="13"/>
      <c r="B22" s="19"/>
      <c r="C22" s="568" t="s">
        <v>101</v>
      </c>
      <c r="D22" s="569"/>
      <c r="E22" s="569"/>
      <c r="F22" s="570"/>
      <c r="G22" s="599"/>
      <c r="H22" s="600"/>
      <c r="I22" s="600"/>
      <c r="J22" s="601"/>
      <c r="K22" s="599"/>
      <c r="L22" s="600"/>
      <c r="M22" s="600"/>
      <c r="N22" s="601"/>
      <c r="O22" s="595"/>
      <c r="P22" s="596"/>
      <c r="Q22" s="596"/>
      <c r="R22" s="597"/>
      <c r="S22" s="30"/>
      <c r="T22" s="30"/>
      <c r="U22" s="14"/>
      <c r="V22" s="27"/>
      <c r="W22" s="27"/>
      <c r="Y22" s="493">
        <f>K22-G22</f>
        <v>0</v>
      </c>
      <c r="Z22" s="496">
        <v>0.33333333333333331</v>
      </c>
      <c r="AA22" s="496">
        <f>Y22-Z22</f>
        <v>-0.33333333333333331</v>
      </c>
    </row>
    <row r="23" spans="1:38" ht="15" customHeight="1">
      <c r="A23" s="13"/>
      <c r="B23" s="13" t="s">
        <v>102</v>
      </c>
      <c r="C23" s="32"/>
      <c r="D23" s="32"/>
      <c r="E23" s="32"/>
      <c r="F23" s="32"/>
      <c r="G23" s="32"/>
      <c r="H23" s="32"/>
      <c r="I23" s="32"/>
      <c r="J23" s="32"/>
      <c r="K23" s="32"/>
      <c r="L23" s="32"/>
      <c r="M23" s="32"/>
      <c r="N23" s="32"/>
      <c r="O23" s="32"/>
      <c r="P23" s="32"/>
      <c r="Q23" s="14"/>
      <c r="R23" s="14"/>
      <c r="S23" s="14"/>
      <c r="T23" s="14"/>
      <c r="U23" s="14"/>
      <c r="V23" s="14"/>
      <c r="W23" s="14"/>
    </row>
    <row r="24" spans="1:38" ht="20.100000000000001" customHeight="1">
      <c r="A24" s="13"/>
      <c r="B24" s="19"/>
      <c r="C24" s="602" t="s">
        <v>103</v>
      </c>
      <c r="D24" s="602"/>
      <c r="E24" s="602"/>
      <c r="F24" s="602"/>
      <c r="G24" s="603"/>
      <c r="H24" s="603"/>
      <c r="I24" s="603"/>
      <c r="J24" s="603"/>
      <c r="K24" s="603"/>
      <c r="L24" s="603"/>
      <c r="M24" s="603"/>
      <c r="N24" s="603"/>
      <c r="O24" s="603"/>
      <c r="P24" s="603"/>
      <c r="Q24" s="603"/>
      <c r="R24" s="603"/>
      <c r="S24" s="14"/>
      <c r="T24" s="14"/>
      <c r="U24" s="14"/>
      <c r="V24" s="14"/>
      <c r="W24" s="14"/>
    </row>
    <row r="25" spans="1:38" ht="20.100000000000001" customHeight="1">
      <c r="A25" s="13"/>
      <c r="B25" s="19"/>
      <c r="C25" s="602" t="s">
        <v>104</v>
      </c>
      <c r="D25" s="602"/>
      <c r="E25" s="602"/>
      <c r="F25" s="602"/>
      <c r="G25" s="607" t="s">
        <v>105</v>
      </c>
      <c r="H25" s="607"/>
      <c r="I25" s="607"/>
      <c r="J25" s="607"/>
      <c r="K25" s="608" t="s">
        <v>515</v>
      </c>
      <c r="L25" s="608"/>
      <c r="M25" s="608"/>
      <c r="N25" s="608"/>
      <c r="O25" s="598" t="s">
        <v>516</v>
      </c>
      <c r="P25" s="598"/>
      <c r="Q25" s="598"/>
      <c r="R25" s="598"/>
      <c r="S25" s="14"/>
      <c r="T25" s="14"/>
      <c r="U25" s="14"/>
      <c r="V25" s="27"/>
      <c r="W25" s="27"/>
      <c r="X25" s="23"/>
      <c r="Y25" s="23"/>
      <c r="Z25" s="23"/>
      <c r="AA25" s="23"/>
      <c r="AB25" s="23"/>
      <c r="AC25" s="23"/>
      <c r="AD25" s="23"/>
      <c r="AE25" s="23"/>
      <c r="AF25" s="23"/>
      <c r="AG25" s="23"/>
      <c r="AH25" s="23"/>
      <c r="AI25" s="23"/>
    </row>
    <row r="26" spans="1:38" ht="20.100000000000001" customHeight="1">
      <c r="A26" s="13"/>
      <c r="B26" s="19"/>
      <c r="C26" s="568" t="s">
        <v>106</v>
      </c>
      <c r="D26" s="569"/>
      <c r="E26" s="569"/>
      <c r="F26" s="570"/>
      <c r="G26" s="595" t="s">
        <v>517</v>
      </c>
      <c r="H26" s="596"/>
      <c r="I26" s="596"/>
      <c r="J26" s="596"/>
      <c r="K26" s="596"/>
      <c r="L26" s="596"/>
      <c r="M26" s="596"/>
      <c r="N26" s="596"/>
      <c r="O26" s="596"/>
      <c r="P26" s="596"/>
      <c r="Q26" s="596"/>
      <c r="R26" s="597"/>
      <c r="S26" s="14"/>
      <c r="T26" s="14"/>
      <c r="U26" s="14"/>
      <c r="V26" s="27"/>
      <c r="W26" s="27"/>
      <c r="X26" s="23"/>
      <c r="Y26" s="23"/>
      <c r="Z26" s="23"/>
      <c r="AA26" s="23"/>
      <c r="AB26" s="23"/>
      <c r="AC26" s="23"/>
      <c r="AD26" s="23"/>
      <c r="AE26" s="23"/>
      <c r="AF26" s="23"/>
      <c r="AG26" s="23"/>
      <c r="AH26" s="23"/>
      <c r="AI26" s="23"/>
    </row>
    <row r="27" spans="1:38" ht="6" customHeight="1">
      <c r="A27" s="13"/>
      <c r="B27" s="19"/>
      <c r="C27" s="30"/>
      <c r="D27" s="30"/>
      <c r="E27" s="30"/>
      <c r="F27" s="30"/>
      <c r="G27" s="32"/>
      <c r="H27" s="32"/>
      <c r="I27" s="32"/>
      <c r="J27" s="32"/>
      <c r="K27" s="32"/>
      <c r="L27" s="32"/>
      <c r="M27" s="32"/>
      <c r="N27" s="32"/>
      <c r="O27" s="32"/>
      <c r="P27" s="32"/>
      <c r="Q27" s="32"/>
      <c r="R27" s="32"/>
      <c r="S27" s="14"/>
      <c r="T27" s="14"/>
      <c r="U27" s="14"/>
      <c r="V27" s="27"/>
      <c r="W27" s="30"/>
      <c r="X27" s="25"/>
      <c r="Y27" s="25"/>
      <c r="Z27" s="25"/>
      <c r="AA27" s="25"/>
      <c r="AB27" s="25"/>
      <c r="AC27" s="25"/>
      <c r="AD27" s="25"/>
      <c r="AE27" s="25"/>
      <c r="AF27" s="25"/>
      <c r="AG27" s="25"/>
      <c r="AH27" s="25"/>
      <c r="AI27" s="23"/>
    </row>
    <row r="28" spans="1:38" ht="15" customHeight="1">
      <c r="A28" s="13"/>
      <c r="B28" s="19"/>
      <c r="C28" s="33" t="s">
        <v>107</v>
      </c>
      <c r="D28" s="30"/>
      <c r="E28" s="30"/>
      <c r="F28" s="30"/>
      <c r="G28" s="32"/>
      <c r="H28" s="32"/>
      <c r="I28" s="32"/>
      <c r="J28" s="32"/>
      <c r="K28" s="32"/>
      <c r="L28" s="32"/>
      <c r="M28" s="32"/>
      <c r="N28" s="32"/>
      <c r="O28" s="32"/>
      <c r="P28" s="32"/>
      <c r="Q28" s="32"/>
      <c r="R28" s="32"/>
      <c r="S28" s="14"/>
      <c r="T28" s="14"/>
      <c r="U28" s="14"/>
      <c r="V28" s="27"/>
      <c r="W28" s="30"/>
      <c r="X28" s="34"/>
      <c r="Y28" s="25"/>
      <c r="Z28" s="25"/>
      <c r="AA28" s="25"/>
      <c r="AB28" s="25"/>
      <c r="AC28" s="25"/>
      <c r="AD28" s="25"/>
      <c r="AE28" s="25"/>
      <c r="AF28" s="25"/>
      <c r="AG28" s="25"/>
      <c r="AH28" s="25"/>
      <c r="AI28" s="23"/>
    </row>
    <row r="29" spans="1:38" ht="18" customHeight="1">
      <c r="A29" s="13"/>
      <c r="B29" s="19"/>
      <c r="C29" s="609"/>
      <c r="D29" s="609"/>
      <c r="E29" s="609"/>
      <c r="F29" s="609"/>
      <c r="G29" s="580" t="s">
        <v>108</v>
      </c>
      <c r="H29" s="580"/>
      <c r="I29" s="580"/>
      <c r="J29" s="580"/>
      <c r="K29" s="30"/>
      <c r="L29" s="30"/>
      <c r="M29" s="30"/>
      <c r="N29" s="30"/>
      <c r="O29" s="30"/>
      <c r="P29" s="30"/>
      <c r="Q29" s="30"/>
      <c r="R29" s="30"/>
      <c r="S29" s="30"/>
      <c r="T29" s="14"/>
      <c r="U29" s="14"/>
      <c r="V29" s="27"/>
      <c r="W29" s="30"/>
      <c r="X29" s="34"/>
      <c r="Y29" s="25"/>
      <c r="Z29" s="25"/>
      <c r="AA29" s="25"/>
      <c r="AB29" s="25"/>
      <c r="AC29" s="25"/>
      <c r="AD29" s="25"/>
      <c r="AE29" s="25"/>
      <c r="AF29" s="25"/>
      <c r="AG29" s="25"/>
      <c r="AH29" s="25"/>
      <c r="AI29" s="23"/>
    </row>
    <row r="30" spans="1:38" ht="18" customHeight="1">
      <c r="A30" s="13"/>
      <c r="B30" s="19"/>
      <c r="C30" s="602" t="s">
        <v>65</v>
      </c>
      <c r="D30" s="602"/>
      <c r="E30" s="602"/>
      <c r="F30" s="602"/>
      <c r="G30" s="610"/>
      <c r="H30" s="610"/>
      <c r="I30" s="610"/>
      <c r="J30" s="610"/>
      <c r="K30" s="30"/>
      <c r="L30" s="30"/>
      <c r="M30" s="30"/>
      <c r="N30" s="30"/>
      <c r="O30" s="30"/>
      <c r="P30" s="30"/>
      <c r="Q30" s="30"/>
      <c r="R30" s="30"/>
      <c r="S30" s="30"/>
      <c r="T30" s="27"/>
      <c r="U30" s="14"/>
      <c r="V30" s="27"/>
      <c r="W30" s="30"/>
      <c r="X30" s="25"/>
      <c r="Y30" s="25" t="s">
        <v>591</v>
      </c>
      <c r="Z30" s="25"/>
      <c r="AA30" s="25"/>
      <c r="AB30" s="25"/>
      <c r="AC30" s="25"/>
      <c r="AD30" s="25"/>
      <c r="AE30" s="25"/>
      <c r="AF30" s="25"/>
      <c r="AG30" s="25"/>
      <c r="AH30" s="25"/>
      <c r="AI30" s="23"/>
    </row>
    <row r="31" spans="1:38" ht="18" customHeight="1">
      <c r="A31" s="13"/>
      <c r="B31" s="19"/>
      <c r="C31" s="602" t="s">
        <v>551</v>
      </c>
      <c r="D31" s="602"/>
      <c r="E31" s="602"/>
      <c r="F31" s="602"/>
      <c r="G31" s="610"/>
      <c r="H31" s="610"/>
      <c r="I31" s="610"/>
      <c r="J31" s="610"/>
      <c r="K31" s="30"/>
      <c r="L31" s="30"/>
      <c r="M31" s="30"/>
      <c r="N31" s="30"/>
      <c r="O31" s="30"/>
      <c r="P31" s="30"/>
      <c r="Q31" s="30"/>
      <c r="R31" s="30"/>
      <c r="S31" s="30"/>
      <c r="T31" s="27"/>
      <c r="U31" s="14"/>
      <c r="V31" s="27"/>
      <c r="W31" s="30"/>
      <c r="X31" s="25"/>
      <c r="Y31" s="504" t="s">
        <v>597</v>
      </c>
      <c r="Z31" s="505" t="str">
        <f>IF(S14&gt;249,"★開所日数加算が計上されるかご確認ください","250日未満は対象外")</f>
        <v>250日未満は対象外</v>
      </c>
      <c r="AA31" s="25"/>
      <c r="AB31" s="25"/>
      <c r="AC31" s="25"/>
      <c r="AD31" s="25"/>
      <c r="AE31" s="25"/>
      <c r="AF31" s="25"/>
      <c r="AG31" s="25"/>
      <c r="AH31" s="25"/>
      <c r="AI31" s="23"/>
    </row>
    <row r="32" spans="1:38" ht="18" customHeight="1">
      <c r="A32" s="13"/>
      <c r="B32" s="19"/>
      <c r="C32" s="602" t="s">
        <v>109</v>
      </c>
      <c r="D32" s="602"/>
      <c r="E32" s="602"/>
      <c r="F32" s="602"/>
      <c r="G32" s="610"/>
      <c r="H32" s="610"/>
      <c r="I32" s="610"/>
      <c r="J32" s="610"/>
      <c r="K32" s="30"/>
      <c r="L32" s="27"/>
      <c r="M32" s="27"/>
      <c r="N32" s="27"/>
      <c r="O32" s="27"/>
      <c r="P32" s="27"/>
      <c r="Q32" s="27"/>
      <c r="R32" s="27"/>
      <c r="S32" s="32"/>
      <c r="T32" s="27"/>
      <c r="U32" s="14"/>
      <c r="V32" s="27"/>
      <c r="W32" s="30"/>
      <c r="X32" s="25"/>
      <c r="Y32" s="25"/>
      <c r="Z32" s="25"/>
      <c r="AA32" s="25"/>
      <c r="AB32" s="25"/>
      <c r="AC32" s="25"/>
      <c r="AD32" s="25"/>
      <c r="AE32" s="25"/>
      <c r="AF32" s="25"/>
      <c r="AG32" s="25"/>
      <c r="AH32" s="25"/>
      <c r="AI32" s="23"/>
    </row>
    <row r="33" spans="1:23" ht="18" customHeight="1" thickBot="1">
      <c r="A33" s="13"/>
      <c r="B33" s="19"/>
      <c r="C33" s="602" t="s">
        <v>110</v>
      </c>
      <c r="D33" s="602"/>
      <c r="E33" s="602"/>
      <c r="F33" s="602"/>
      <c r="G33" s="610"/>
      <c r="H33" s="610"/>
      <c r="I33" s="610"/>
      <c r="J33" s="610"/>
      <c r="K33" s="30"/>
      <c r="L33" s="35"/>
      <c r="M33" s="30"/>
      <c r="N33" s="30"/>
      <c r="O33" s="30"/>
      <c r="P33" s="30"/>
      <c r="Q33" s="30"/>
      <c r="R33" s="30"/>
      <c r="S33" s="30"/>
      <c r="T33" s="14"/>
      <c r="U33" s="14"/>
      <c r="V33" s="14"/>
      <c r="W33" s="14"/>
    </row>
    <row r="34" spans="1:23" ht="18" customHeight="1" thickBot="1">
      <c r="A34" s="13"/>
      <c r="B34" s="19"/>
      <c r="C34" s="611" t="s">
        <v>111</v>
      </c>
      <c r="D34" s="611"/>
      <c r="E34" s="611"/>
      <c r="F34" s="611"/>
      <c r="G34" s="612"/>
      <c r="H34" s="612"/>
      <c r="I34" s="612"/>
      <c r="J34" s="612"/>
      <c r="K34" s="36"/>
      <c r="L34" s="613" t="s">
        <v>112</v>
      </c>
      <c r="M34" s="614"/>
      <c r="N34" s="614"/>
      <c r="O34" s="614"/>
      <c r="P34" s="614"/>
      <c r="Q34" s="615"/>
      <c r="R34" s="616" t="s">
        <v>113</v>
      </c>
      <c r="S34" s="614"/>
      <c r="T34" s="614"/>
      <c r="U34" s="614"/>
      <c r="V34" s="614"/>
      <c r="W34" s="617"/>
    </row>
    <row r="35" spans="1:23" ht="18" customHeight="1" thickTop="1" thickBot="1">
      <c r="A35" s="13"/>
      <c r="B35" s="19"/>
      <c r="C35" s="618" t="s">
        <v>112</v>
      </c>
      <c r="D35" s="618"/>
      <c r="E35" s="618"/>
      <c r="F35" s="618"/>
      <c r="G35" s="619">
        <f>SUM(G30:J34)</f>
        <v>0</v>
      </c>
      <c r="H35" s="619"/>
      <c r="I35" s="619"/>
      <c r="J35" s="619"/>
      <c r="K35" s="37" t="s">
        <v>114</v>
      </c>
      <c r="L35" s="620"/>
      <c r="M35" s="621"/>
      <c r="N35" s="621"/>
      <c r="O35" s="621"/>
      <c r="P35" s="621"/>
      <c r="Q35" s="622"/>
      <c r="R35" s="623"/>
      <c r="S35" s="621"/>
      <c r="T35" s="621"/>
      <c r="U35" s="621"/>
      <c r="V35" s="621"/>
      <c r="W35" s="624"/>
    </row>
    <row r="36" spans="1:23" ht="5.0999999999999996" customHeight="1">
      <c r="A36" s="13"/>
      <c r="B36" s="19"/>
      <c r="C36" s="32"/>
      <c r="D36" s="32"/>
      <c r="E36" s="32"/>
      <c r="F36" s="32"/>
      <c r="G36" s="32"/>
      <c r="H36" s="32"/>
      <c r="I36" s="32"/>
      <c r="J36" s="32"/>
      <c r="K36" s="32"/>
      <c r="L36" s="30"/>
      <c r="M36" s="30"/>
      <c r="N36" s="30"/>
      <c r="O36" s="30"/>
      <c r="P36" s="30"/>
      <c r="Q36" s="30"/>
      <c r="R36" s="30"/>
      <c r="S36" s="30"/>
      <c r="T36" s="27"/>
      <c r="U36" s="14"/>
      <c r="V36" s="14"/>
      <c r="W36" s="14"/>
    </row>
    <row r="37" spans="1:23" ht="8.25" customHeight="1">
      <c r="A37" s="13"/>
      <c r="B37" s="19"/>
      <c r="C37" s="32"/>
      <c r="D37" s="32"/>
      <c r="E37" s="32"/>
      <c r="F37" s="32"/>
      <c r="G37" s="32"/>
      <c r="H37" s="14"/>
      <c r="I37" s="14"/>
      <c r="J37" s="14"/>
      <c r="K37" s="37"/>
      <c r="L37" s="30"/>
      <c r="M37" s="30"/>
      <c r="N37" s="30"/>
      <c r="O37" s="30"/>
      <c r="P37" s="30"/>
      <c r="Q37" s="30"/>
      <c r="R37" s="30"/>
      <c r="S37" s="30"/>
      <c r="T37" s="32"/>
      <c r="U37" s="32"/>
      <c r="V37" s="32"/>
      <c r="W37" s="27"/>
    </row>
    <row r="38" spans="1:23" ht="13.5">
      <c r="A38" s="13" t="s">
        <v>115</v>
      </c>
      <c r="B38" s="19"/>
      <c r="C38" s="14"/>
      <c r="D38" s="14"/>
      <c r="E38" s="14"/>
      <c r="F38" s="14"/>
      <c r="G38" s="14"/>
      <c r="H38" s="14"/>
      <c r="I38" s="14"/>
      <c r="J38" s="14"/>
      <c r="K38" s="37"/>
      <c r="L38" s="14"/>
      <c r="M38" s="14"/>
      <c r="N38" s="14"/>
      <c r="O38" s="14"/>
      <c r="P38" s="14"/>
      <c r="Q38" s="14"/>
      <c r="R38" s="14"/>
      <c r="S38" s="14"/>
      <c r="T38" s="14"/>
      <c r="U38" s="14"/>
      <c r="V38" s="14"/>
      <c r="W38" s="14"/>
    </row>
    <row r="39" spans="1:23" ht="6" customHeight="1" thickBot="1">
      <c r="A39" s="13"/>
      <c r="B39" s="19"/>
      <c r="C39" s="32"/>
      <c r="D39" s="32"/>
      <c r="E39" s="32"/>
      <c r="F39" s="32"/>
      <c r="G39" s="32"/>
      <c r="H39" s="14"/>
      <c r="I39" s="14"/>
      <c r="J39" s="14"/>
      <c r="K39" s="37"/>
      <c r="L39" s="32"/>
      <c r="M39" s="32"/>
      <c r="N39" s="32"/>
      <c r="O39" s="32"/>
      <c r="P39" s="32"/>
      <c r="Q39" s="32"/>
      <c r="R39" s="32"/>
      <c r="S39" s="32"/>
      <c r="T39" s="32"/>
      <c r="U39" s="32"/>
      <c r="V39" s="32"/>
      <c r="W39" s="32"/>
    </row>
    <row r="40" spans="1:23" ht="15" customHeight="1">
      <c r="A40" s="13"/>
      <c r="B40" s="19"/>
      <c r="C40" s="14"/>
      <c r="D40" s="14"/>
      <c r="E40" s="14"/>
      <c r="F40" s="14"/>
      <c r="G40" s="14"/>
      <c r="H40" s="14"/>
      <c r="I40" s="14"/>
      <c r="J40" s="14"/>
      <c r="K40" s="37" t="s">
        <v>116</v>
      </c>
      <c r="L40" s="625" t="s">
        <v>108</v>
      </c>
      <c r="M40" s="626"/>
      <c r="N40" s="626"/>
      <c r="O40" s="626"/>
      <c r="P40" s="626"/>
      <c r="Q40" s="627"/>
      <c r="R40" s="616" t="s">
        <v>113</v>
      </c>
      <c r="S40" s="614"/>
      <c r="T40" s="614"/>
      <c r="U40" s="614"/>
      <c r="V40" s="614"/>
      <c r="W40" s="617"/>
    </row>
    <row r="41" spans="1:23" ht="18" customHeight="1" thickBot="1">
      <c r="A41" s="13"/>
      <c r="B41" s="19"/>
      <c r="C41" s="14"/>
      <c r="D41" s="14"/>
      <c r="E41" s="14"/>
      <c r="F41" s="14"/>
      <c r="G41" s="14"/>
      <c r="H41" s="14"/>
      <c r="I41" s="14"/>
      <c r="J41" s="14"/>
      <c r="K41" s="37"/>
      <c r="L41" s="620"/>
      <c r="M41" s="621"/>
      <c r="N41" s="621"/>
      <c r="O41" s="621"/>
      <c r="P41" s="621"/>
      <c r="Q41" s="622"/>
      <c r="R41" s="623"/>
      <c r="S41" s="621"/>
      <c r="T41" s="621"/>
      <c r="U41" s="621"/>
      <c r="V41" s="621"/>
      <c r="W41" s="624"/>
    </row>
    <row r="42" spans="1:23" ht="5.0999999999999996" customHeight="1">
      <c r="A42" s="13"/>
      <c r="B42" s="19"/>
      <c r="C42" s="32"/>
      <c r="D42" s="32"/>
      <c r="E42" s="32"/>
      <c r="F42" s="32"/>
      <c r="G42" s="32"/>
      <c r="H42" s="14"/>
      <c r="I42" s="14"/>
      <c r="J42" s="14"/>
      <c r="K42" s="37"/>
      <c r="L42" s="32"/>
      <c r="M42" s="32"/>
      <c r="N42" s="32"/>
      <c r="O42" s="32"/>
      <c r="P42" s="32"/>
      <c r="Q42" s="32"/>
      <c r="R42" s="32"/>
      <c r="S42" s="32"/>
      <c r="T42" s="32"/>
      <c r="U42" s="32"/>
      <c r="V42" s="32"/>
      <c r="W42" s="32"/>
    </row>
    <row r="43" spans="1:23" s="38" customFormat="1" ht="14.25" thickBot="1">
      <c r="A43" s="13" t="s">
        <v>117</v>
      </c>
      <c r="B43" s="19"/>
      <c r="C43" s="19"/>
      <c r="D43" s="19"/>
      <c r="E43" s="19"/>
      <c r="F43" s="19"/>
      <c r="G43" s="19"/>
      <c r="H43" s="19"/>
      <c r="I43" s="19"/>
      <c r="J43" s="19"/>
      <c r="K43" s="37"/>
      <c r="L43" s="19"/>
      <c r="M43" s="19"/>
      <c r="N43" s="19"/>
      <c r="O43" s="19"/>
      <c r="P43" s="19"/>
      <c r="Q43" s="19"/>
      <c r="R43" s="19"/>
      <c r="S43" s="19"/>
      <c r="T43" s="19"/>
      <c r="U43" s="19"/>
      <c r="V43" s="19"/>
      <c r="W43" s="19"/>
    </row>
    <row r="44" spans="1:23" ht="15" customHeight="1">
      <c r="A44" s="13"/>
      <c r="B44" s="19"/>
      <c r="C44" s="14"/>
      <c r="D44" s="14"/>
      <c r="E44" s="14"/>
      <c r="F44" s="14"/>
      <c r="G44" s="14"/>
      <c r="H44" s="14"/>
      <c r="I44" s="14"/>
      <c r="J44" s="14"/>
      <c r="K44" s="37" t="s">
        <v>118</v>
      </c>
      <c r="L44" s="625" t="s">
        <v>108</v>
      </c>
      <c r="M44" s="626"/>
      <c r="N44" s="626"/>
      <c r="O44" s="626"/>
      <c r="P44" s="626"/>
      <c r="Q44" s="627"/>
      <c r="R44" s="616" t="s">
        <v>113</v>
      </c>
      <c r="S44" s="614"/>
      <c r="T44" s="614"/>
      <c r="U44" s="614"/>
      <c r="V44" s="614"/>
      <c r="W44" s="617"/>
    </row>
    <row r="45" spans="1:23" ht="18" customHeight="1" thickBot="1">
      <c r="A45" s="13"/>
      <c r="B45" s="19"/>
      <c r="C45" s="14"/>
      <c r="D45" s="14"/>
      <c r="E45" s="14"/>
      <c r="F45" s="14"/>
      <c r="G45" s="14"/>
      <c r="H45" s="14"/>
      <c r="I45" s="14"/>
      <c r="J45" s="14"/>
      <c r="K45" s="37"/>
      <c r="L45" s="628" t="s">
        <v>559</v>
      </c>
      <c r="M45" s="629"/>
      <c r="N45" s="629"/>
      <c r="O45" s="629"/>
      <c r="P45" s="629"/>
      <c r="Q45" s="630"/>
      <c r="R45" s="623"/>
      <c r="S45" s="621"/>
      <c r="T45" s="621"/>
      <c r="U45" s="621"/>
      <c r="V45" s="621"/>
      <c r="W45" s="624"/>
    </row>
    <row r="46" spans="1:23" ht="5.0999999999999996" customHeight="1">
      <c r="A46" s="13"/>
      <c r="B46" s="19"/>
      <c r="C46" s="32"/>
      <c r="D46" s="32"/>
      <c r="E46" s="32"/>
      <c r="F46" s="32"/>
      <c r="G46" s="32"/>
      <c r="H46" s="14"/>
      <c r="I46" s="14"/>
      <c r="J46" s="14"/>
      <c r="K46" s="37"/>
      <c r="L46" s="32"/>
      <c r="M46" s="32"/>
      <c r="N46" s="32"/>
      <c r="O46" s="32"/>
      <c r="P46" s="32"/>
      <c r="Q46" s="32"/>
      <c r="R46" s="32"/>
      <c r="S46" s="14"/>
      <c r="T46" s="14"/>
      <c r="U46" s="14"/>
      <c r="V46" s="14"/>
      <c r="W46" s="14"/>
    </row>
    <row r="47" spans="1:23" ht="14.25" thickBot="1">
      <c r="A47" s="13" t="s">
        <v>119</v>
      </c>
      <c r="B47" s="19"/>
      <c r="C47" s="14"/>
      <c r="D47" s="14"/>
      <c r="E47" s="14"/>
      <c r="F47" s="14"/>
      <c r="G47" s="14"/>
      <c r="H47" s="14"/>
      <c r="I47" s="14"/>
      <c r="J47" s="14"/>
      <c r="K47" s="37"/>
      <c r="L47" s="14"/>
      <c r="M47" s="14"/>
      <c r="N47" s="14"/>
      <c r="O47" s="14"/>
      <c r="P47" s="14"/>
      <c r="Q47" s="14"/>
      <c r="R47" s="14"/>
      <c r="S47" s="14"/>
      <c r="T47" s="14"/>
      <c r="U47" s="14"/>
      <c r="V47" s="14"/>
      <c r="W47" s="14"/>
    </row>
    <row r="48" spans="1:23" ht="15" customHeight="1">
      <c r="A48" s="13"/>
      <c r="B48" s="19"/>
      <c r="C48" s="14"/>
      <c r="D48" s="14"/>
      <c r="E48" s="14"/>
      <c r="F48" s="14"/>
      <c r="G48" s="14"/>
      <c r="H48" s="14"/>
      <c r="I48" s="14"/>
      <c r="J48" s="14"/>
      <c r="K48" s="37" t="s">
        <v>120</v>
      </c>
      <c r="L48" s="625" t="s">
        <v>108</v>
      </c>
      <c r="M48" s="626"/>
      <c r="N48" s="626"/>
      <c r="O48" s="626"/>
      <c r="P48" s="626"/>
      <c r="Q48" s="627"/>
      <c r="R48" s="616" t="s">
        <v>113</v>
      </c>
      <c r="S48" s="614"/>
      <c r="T48" s="614"/>
      <c r="U48" s="614"/>
      <c r="V48" s="614"/>
      <c r="W48" s="617"/>
    </row>
    <row r="49" spans="1:26" ht="18" customHeight="1" thickBot="1">
      <c r="A49" s="13"/>
      <c r="B49" s="19"/>
      <c r="C49" s="14"/>
      <c r="D49" s="14"/>
      <c r="E49" s="14"/>
      <c r="F49" s="14"/>
      <c r="G49" s="14"/>
      <c r="H49" s="14"/>
      <c r="I49" s="14"/>
      <c r="J49" s="14"/>
      <c r="K49" s="37"/>
      <c r="L49" s="628" t="s">
        <v>559</v>
      </c>
      <c r="M49" s="629"/>
      <c r="N49" s="629"/>
      <c r="O49" s="629"/>
      <c r="P49" s="629"/>
      <c r="Q49" s="630"/>
      <c r="R49" s="623"/>
      <c r="S49" s="621"/>
      <c r="T49" s="621"/>
      <c r="U49" s="621"/>
      <c r="V49" s="621"/>
      <c r="W49" s="624"/>
    </row>
    <row r="50" spans="1:26" ht="5.0999999999999996" customHeight="1">
      <c r="B50" s="19"/>
      <c r="C50" s="14"/>
      <c r="D50" s="14"/>
      <c r="E50" s="14"/>
      <c r="F50" s="14"/>
      <c r="G50" s="14"/>
      <c r="H50" s="14"/>
      <c r="I50" s="14"/>
      <c r="J50" s="14"/>
      <c r="K50" s="14"/>
      <c r="L50" s="14"/>
      <c r="M50" s="14"/>
      <c r="N50" s="14"/>
      <c r="O50" s="14"/>
      <c r="P50" s="14"/>
      <c r="Q50" s="14"/>
      <c r="R50" s="14"/>
      <c r="S50" s="14"/>
      <c r="T50" s="14"/>
      <c r="U50" s="14"/>
      <c r="V50" s="14"/>
      <c r="W50" s="14"/>
    </row>
    <row r="51" spans="1:26" ht="18" customHeight="1">
      <c r="A51" s="16"/>
      <c r="C51" s="14"/>
      <c r="D51" s="14"/>
      <c r="E51" s="14"/>
      <c r="F51" s="14"/>
      <c r="G51" s="14"/>
      <c r="H51" s="14"/>
      <c r="I51" s="14"/>
      <c r="J51" s="14"/>
      <c r="K51" s="14"/>
      <c r="L51" s="14"/>
      <c r="M51" s="14"/>
      <c r="N51" s="14"/>
      <c r="O51" s="14"/>
      <c r="P51" s="14"/>
      <c r="Q51" s="14"/>
      <c r="R51" s="39"/>
      <c r="S51" s="39"/>
      <c r="T51" s="39"/>
      <c r="U51" s="39"/>
      <c r="V51" s="39"/>
      <c r="W51" s="39"/>
      <c r="Y51" s="15" t="s">
        <v>609</v>
      </c>
    </row>
    <row r="52" spans="1:26" ht="18" customHeight="1" thickBot="1">
      <c r="A52" s="16" t="s">
        <v>122</v>
      </c>
      <c r="C52" s="14"/>
      <c r="D52" s="14"/>
      <c r="E52" s="14"/>
      <c r="F52" s="14"/>
      <c r="G52" s="14"/>
      <c r="H52" s="14"/>
      <c r="I52" s="14"/>
      <c r="J52" s="14"/>
      <c r="K52" s="14"/>
      <c r="L52" s="14"/>
      <c r="M52" s="14"/>
      <c r="N52" s="14"/>
      <c r="O52" s="14"/>
      <c r="P52" s="14"/>
      <c r="Q52" s="14"/>
      <c r="R52" s="39"/>
      <c r="S52" s="39"/>
      <c r="T52" s="39"/>
      <c r="U52" s="39"/>
      <c r="V52" s="39"/>
      <c r="W52" s="39"/>
      <c r="Y52" s="482" t="s">
        <v>583</v>
      </c>
      <c r="Z52" s="484" t="s">
        <v>584</v>
      </c>
    </row>
    <row r="53" spans="1:26" ht="18" customHeight="1">
      <c r="A53" s="16"/>
      <c r="B53" s="602" t="s">
        <v>123</v>
      </c>
      <c r="C53" s="602"/>
      <c r="D53" s="602"/>
      <c r="E53" s="602" t="s">
        <v>116</v>
      </c>
      <c r="F53" s="602"/>
      <c r="G53" s="602"/>
      <c r="H53" s="602" t="s">
        <v>118</v>
      </c>
      <c r="I53" s="602"/>
      <c r="J53" s="602"/>
      <c r="K53" s="602" t="s">
        <v>120</v>
      </c>
      <c r="L53" s="602"/>
      <c r="M53" s="602"/>
      <c r="N53" s="310"/>
      <c r="O53" s="30"/>
      <c r="P53" s="30"/>
      <c r="Q53" s="14"/>
      <c r="R53" s="631" t="s">
        <v>121</v>
      </c>
      <c r="S53" s="632"/>
      <c r="T53" s="632"/>
      <c r="U53" s="632"/>
      <c r="V53" s="632"/>
      <c r="W53" s="633"/>
      <c r="Y53" s="483" t="s">
        <v>580</v>
      </c>
      <c r="Z53" s="485">
        <v>1073000</v>
      </c>
    </row>
    <row r="54" spans="1:26" ht="18" customHeight="1" thickBot="1">
      <c r="A54" s="16"/>
      <c r="B54" s="572">
        <f>IF(L35=R35,L35,IF(L35&gt;R35,R35,IF(L35&lt;R35,L35,)))</f>
        <v>0</v>
      </c>
      <c r="C54" s="572"/>
      <c r="D54" s="572"/>
      <c r="E54" s="572">
        <f>IF(L41=R41,L41,IF(L41&gt;R41,R41,IF(L41&lt;R41,L41,)))</f>
        <v>0</v>
      </c>
      <c r="F54" s="572"/>
      <c r="G54" s="572"/>
      <c r="H54" s="572">
        <f>IF(L45=R45,L45,IF(L45&gt;R45,R45,IF(L45&lt;R45,L45,)))</f>
        <v>0</v>
      </c>
      <c r="I54" s="572"/>
      <c r="J54" s="572"/>
      <c r="K54" s="572">
        <f>IF(L49=R49,L49,IF(L49&gt;R49,R49,IF(L49&lt;R49,L49,)))</f>
        <v>0</v>
      </c>
      <c r="L54" s="572"/>
      <c r="M54" s="572"/>
      <c r="N54" s="311"/>
      <c r="O54" s="27"/>
      <c r="P54" s="27"/>
      <c r="Q54" s="14"/>
      <c r="R54" s="634">
        <f>B54+E54+H54+K54</f>
        <v>0</v>
      </c>
      <c r="S54" s="635"/>
      <c r="T54" s="635"/>
      <c r="U54" s="635"/>
      <c r="V54" s="635"/>
      <c r="W54" s="636"/>
      <c r="Y54" s="483" t="s">
        <v>581</v>
      </c>
      <c r="Z54" s="485">
        <v>536000</v>
      </c>
    </row>
    <row r="55" spans="1:26" ht="18" customHeight="1">
      <c r="A55" s="13"/>
      <c r="B55" s="16"/>
      <c r="C55" s="16"/>
      <c r="D55" s="16"/>
      <c r="E55" s="16"/>
      <c r="F55" s="16"/>
      <c r="G55" s="16"/>
      <c r="H55" s="16"/>
      <c r="I55" s="16"/>
      <c r="J55" s="16"/>
      <c r="K55" s="16"/>
      <c r="L55" s="16"/>
      <c r="M55" s="16"/>
      <c r="N55" s="16"/>
      <c r="O55" s="16"/>
      <c r="P55" s="16"/>
      <c r="Q55" s="16"/>
      <c r="R55" s="16"/>
      <c r="S55" s="16"/>
      <c r="T55" s="16"/>
      <c r="U55" s="16"/>
      <c r="V55" s="16"/>
      <c r="W55" s="16"/>
      <c r="Z55" s="486"/>
    </row>
    <row r="56" spans="1:26" ht="18" customHeight="1">
      <c r="C56" s="14"/>
      <c r="D56" s="14"/>
      <c r="E56" s="14"/>
      <c r="F56" s="14"/>
      <c r="G56" s="14"/>
      <c r="H56" s="14"/>
      <c r="I56" s="14"/>
      <c r="J56" s="14"/>
      <c r="K56" s="14"/>
      <c r="L56" s="14"/>
      <c r="M56" s="14"/>
      <c r="N56" s="14"/>
      <c r="O56" s="14"/>
      <c r="P56" s="14"/>
      <c r="Q56" s="14"/>
      <c r="R56" s="14"/>
      <c r="S56" s="14"/>
      <c r="T56" s="14"/>
      <c r="U56" s="14"/>
      <c r="V56" s="14"/>
      <c r="W56" s="14"/>
      <c r="Y56" s="15" t="s">
        <v>609</v>
      </c>
      <c r="Z56" s="486"/>
    </row>
    <row r="57" spans="1:26" ht="18" customHeight="1">
      <c r="C57" s="14"/>
      <c r="D57" s="14"/>
      <c r="E57" s="14"/>
      <c r="F57" s="14"/>
      <c r="G57" s="14"/>
      <c r="H57" s="14"/>
      <c r="I57" s="14"/>
      <c r="J57" s="14"/>
      <c r="K57" s="14"/>
      <c r="L57" s="14"/>
      <c r="M57" s="14"/>
      <c r="N57" s="14"/>
      <c r="O57" s="14"/>
      <c r="P57" s="14"/>
      <c r="Q57" s="14"/>
      <c r="R57" s="14"/>
      <c r="S57" s="14"/>
      <c r="T57" s="14"/>
      <c r="U57" s="14"/>
      <c r="V57" s="14"/>
      <c r="W57" s="14"/>
      <c r="Y57" s="483" t="s">
        <v>585</v>
      </c>
      <c r="Z57" s="485" t="s">
        <v>560</v>
      </c>
    </row>
    <row r="58" spans="1:26" ht="18" customHeight="1">
      <c r="Y58" s="483"/>
      <c r="Z58" s="485">
        <v>3374000</v>
      </c>
    </row>
    <row r="60" spans="1:26" ht="31.5" customHeight="1">
      <c r="B60" s="40"/>
    </row>
  </sheetData>
  <mergeCells count="97">
    <mergeCell ref="B54:D54"/>
    <mergeCell ref="E54:G54"/>
    <mergeCell ref="H54:J54"/>
    <mergeCell ref="K54:M54"/>
    <mergeCell ref="R54:W54"/>
    <mergeCell ref="B53:D53"/>
    <mergeCell ref="E53:G53"/>
    <mergeCell ref="H53:J53"/>
    <mergeCell ref="K53:M53"/>
    <mergeCell ref="R53:W53"/>
    <mergeCell ref="L45:Q45"/>
    <mergeCell ref="R45:W45"/>
    <mergeCell ref="L48:Q48"/>
    <mergeCell ref="R48:W48"/>
    <mergeCell ref="L49:Q49"/>
    <mergeCell ref="R49:W49"/>
    <mergeCell ref="L40:Q40"/>
    <mergeCell ref="R40:W40"/>
    <mergeCell ref="L41:Q41"/>
    <mergeCell ref="R41:W41"/>
    <mergeCell ref="L44:Q44"/>
    <mergeCell ref="R44:W44"/>
    <mergeCell ref="L34:Q34"/>
    <mergeCell ref="R34:W34"/>
    <mergeCell ref="C35:F35"/>
    <mergeCell ref="G35:J35"/>
    <mergeCell ref="L35:Q35"/>
    <mergeCell ref="R35:W35"/>
    <mergeCell ref="C32:F32"/>
    <mergeCell ref="G32:J32"/>
    <mergeCell ref="C33:F33"/>
    <mergeCell ref="G33:J33"/>
    <mergeCell ref="C34:F34"/>
    <mergeCell ref="G34:J34"/>
    <mergeCell ref="C29:F29"/>
    <mergeCell ref="G29:J29"/>
    <mergeCell ref="C30:F30"/>
    <mergeCell ref="G30:J30"/>
    <mergeCell ref="C31:F31"/>
    <mergeCell ref="G31:J31"/>
    <mergeCell ref="C25:F25"/>
    <mergeCell ref="G25:J25"/>
    <mergeCell ref="K25:N25"/>
    <mergeCell ref="C21:F21"/>
    <mergeCell ref="G21:J21"/>
    <mergeCell ref="K21:N21"/>
    <mergeCell ref="O21:R21"/>
    <mergeCell ref="S17:T17"/>
    <mergeCell ref="O25:R25"/>
    <mergeCell ref="C26:F26"/>
    <mergeCell ref="G26:R26"/>
    <mergeCell ref="C22:F22"/>
    <mergeCell ref="G22:J22"/>
    <mergeCell ref="K22:N22"/>
    <mergeCell ref="O22:R22"/>
    <mergeCell ref="C24:F24"/>
    <mergeCell ref="G24:R24"/>
    <mergeCell ref="D18:F18"/>
    <mergeCell ref="G18:H18"/>
    <mergeCell ref="I18:J18"/>
    <mergeCell ref="K18:L18"/>
    <mergeCell ref="M18:N18"/>
    <mergeCell ref="O18:P18"/>
    <mergeCell ref="Q18:R18"/>
    <mergeCell ref="S18:T18"/>
    <mergeCell ref="C20:F20"/>
    <mergeCell ref="G20:J20"/>
    <mergeCell ref="K20:N20"/>
    <mergeCell ref="O20:R20"/>
    <mergeCell ref="V16:W16"/>
    <mergeCell ref="C17:F17"/>
    <mergeCell ref="G17:H17"/>
    <mergeCell ref="I17:J17"/>
    <mergeCell ref="K17:L17"/>
    <mergeCell ref="M17:N17"/>
    <mergeCell ref="O17:P17"/>
    <mergeCell ref="Q17:R17"/>
    <mergeCell ref="V17:W17"/>
    <mergeCell ref="C14:F14"/>
    <mergeCell ref="S14:T14"/>
    <mergeCell ref="C16:F16"/>
    <mergeCell ref="G16:H16"/>
    <mergeCell ref="I16:J16"/>
    <mergeCell ref="K16:L16"/>
    <mergeCell ref="M16:N16"/>
    <mergeCell ref="O16:P16"/>
    <mergeCell ref="Q16:R16"/>
    <mergeCell ref="S16:T16"/>
    <mergeCell ref="C12:F12"/>
    <mergeCell ref="S12:T12"/>
    <mergeCell ref="C13:F13"/>
    <mergeCell ref="S13:T13"/>
    <mergeCell ref="A3:W3"/>
    <mergeCell ref="C10:F10"/>
    <mergeCell ref="S10:T10"/>
    <mergeCell ref="C11:F11"/>
    <mergeCell ref="S11:T11"/>
  </mergeCells>
  <phoneticPr fontId="3"/>
  <dataValidations count="2">
    <dataValidation type="list" allowBlank="1" showInputMessage="1" showErrorMessage="1" sqref="L45:Q45" xr:uid="{00000000-0002-0000-0200-000000000000}">
      <formula1>$Z$52:$Z$54</formula1>
    </dataValidation>
    <dataValidation type="list" allowBlank="1" showInputMessage="1" showErrorMessage="1" sqref="L49:Q49" xr:uid="{00000000-0002-0000-0200-000001000000}">
      <formula1>$Z$57:$Z$58</formula1>
    </dataValidation>
  </dataValidations>
  <pageMargins left="0.25" right="0.25" top="0.75" bottom="0.75" header="0.3" footer="0.3"/>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1"/>
  <sheetViews>
    <sheetView view="pageBreakPreview" topLeftCell="A25" zoomScale="85" zoomScaleNormal="85" zoomScaleSheetLayoutView="85" workbookViewId="0">
      <selection activeCell="D28" sqref="D28:M28"/>
    </sheetView>
  </sheetViews>
  <sheetFormatPr defaultRowHeight="13.5"/>
  <cols>
    <col min="1" max="1" width="0.375" style="43" customWidth="1"/>
    <col min="2" max="2" width="11.125" style="43" customWidth="1"/>
    <col min="3" max="3" width="12.875" style="43" customWidth="1"/>
    <col min="4" max="9" width="12" style="43" customWidth="1"/>
    <col min="10" max="10" width="11.125" style="43" customWidth="1"/>
    <col min="11" max="11" width="3.125" style="43" customWidth="1"/>
    <col min="12" max="16384" width="9" style="43"/>
  </cols>
  <sheetData>
    <row r="1" spans="1:10" ht="22.5" customHeight="1">
      <c r="A1" s="41"/>
      <c r="B1" s="42" t="s">
        <v>124</v>
      </c>
    </row>
    <row r="2" spans="1:10" ht="18" customHeight="1">
      <c r="B2" s="44" t="s">
        <v>125</v>
      </c>
    </row>
    <row r="3" spans="1:10" s="44" customFormat="1" ht="17.25" customHeight="1">
      <c r="G3" s="45" t="s">
        <v>126</v>
      </c>
      <c r="H3" s="642"/>
      <c r="I3" s="642"/>
      <c r="J3" s="642"/>
    </row>
    <row r="4" spans="1:10" s="44" customFormat="1" ht="17.25" customHeight="1">
      <c r="G4" s="45" t="s">
        <v>127</v>
      </c>
      <c r="H4" s="643"/>
      <c r="I4" s="643"/>
      <c r="J4" s="643"/>
    </row>
    <row r="5" spans="1:10" s="44" customFormat="1" ht="17.25" customHeight="1">
      <c r="F5" s="46" t="s">
        <v>128</v>
      </c>
      <c r="G5" s="45" t="s">
        <v>129</v>
      </c>
      <c r="H5" s="644"/>
      <c r="I5" s="644"/>
      <c r="J5" s="644"/>
    </row>
    <row r="6" spans="1:10" s="44" customFormat="1" ht="17.25" customHeight="1">
      <c r="G6" s="45" t="s">
        <v>130</v>
      </c>
      <c r="H6" s="643"/>
      <c r="I6" s="643"/>
      <c r="J6" s="643"/>
    </row>
    <row r="7" spans="1:10" s="44" customFormat="1" ht="17.25" customHeight="1">
      <c r="G7" s="45" t="s">
        <v>131</v>
      </c>
      <c r="H7" s="645"/>
      <c r="I7" s="645"/>
      <c r="J7" s="645"/>
    </row>
    <row r="8" spans="1:10" ht="8.25" customHeight="1">
      <c r="H8" s="47"/>
      <c r="I8" s="47"/>
      <c r="J8" s="47"/>
    </row>
    <row r="9" spans="1:10" ht="18.75">
      <c r="B9" s="646" t="s">
        <v>132</v>
      </c>
      <c r="C9" s="646"/>
      <c r="D9" s="646"/>
      <c r="E9" s="646"/>
      <c r="F9" s="646"/>
      <c r="G9" s="646"/>
      <c r="H9" s="646"/>
      <c r="I9" s="646"/>
      <c r="J9" s="646"/>
    </row>
    <row r="10" spans="1:10" ht="18.75">
      <c r="B10" s="646" t="s">
        <v>133</v>
      </c>
      <c r="C10" s="646"/>
      <c r="D10" s="646"/>
      <c r="E10" s="646"/>
      <c r="F10" s="646"/>
      <c r="G10" s="646"/>
      <c r="H10" s="646"/>
      <c r="I10" s="646"/>
      <c r="J10" s="646"/>
    </row>
    <row r="11" spans="1:10" s="16" customFormat="1" ht="15" customHeight="1">
      <c r="A11" s="16" t="s">
        <v>134</v>
      </c>
    </row>
    <row r="12" spans="1:10" ht="13.5" customHeight="1">
      <c r="B12" s="637" t="s">
        <v>135</v>
      </c>
      <c r="C12" s="638"/>
      <c r="D12" s="639"/>
      <c r="E12" s="640"/>
      <c r="F12" s="640"/>
      <c r="G12" s="640"/>
      <c r="H12" s="640"/>
      <c r="I12" s="640"/>
      <c r="J12" s="641"/>
    </row>
    <row r="13" spans="1:10" ht="24.95" customHeight="1">
      <c r="B13" s="647" t="s">
        <v>136</v>
      </c>
      <c r="C13" s="648"/>
      <c r="D13" s="649"/>
      <c r="E13" s="650"/>
      <c r="F13" s="650"/>
      <c r="G13" s="650"/>
      <c r="H13" s="650"/>
      <c r="I13" s="650"/>
      <c r="J13" s="651"/>
    </row>
    <row r="14" spans="1:10" ht="17.25" customHeight="1">
      <c r="B14" s="652" t="s">
        <v>137</v>
      </c>
      <c r="C14" s="653"/>
      <c r="D14" s="654"/>
      <c r="E14" s="655"/>
      <c r="F14" s="655"/>
      <c r="G14" s="655"/>
      <c r="H14" s="655"/>
      <c r="I14" s="655"/>
      <c r="J14" s="656"/>
    </row>
    <row r="15" spans="1:10" ht="24.95" customHeight="1">
      <c r="B15" s="647" t="s">
        <v>127</v>
      </c>
      <c r="C15" s="648"/>
      <c r="D15" s="657" t="s">
        <v>577</v>
      </c>
      <c r="E15" s="658"/>
      <c r="F15" s="658"/>
      <c r="G15" s="658"/>
      <c r="H15" s="658"/>
      <c r="I15" s="658"/>
      <c r="J15" s="659"/>
    </row>
    <row r="16" spans="1:10" ht="35.25" customHeight="1">
      <c r="B16" s="660" t="s">
        <v>138</v>
      </c>
      <c r="C16" s="661"/>
      <c r="D16" s="662"/>
      <c r="E16" s="662"/>
      <c r="F16" s="662"/>
      <c r="G16" s="662"/>
      <c r="H16" s="662"/>
      <c r="I16" s="662"/>
      <c r="J16" s="662"/>
    </row>
    <row r="17" spans="1:13" ht="24.95" customHeight="1">
      <c r="B17" s="660" t="s">
        <v>139</v>
      </c>
      <c r="C17" s="661"/>
      <c r="D17" s="662"/>
      <c r="E17" s="662"/>
      <c r="F17" s="662"/>
      <c r="G17" s="662"/>
      <c r="H17" s="662"/>
      <c r="I17" s="662"/>
      <c r="J17" s="662"/>
    </row>
    <row r="18" spans="1:13" ht="24.95" customHeight="1">
      <c r="B18" s="660" t="s">
        <v>140</v>
      </c>
      <c r="C18" s="663"/>
      <c r="D18" s="664"/>
      <c r="E18" s="665"/>
      <c r="F18" s="665"/>
      <c r="G18" s="665"/>
      <c r="H18" s="665"/>
      <c r="I18" s="665"/>
      <c r="J18" s="666"/>
    </row>
    <row r="19" spans="1:13" ht="24.95" customHeight="1">
      <c r="B19" s="667" t="s">
        <v>141</v>
      </c>
      <c r="C19" s="668"/>
      <c r="D19" s="664"/>
      <c r="E19" s="665"/>
      <c r="F19" s="665"/>
      <c r="G19" s="665"/>
      <c r="H19" s="665"/>
      <c r="I19" s="665"/>
      <c r="J19" s="666"/>
    </row>
    <row r="20" spans="1:13" ht="24.95" customHeight="1">
      <c r="B20" s="669" t="s">
        <v>142</v>
      </c>
      <c r="C20" s="669"/>
      <c r="D20" s="662"/>
      <c r="E20" s="662"/>
      <c r="F20" s="662"/>
      <c r="G20" s="662"/>
      <c r="H20" s="662"/>
      <c r="I20" s="662"/>
      <c r="J20" s="662"/>
    </row>
    <row r="21" spans="1:13" ht="24.95" customHeight="1">
      <c r="B21" s="660" t="s">
        <v>143</v>
      </c>
      <c r="C21" s="663"/>
      <c r="D21" s="662"/>
      <c r="E21" s="662"/>
      <c r="F21" s="662"/>
      <c r="G21" s="662"/>
      <c r="H21" s="662"/>
      <c r="I21" s="662"/>
      <c r="J21" s="662"/>
    </row>
    <row r="22" spans="1:13" ht="24.95" customHeight="1">
      <c r="B22" s="670" t="s">
        <v>144</v>
      </c>
      <c r="C22" s="671"/>
      <c r="D22" s="672"/>
      <c r="E22" s="672"/>
      <c r="F22" s="672"/>
      <c r="G22" s="672"/>
      <c r="H22" s="672"/>
      <c r="I22" s="672"/>
      <c r="J22" s="672"/>
    </row>
    <row r="23" spans="1:13" ht="24.95" customHeight="1">
      <c r="B23" s="669" t="s">
        <v>145</v>
      </c>
      <c r="C23" s="669"/>
      <c r="D23" s="672"/>
      <c r="E23" s="672"/>
      <c r="F23" s="672"/>
      <c r="G23" s="672"/>
      <c r="H23" s="672"/>
      <c r="I23" s="672"/>
      <c r="J23" s="672"/>
    </row>
    <row r="24" spans="1:13" ht="24.95" customHeight="1">
      <c r="B24" s="669" t="s">
        <v>146</v>
      </c>
      <c r="C24" s="669"/>
      <c r="D24" s="672"/>
      <c r="E24" s="672"/>
      <c r="F24" s="672"/>
      <c r="G24" s="672"/>
      <c r="H24" s="672"/>
      <c r="I24" s="672"/>
      <c r="J24" s="672"/>
    </row>
    <row r="25" spans="1:13" s="13" customFormat="1" ht="20.100000000000001" customHeight="1">
      <c r="A25" s="16" t="s">
        <v>147</v>
      </c>
      <c r="B25" s="48"/>
      <c r="C25" s="48"/>
    </row>
    <row r="26" spans="1:13" s="13" customFormat="1" ht="35.25" customHeight="1">
      <c r="B26" s="669" t="s">
        <v>148</v>
      </c>
      <c r="C26" s="669"/>
      <c r="D26" s="673"/>
      <c r="E26" s="673"/>
      <c r="F26" s="673"/>
      <c r="G26" s="673"/>
      <c r="H26" s="673"/>
      <c r="I26" s="673"/>
      <c r="J26" s="673"/>
      <c r="M26" s="43"/>
    </row>
    <row r="27" spans="1:13" ht="24.95" customHeight="1">
      <c r="B27" s="669" t="s">
        <v>149</v>
      </c>
      <c r="C27" s="49" t="s">
        <v>150</v>
      </c>
      <c r="D27" s="674"/>
      <c r="E27" s="675"/>
      <c r="F27" s="675"/>
      <c r="G27" s="675"/>
      <c r="H27" s="675"/>
      <c r="I27" s="675"/>
      <c r="J27" s="676"/>
    </row>
    <row r="28" spans="1:13" ht="24.95" customHeight="1">
      <c r="B28" s="669"/>
      <c r="C28" s="49" t="s">
        <v>151</v>
      </c>
      <c r="D28" s="674"/>
      <c r="E28" s="675"/>
      <c r="F28" s="675"/>
      <c r="G28" s="675"/>
      <c r="H28" s="675"/>
      <c r="I28" s="675"/>
      <c r="J28" s="676"/>
    </row>
    <row r="29" spans="1:13" ht="24.95" customHeight="1">
      <c r="B29" s="699" t="s">
        <v>578</v>
      </c>
      <c r="C29" s="700"/>
      <c r="D29" s="674"/>
      <c r="E29" s="675"/>
      <c r="F29" s="675"/>
      <c r="G29" s="675"/>
      <c r="H29" s="675"/>
      <c r="I29" s="675"/>
      <c r="J29" s="676"/>
    </row>
    <row r="30" spans="1:13" ht="24.95" customHeight="1">
      <c r="B30" s="677" t="s">
        <v>152</v>
      </c>
      <c r="C30" s="678"/>
      <c r="D30" s="679"/>
      <c r="E30" s="679"/>
      <c r="F30" s="679"/>
      <c r="G30" s="679"/>
      <c r="H30" s="679"/>
      <c r="I30" s="679"/>
      <c r="J30" s="679"/>
    </row>
    <row r="31" spans="1:13" ht="24.95" customHeight="1">
      <c r="B31" s="677" t="s">
        <v>153</v>
      </c>
      <c r="C31" s="678"/>
      <c r="D31" s="679"/>
      <c r="E31" s="679"/>
      <c r="F31" s="679"/>
      <c r="G31" s="679"/>
      <c r="H31" s="679"/>
      <c r="I31" s="679"/>
      <c r="J31" s="679"/>
    </row>
    <row r="32" spans="1:13" ht="24.95" customHeight="1">
      <c r="B32" s="677" t="s">
        <v>154</v>
      </c>
      <c r="C32" s="678"/>
      <c r="D32" s="679"/>
      <c r="E32" s="679"/>
      <c r="F32" s="679"/>
      <c r="G32" s="679"/>
      <c r="H32" s="679"/>
      <c r="I32" s="679"/>
      <c r="J32" s="679"/>
    </row>
    <row r="33" spans="1:20" ht="24.95" customHeight="1">
      <c r="B33" s="677" t="s">
        <v>155</v>
      </c>
      <c r="C33" s="678"/>
      <c r="D33" s="679"/>
      <c r="E33" s="679"/>
      <c r="F33" s="679"/>
      <c r="G33" s="679"/>
      <c r="H33" s="679"/>
      <c r="I33" s="679"/>
      <c r="J33" s="679"/>
    </row>
    <row r="34" spans="1:20" ht="24.95" customHeight="1">
      <c r="B34" s="660" t="s">
        <v>579</v>
      </c>
      <c r="C34" s="661"/>
      <c r="D34" s="680" t="s">
        <v>605</v>
      </c>
      <c r="E34" s="680"/>
      <c r="F34" s="680"/>
      <c r="G34" s="680"/>
      <c r="H34" s="680"/>
      <c r="I34" s="680"/>
      <c r="J34" s="680"/>
    </row>
    <row r="35" spans="1:20" ht="24.95" customHeight="1">
      <c r="B35" s="660" t="s">
        <v>156</v>
      </c>
      <c r="C35" s="661"/>
      <c r="D35" s="681" t="s">
        <v>601</v>
      </c>
      <c r="E35" s="681"/>
      <c r="F35" s="681"/>
      <c r="G35" s="681"/>
      <c r="H35" s="681"/>
      <c r="I35" s="681"/>
      <c r="J35" s="681"/>
    </row>
    <row r="36" spans="1:20" ht="24.95" customHeight="1">
      <c r="B36" s="660" t="s">
        <v>602</v>
      </c>
      <c r="C36" s="661"/>
      <c r="D36" s="681" t="s">
        <v>603</v>
      </c>
      <c r="E36" s="681"/>
      <c r="F36" s="681"/>
      <c r="G36" s="681"/>
      <c r="H36" s="681"/>
      <c r="I36" s="681"/>
      <c r="J36" s="681"/>
    </row>
    <row r="37" spans="1:20" ht="27" customHeight="1">
      <c r="B37" s="677" t="s">
        <v>157</v>
      </c>
      <c r="C37" s="678"/>
      <c r="D37" s="683"/>
      <c r="E37" s="683"/>
      <c r="F37" s="683"/>
      <c r="G37" s="683"/>
      <c r="H37" s="683"/>
      <c r="I37" s="683"/>
      <c r="J37" s="683"/>
    </row>
    <row r="38" spans="1:20" ht="24.95" customHeight="1">
      <c r="B38" s="684" t="s">
        <v>158</v>
      </c>
      <c r="C38" s="685"/>
      <c r="D38" s="674"/>
      <c r="E38" s="675"/>
      <c r="F38" s="675"/>
      <c r="G38" s="675"/>
      <c r="H38" s="675"/>
      <c r="I38" s="675"/>
      <c r="J38" s="676"/>
    </row>
    <row r="39" spans="1:20" ht="24.95" customHeight="1">
      <c r="B39" s="684" t="s">
        <v>159</v>
      </c>
      <c r="C39" s="685"/>
      <c r="D39" s="674"/>
      <c r="E39" s="675"/>
      <c r="F39" s="675"/>
      <c r="G39" s="675"/>
      <c r="H39" s="675"/>
      <c r="I39" s="675"/>
      <c r="J39" s="676"/>
    </row>
    <row r="40" spans="1:20" ht="24.95" customHeight="1">
      <c r="B40" s="677" t="s">
        <v>160</v>
      </c>
      <c r="C40" s="686"/>
      <c r="D40" s="674"/>
      <c r="E40" s="675"/>
      <c r="F40" s="675"/>
      <c r="G40" s="675"/>
      <c r="H40" s="675"/>
      <c r="I40" s="675"/>
      <c r="J40" s="676"/>
    </row>
    <row r="41" spans="1:20" s="16" customFormat="1" ht="30" customHeight="1">
      <c r="A41" s="18" t="s">
        <v>595</v>
      </c>
      <c r="C41" s="688" t="s">
        <v>596</v>
      </c>
      <c r="D41" s="688"/>
      <c r="E41" s="50"/>
      <c r="F41" s="50"/>
      <c r="G41" s="50"/>
      <c r="M41" s="51"/>
    </row>
    <row r="42" spans="1:20" ht="20.100000000000001" customHeight="1">
      <c r="B42" s="687"/>
      <c r="C42" s="687"/>
      <c r="D42" s="52" t="s">
        <v>89</v>
      </c>
      <c r="E42" s="53" t="s">
        <v>90</v>
      </c>
      <c r="F42" s="53" t="s">
        <v>91</v>
      </c>
      <c r="G42" s="53" t="s">
        <v>92</v>
      </c>
      <c r="H42" s="53" t="s">
        <v>93</v>
      </c>
      <c r="I42" s="54" t="s">
        <v>94</v>
      </c>
      <c r="J42" s="55" t="s">
        <v>84</v>
      </c>
      <c r="M42" s="56"/>
    </row>
    <row r="43" spans="1:20" ht="24.95" customHeight="1">
      <c r="B43" s="682" t="s">
        <v>161</v>
      </c>
      <c r="C43" s="682"/>
      <c r="D43" s="289"/>
      <c r="E43" s="289"/>
      <c r="F43" s="289"/>
      <c r="G43" s="289"/>
      <c r="H43" s="289"/>
      <c r="I43" s="12"/>
      <c r="J43" s="294">
        <f>SUM(D43:I43)</f>
        <v>0</v>
      </c>
      <c r="M43" s="57"/>
    </row>
    <row r="44" spans="1:20" ht="24.95" customHeight="1">
      <c r="B44" s="690" t="s">
        <v>162</v>
      </c>
      <c r="C44" s="691"/>
      <c r="D44" s="290"/>
      <c r="E44" s="290"/>
      <c r="F44" s="290"/>
      <c r="G44" s="290"/>
      <c r="H44" s="290"/>
      <c r="I44" s="291"/>
      <c r="J44" s="295">
        <f t="shared" ref="J44:J45" si="0">SUM(D44:I44)</f>
        <v>0</v>
      </c>
      <c r="L44" s="58"/>
      <c r="T44" s="58"/>
    </row>
    <row r="45" spans="1:20" ht="24.95" customHeight="1">
      <c r="B45" s="692" t="s">
        <v>163</v>
      </c>
      <c r="C45" s="693"/>
      <c r="D45" s="292"/>
      <c r="E45" s="292"/>
      <c r="F45" s="292"/>
      <c r="G45" s="292"/>
      <c r="H45" s="292"/>
      <c r="I45" s="293"/>
      <c r="J45" s="296">
        <f t="shared" si="0"/>
        <v>0</v>
      </c>
      <c r="L45" s="58"/>
      <c r="T45" s="58"/>
    </row>
    <row r="46" spans="1:20" ht="24.95" customHeight="1">
      <c r="B46" s="677" t="s">
        <v>164</v>
      </c>
      <c r="C46" s="686"/>
      <c r="D46" s="298"/>
      <c r="E46" s="298"/>
      <c r="F46" s="298"/>
      <c r="G46" s="298"/>
      <c r="H46" s="298"/>
      <c r="I46" s="299"/>
      <c r="J46" s="297">
        <f>SUM(D46:I46)</f>
        <v>0</v>
      </c>
      <c r="L46" s="58"/>
      <c r="T46" s="58"/>
    </row>
    <row r="47" spans="1:20" ht="19.5" customHeight="1">
      <c r="B47" s="694" t="s">
        <v>165</v>
      </c>
      <c r="C47" s="694"/>
      <c r="D47" s="694"/>
      <c r="E47" s="694"/>
      <c r="F47" s="694"/>
      <c r="G47" s="694"/>
      <c r="H47" s="694"/>
      <c r="I47" s="694"/>
      <c r="J47" s="694"/>
      <c r="L47" s="58"/>
      <c r="T47" s="58"/>
    </row>
    <row r="48" spans="1:20" ht="19.5" customHeight="1">
      <c r="B48" s="695"/>
      <c r="C48" s="695"/>
      <c r="D48" s="695"/>
      <c r="E48" s="695"/>
      <c r="F48" s="695"/>
      <c r="G48" s="695"/>
      <c r="H48" s="695"/>
      <c r="I48" s="695"/>
      <c r="J48" s="695"/>
      <c r="L48" s="58"/>
      <c r="T48" s="58"/>
    </row>
    <row r="49" spans="1:10" s="16" customFormat="1" ht="30" customHeight="1">
      <c r="A49" s="16" t="s">
        <v>166</v>
      </c>
    </row>
    <row r="50" spans="1:10" ht="24.95" customHeight="1">
      <c r="B50" s="696" t="s">
        <v>167</v>
      </c>
      <c r="C50" s="60" t="s">
        <v>168</v>
      </c>
      <c r="D50" s="697"/>
      <c r="E50" s="697"/>
      <c r="F50" s="697"/>
      <c r="G50" s="697"/>
      <c r="H50" s="697"/>
      <c r="I50" s="697"/>
      <c r="J50" s="697"/>
    </row>
    <row r="51" spans="1:10" ht="24.95" customHeight="1">
      <c r="B51" s="696"/>
      <c r="C51" s="60" t="s">
        <v>169</v>
      </c>
      <c r="D51" s="697"/>
      <c r="E51" s="697"/>
      <c r="F51" s="697"/>
      <c r="G51" s="697"/>
      <c r="H51" s="697"/>
      <c r="I51" s="697"/>
      <c r="J51" s="697"/>
    </row>
    <row r="52" spans="1:10" ht="24.95" customHeight="1">
      <c r="B52" s="696" t="s">
        <v>170</v>
      </c>
      <c r="C52" s="60" t="s">
        <v>168</v>
      </c>
      <c r="D52" s="697"/>
      <c r="E52" s="697"/>
      <c r="F52" s="697"/>
      <c r="G52" s="697"/>
      <c r="H52" s="697"/>
      <c r="I52" s="697"/>
      <c r="J52" s="697"/>
    </row>
    <row r="53" spans="1:10" ht="24.95" customHeight="1">
      <c r="B53" s="696"/>
      <c r="C53" s="60" t="s">
        <v>169</v>
      </c>
      <c r="D53" s="697"/>
      <c r="E53" s="697"/>
      <c r="F53" s="697"/>
      <c r="G53" s="697"/>
      <c r="H53" s="697"/>
      <c r="I53" s="697"/>
      <c r="J53" s="697"/>
    </row>
    <row r="54" spans="1:10" ht="25.5" customHeight="1">
      <c r="B54" s="707" t="s">
        <v>171</v>
      </c>
      <c r="C54" s="707"/>
      <c r="D54" s="707"/>
      <c r="E54" s="707"/>
      <c r="F54" s="707"/>
      <c r="G54" s="707"/>
      <c r="H54" s="707"/>
      <c r="I54" s="707"/>
      <c r="J54" s="707"/>
    </row>
    <row r="55" spans="1:10" s="16" customFormat="1" ht="30" customHeight="1">
      <c r="A55" s="16" t="s">
        <v>172</v>
      </c>
    </row>
    <row r="56" spans="1:10" ht="24.95" customHeight="1">
      <c r="B56" s="704" t="s">
        <v>173</v>
      </c>
      <c r="C56" s="705"/>
      <c r="D56" s="689" t="s">
        <v>174</v>
      </c>
      <c r="E56" s="689"/>
      <c r="F56" s="689"/>
      <c r="G56" s="689"/>
      <c r="H56" s="689"/>
      <c r="I56" s="689"/>
      <c r="J56" s="689"/>
    </row>
    <row r="57" spans="1:10" ht="24.95" customHeight="1">
      <c r="B57" s="704" t="s">
        <v>175</v>
      </c>
      <c r="C57" s="705"/>
      <c r="D57" s="689" t="s">
        <v>174</v>
      </c>
      <c r="E57" s="689"/>
      <c r="F57" s="689"/>
      <c r="G57" s="689"/>
      <c r="H57" s="689"/>
      <c r="I57" s="689"/>
      <c r="J57" s="689"/>
    </row>
    <row r="58" spans="1:10" s="16" customFormat="1" ht="30" customHeight="1">
      <c r="A58" s="16" t="s">
        <v>176</v>
      </c>
    </row>
    <row r="59" spans="1:10" ht="24.95" customHeight="1">
      <c r="B59" s="300" t="s">
        <v>26</v>
      </c>
      <c r="C59" s="698" t="s">
        <v>177</v>
      </c>
      <c r="D59" s="698"/>
      <c r="E59" s="698"/>
      <c r="F59" s="698"/>
      <c r="G59" s="698"/>
      <c r="H59" s="698"/>
      <c r="I59" s="698"/>
      <c r="J59" s="698"/>
    </row>
    <row r="60" spans="1:10" ht="24.95" customHeight="1">
      <c r="B60" s="300" t="s">
        <v>26</v>
      </c>
      <c r="C60" s="704" t="s">
        <v>178</v>
      </c>
      <c r="D60" s="706"/>
      <c r="E60" s="706"/>
      <c r="F60" s="706"/>
      <c r="G60" s="706"/>
      <c r="H60" s="706"/>
      <c r="I60" s="706"/>
      <c r="J60" s="705"/>
    </row>
    <row r="61" spans="1:10" ht="24.95" customHeight="1">
      <c r="B61" s="499" t="s">
        <v>26</v>
      </c>
      <c r="C61" s="698" t="s">
        <v>593</v>
      </c>
      <c r="D61" s="698"/>
      <c r="E61" s="698"/>
      <c r="F61" s="698"/>
      <c r="G61" s="698"/>
      <c r="H61" s="698"/>
      <c r="I61" s="698"/>
      <c r="J61" s="698"/>
    </row>
    <row r="62" spans="1:10" ht="24.95" customHeight="1">
      <c r="B62" s="300" t="s">
        <v>26</v>
      </c>
      <c r="C62" s="698" t="s">
        <v>607</v>
      </c>
      <c r="D62" s="698"/>
      <c r="E62" s="698"/>
      <c r="F62" s="698"/>
      <c r="G62" s="698"/>
      <c r="H62" s="698"/>
      <c r="I62" s="698"/>
      <c r="J62" s="698"/>
    </row>
    <row r="63" spans="1:10" ht="24.95" customHeight="1">
      <c r="B63" s="300" t="s">
        <v>26</v>
      </c>
      <c r="C63" s="704" t="s">
        <v>608</v>
      </c>
      <c r="D63" s="706"/>
      <c r="E63" s="706"/>
      <c r="F63" s="706"/>
      <c r="G63" s="706"/>
      <c r="H63" s="706"/>
      <c r="I63" s="706"/>
      <c r="J63" s="705"/>
    </row>
    <row r="64" spans="1:10" ht="24.95" customHeight="1">
      <c r="B64" s="300" t="s">
        <v>26</v>
      </c>
      <c r="C64" s="698" t="s">
        <v>606</v>
      </c>
      <c r="D64" s="698"/>
      <c r="E64" s="698"/>
      <c r="F64" s="698"/>
      <c r="G64" s="698"/>
      <c r="H64" s="698"/>
      <c r="I64" s="698"/>
      <c r="J64" s="698"/>
    </row>
    <row r="65" spans="1:10" ht="24.95" customHeight="1">
      <c r="A65" s="43" t="s">
        <v>179</v>
      </c>
    </row>
    <row r="66" spans="1:10" ht="87.75" customHeight="1">
      <c r="B66" s="701"/>
      <c r="C66" s="702"/>
      <c r="D66" s="702"/>
      <c r="E66" s="702"/>
      <c r="F66" s="702"/>
      <c r="G66" s="702"/>
      <c r="H66" s="702"/>
      <c r="I66" s="702"/>
      <c r="J66" s="703"/>
    </row>
    <row r="67" spans="1:10" ht="24.95" customHeight="1"/>
    <row r="68" spans="1:10" ht="24.95" customHeight="1"/>
    <row r="69" spans="1:10" ht="24.95" customHeight="1"/>
    <row r="70" spans="1:10" ht="24.95" customHeight="1"/>
    <row r="71" spans="1:10" ht="24.95" customHeight="1"/>
    <row r="72" spans="1:10" ht="24.95" customHeight="1"/>
    <row r="73" spans="1:10" ht="24.95" customHeight="1"/>
    <row r="74" spans="1:10" ht="24.95" customHeight="1"/>
    <row r="75" spans="1:10" ht="24.95" customHeight="1"/>
    <row r="76" spans="1:10" ht="24.95" customHeight="1"/>
    <row r="77" spans="1:10" ht="24.95" customHeight="1"/>
    <row r="78" spans="1:10" ht="24.95" customHeight="1"/>
    <row r="79" spans="1:10" ht="24.95" customHeight="1"/>
    <row r="80" spans="1:1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sheetData>
  <mergeCells count="85">
    <mergeCell ref="C61:J61"/>
    <mergeCell ref="B29:C29"/>
    <mergeCell ref="D29:J29"/>
    <mergeCell ref="C64:J64"/>
    <mergeCell ref="B66:J66"/>
    <mergeCell ref="B57:C57"/>
    <mergeCell ref="D57:J57"/>
    <mergeCell ref="C59:J59"/>
    <mergeCell ref="C60:J60"/>
    <mergeCell ref="C62:J62"/>
    <mergeCell ref="C63:J63"/>
    <mergeCell ref="B52:B53"/>
    <mergeCell ref="D52:J52"/>
    <mergeCell ref="D53:J53"/>
    <mergeCell ref="B54:J54"/>
    <mergeCell ref="B56:C56"/>
    <mergeCell ref="D56:J56"/>
    <mergeCell ref="B44:C44"/>
    <mergeCell ref="B45:C45"/>
    <mergeCell ref="B46:C46"/>
    <mergeCell ref="B47:J48"/>
    <mergeCell ref="B50:B51"/>
    <mergeCell ref="D50:J50"/>
    <mergeCell ref="D51:J51"/>
    <mergeCell ref="B43:C43"/>
    <mergeCell ref="B36:C36"/>
    <mergeCell ref="D36:J36"/>
    <mergeCell ref="B37:C37"/>
    <mergeCell ref="D37:J37"/>
    <mergeCell ref="B38:C38"/>
    <mergeCell ref="D38:J38"/>
    <mergeCell ref="B39:C39"/>
    <mergeCell ref="D39:J39"/>
    <mergeCell ref="B40:C40"/>
    <mergeCell ref="D40:J40"/>
    <mergeCell ref="B42:C42"/>
    <mergeCell ref="C41:D41"/>
    <mergeCell ref="B33:C33"/>
    <mergeCell ref="D33:J33"/>
    <mergeCell ref="B34:C34"/>
    <mergeCell ref="D34:J34"/>
    <mergeCell ref="B35:C35"/>
    <mergeCell ref="D35:J35"/>
    <mergeCell ref="B30:C30"/>
    <mergeCell ref="D30:J30"/>
    <mergeCell ref="B31:C31"/>
    <mergeCell ref="D31:J31"/>
    <mergeCell ref="B32:C32"/>
    <mergeCell ref="D32:J32"/>
    <mergeCell ref="B26:C26"/>
    <mergeCell ref="D26:J26"/>
    <mergeCell ref="B27:B28"/>
    <mergeCell ref="D27:J27"/>
    <mergeCell ref="D28:J28"/>
    <mergeCell ref="B22:C22"/>
    <mergeCell ref="D22:J22"/>
    <mergeCell ref="B23:C23"/>
    <mergeCell ref="D23:J23"/>
    <mergeCell ref="B24:C24"/>
    <mergeCell ref="D24:J24"/>
    <mergeCell ref="B19:C19"/>
    <mergeCell ref="D19:J19"/>
    <mergeCell ref="B20:C20"/>
    <mergeCell ref="D20:J20"/>
    <mergeCell ref="B21:C21"/>
    <mergeCell ref="D21:J21"/>
    <mergeCell ref="B16:C16"/>
    <mergeCell ref="D16:J16"/>
    <mergeCell ref="B17:C17"/>
    <mergeCell ref="D17:J17"/>
    <mergeCell ref="B18:C18"/>
    <mergeCell ref="D18:J18"/>
    <mergeCell ref="B13:C13"/>
    <mergeCell ref="D13:J13"/>
    <mergeCell ref="B14:C14"/>
    <mergeCell ref="D14:J14"/>
    <mergeCell ref="B15:C15"/>
    <mergeCell ref="D15:J15"/>
    <mergeCell ref="B12:C12"/>
    <mergeCell ref="D12:J12"/>
    <mergeCell ref="H3:J4"/>
    <mergeCell ref="H5:J6"/>
    <mergeCell ref="H7:J7"/>
    <mergeCell ref="B9:J9"/>
    <mergeCell ref="B10:J10"/>
  </mergeCells>
  <phoneticPr fontId="3"/>
  <pageMargins left="0.23622047244094491" right="0.23622047244094491" top="0.35433070866141736"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57150</xdr:colOff>
                    <xdr:row>55</xdr:row>
                    <xdr:rowOff>19050</xdr:rowOff>
                  </from>
                  <to>
                    <xdr:col>6</xdr:col>
                    <xdr:colOff>304800</xdr:colOff>
                    <xdr:row>55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57150</xdr:colOff>
                    <xdr:row>56</xdr:row>
                    <xdr:rowOff>28575</xdr:rowOff>
                  </from>
                  <to>
                    <xdr:col>6</xdr:col>
                    <xdr:colOff>304800</xdr:colOff>
                    <xdr:row>56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314325</xdr:colOff>
                    <xdr:row>58</xdr:row>
                    <xdr:rowOff>28575</xdr:rowOff>
                  </from>
                  <to>
                    <xdr:col>1</xdr:col>
                    <xdr:colOff>561975</xdr:colOff>
                    <xdr:row>58</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314325</xdr:colOff>
                    <xdr:row>59</xdr:row>
                    <xdr:rowOff>28575</xdr:rowOff>
                  </from>
                  <to>
                    <xdr:col>1</xdr:col>
                    <xdr:colOff>561975</xdr:colOff>
                    <xdr:row>59</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314325</xdr:colOff>
                    <xdr:row>61</xdr:row>
                    <xdr:rowOff>28575</xdr:rowOff>
                  </from>
                  <to>
                    <xdr:col>1</xdr:col>
                    <xdr:colOff>561975</xdr:colOff>
                    <xdr:row>61</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314325</xdr:colOff>
                    <xdr:row>62</xdr:row>
                    <xdr:rowOff>28575</xdr:rowOff>
                  </from>
                  <to>
                    <xdr:col>1</xdr:col>
                    <xdr:colOff>561975</xdr:colOff>
                    <xdr:row>62</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323850</xdr:colOff>
                    <xdr:row>63</xdr:row>
                    <xdr:rowOff>19050</xdr:rowOff>
                  </from>
                  <to>
                    <xdr:col>1</xdr:col>
                    <xdr:colOff>571500</xdr:colOff>
                    <xdr:row>63</xdr:row>
                    <xdr:rowOff>266700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xdr:col>
                    <xdr:colOff>314325</xdr:colOff>
                    <xdr:row>60</xdr:row>
                    <xdr:rowOff>28575</xdr:rowOff>
                  </from>
                  <to>
                    <xdr:col>1</xdr:col>
                    <xdr:colOff>561975</xdr:colOff>
                    <xdr:row>60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8"/>
  <sheetViews>
    <sheetView view="pageBreakPreview" zoomScale="85" zoomScaleNormal="70" zoomScaleSheetLayoutView="85" workbookViewId="0">
      <selection activeCell="N78" sqref="N78:S78"/>
    </sheetView>
  </sheetViews>
  <sheetFormatPr defaultColWidth="5.625" defaultRowHeight="13.5"/>
  <cols>
    <col min="1" max="1" width="1.75" style="8" customWidth="1"/>
    <col min="2" max="2" width="3.375" style="8" customWidth="1"/>
    <col min="3" max="7" width="4.625" style="8" customWidth="1"/>
    <col min="8" max="19" width="6.625" style="8" customWidth="1"/>
    <col min="20" max="16384" width="5.625" style="8"/>
  </cols>
  <sheetData>
    <row r="1" spans="1:19" ht="20.100000000000001" customHeight="1">
      <c r="A1" s="42" t="s">
        <v>213</v>
      </c>
      <c r="B1" s="43"/>
      <c r="C1" s="43"/>
      <c r="D1" s="43"/>
      <c r="E1" s="43"/>
      <c r="F1" s="43"/>
      <c r="G1" s="43"/>
      <c r="H1" s="43"/>
      <c r="I1" s="43"/>
      <c r="J1" s="43"/>
      <c r="K1" s="43"/>
      <c r="L1" s="43"/>
      <c r="M1" s="43"/>
      <c r="N1" s="43"/>
      <c r="O1" s="43"/>
      <c r="P1" s="43"/>
      <c r="Q1" s="43"/>
      <c r="R1" s="43"/>
      <c r="S1" s="43"/>
    </row>
    <row r="2" spans="1:19" ht="20.100000000000001" customHeight="1">
      <c r="A2" s="43"/>
      <c r="B2" s="43"/>
      <c r="C2" s="43"/>
      <c r="D2" s="43"/>
      <c r="E2" s="43"/>
      <c r="F2" s="43"/>
      <c r="G2" s="43"/>
      <c r="H2" s="43"/>
      <c r="I2" s="43"/>
      <c r="J2" s="43"/>
      <c r="K2" s="43"/>
      <c r="L2" s="43"/>
      <c r="M2" s="43"/>
      <c r="N2" s="43"/>
      <c r="O2" s="43"/>
      <c r="P2" s="43"/>
      <c r="Q2" s="43"/>
      <c r="R2" s="43"/>
      <c r="S2" s="43"/>
    </row>
    <row r="3" spans="1:19" ht="18.75">
      <c r="A3" s="718" t="s">
        <v>214</v>
      </c>
      <c r="B3" s="718"/>
      <c r="C3" s="718"/>
      <c r="D3" s="718"/>
      <c r="E3" s="718"/>
      <c r="F3" s="718"/>
      <c r="G3" s="718"/>
      <c r="H3" s="718"/>
      <c r="I3" s="718"/>
      <c r="J3" s="718"/>
      <c r="K3" s="718"/>
      <c r="L3" s="718"/>
      <c r="M3" s="718"/>
      <c r="N3" s="718"/>
      <c r="O3" s="718"/>
      <c r="P3" s="718"/>
      <c r="Q3" s="718"/>
      <c r="R3" s="718"/>
      <c r="S3" s="718"/>
    </row>
    <row r="4" spans="1:19" ht="20.100000000000001" customHeight="1">
      <c r="A4" s="43"/>
      <c r="B4" s="43"/>
      <c r="C4" s="43"/>
      <c r="D4" s="43"/>
      <c r="E4" s="43"/>
      <c r="F4" s="43"/>
      <c r="G4" s="43"/>
      <c r="H4" s="43"/>
      <c r="I4" s="43"/>
      <c r="J4" s="43"/>
      <c r="K4" s="43"/>
      <c r="L4" s="43"/>
      <c r="M4" s="43"/>
      <c r="N4" s="43"/>
      <c r="O4" s="43"/>
      <c r="P4" s="43"/>
      <c r="Q4" s="43"/>
      <c r="R4" s="43"/>
      <c r="S4" s="43"/>
    </row>
    <row r="5" spans="1:19" ht="20.100000000000001" customHeight="1">
      <c r="A5" s="43"/>
      <c r="B5" s="43"/>
      <c r="C5" s="43"/>
      <c r="D5" s="43"/>
      <c r="E5" s="43"/>
      <c r="F5" s="43"/>
      <c r="G5" s="43"/>
      <c r="H5" s="43"/>
      <c r="I5" s="43"/>
      <c r="J5" s="43"/>
      <c r="K5" s="43"/>
      <c r="L5" s="70" t="s">
        <v>215</v>
      </c>
      <c r="M5" s="71"/>
      <c r="N5" s="71"/>
      <c r="O5" s="71"/>
      <c r="P5" s="71"/>
      <c r="Q5" s="71"/>
      <c r="R5" s="71"/>
      <c r="S5" s="71"/>
    </row>
    <row r="6" spans="1:19" ht="20.100000000000001" customHeight="1">
      <c r="A6" s="43"/>
      <c r="B6" s="43" t="s">
        <v>216</v>
      </c>
      <c r="C6" s="43"/>
      <c r="D6" s="43"/>
      <c r="E6" s="43"/>
      <c r="F6" s="43"/>
      <c r="G6" s="43"/>
      <c r="H6" s="43"/>
      <c r="I6" s="43"/>
      <c r="J6" s="43"/>
      <c r="K6" s="43"/>
      <c r="L6" s="43"/>
      <c r="M6" s="43"/>
      <c r="N6" s="43"/>
      <c r="O6" s="43"/>
      <c r="P6" s="43"/>
      <c r="Q6" s="43"/>
      <c r="R6" s="43"/>
      <c r="S6" s="43"/>
    </row>
    <row r="7" spans="1:19" ht="30" customHeight="1">
      <c r="A7" s="43"/>
      <c r="B7" s="719" t="s">
        <v>217</v>
      </c>
      <c r="C7" s="719"/>
      <c r="D7" s="719"/>
      <c r="E7" s="719"/>
      <c r="F7" s="719"/>
      <c r="G7" s="719"/>
      <c r="H7" s="719" t="s">
        <v>218</v>
      </c>
      <c r="I7" s="719"/>
      <c r="J7" s="719"/>
      <c r="K7" s="719"/>
      <c r="L7" s="719"/>
      <c r="M7" s="719"/>
      <c r="N7" s="719" t="s">
        <v>219</v>
      </c>
      <c r="O7" s="719"/>
      <c r="P7" s="719"/>
      <c r="Q7" s="719"/>
      <c r="R7" s="719"/>
      <c r="S7" s="719"/>
    </row>
    <row r="8" spans="1:19" ht="20.100000000000001" customHeight="1">
      <c r="A8" s="43"/>
      <c r="B8" s="72" t="s">
        <v>220</v>
      </c>
      <c r="C8" s="73"/>
      <c r="D8" s="73"/>
      <c r="E8" s="73"/>
      <c r="F8" s="73"/>
      <c r="G8" s="73"/>
      <c r="H8" s="720"/>
      <c r="I8" s="721"/>
      <c r="J8" s="721"/>
      <c r="K8" s="721"/>
      <c r="L8" s="721"/>
      <c r="M8" s="722"/>
      <c r="N8" s="720"/>
      <c r="O8" s="721"/>
      <c r="P8" s="721"/>
      <c r="Q8" s="721"/>
      <c r="R8" s="721"/>
      <c r="S8" s="722"/>
    </row>
    <row r="9" spans="1:19" ht="20.100000000000001" customHeight="1">
      <c r="A9" s="43"/>
      <c r="B9" s="59"/>
      <c r="C9" s="711" t="s">
        <v>65</v>
      </c>
      <c r="D9" s="712"/>
      <c r="E9" s="712"/>
      <c r="F9" s="712"/>
      <c r="G9" s="713"/>
      <c r="H9" s="714"/>
      <c r="I9" s="714"/>
      <c r="J9" s="714"/>
      <c r="K9" s="714"/>
      <c r="L9" s="714"/>
      <c r="M9" s="714"/>
      <c r="N9" s="714"/>
      <c r="O9" s="714"/>
      <c r="P9" s="714"/>
      <c r="Q9" s="714"/>
      <c r="R9" s="714"/>
      <c r="S9" s="714"/>
    </row>
    <row r="10" spans="1:19" ht="20.100000000000001" customHeight="1">
      <c r="A10" s="43"/>
      <c r="B10" s="59"/>
      <c r="C10" s="715" t="s">
        <v>550</v>
      </c>
      <c r="D10" s="716"/>
      <c r="E10" s="716"/>
      <c r="F10" s="716"/>
      <c r="G10" s="717"/>
      <c r="H10" s="714"/>
      <c r="I10" s="714"/>
      <c r="J10" s="714"/>
      <c r="K10" s="714"/>
      <c r="L10" s="714"/>
      <c r="M10" s="714"/>
      <c r="N10" s="714"/>
      <c r="O10" s="714"/>
      <c r="P10" s="714"/>
      <c r="Q10" s="714"/>
      <c r="R10" s="714"/>
      <c r="S10" s="714"/>
    </row>
    <row r="11" spans="1:19" ht="20.100000000000001" customHeight="1">
      <c r="A11" s="43"/>
      <c r="B11" s="59"/>
      <c r="C11" s="715" t="s">
        <v>66</v>
      </c>
      <c r="D11" s="716"/>
      <c r="E11" s="716"/>
      <c r="F11" s="716"/>
      <c r="G11" s="717"/>
      <c r="H11" s="714"/>
      <c r="I11" s="714"/>
      <c r="J11" s="714"/>
      <c r="K11" s="714"/>
      <c r="L11" s="714"/>
      <c r="M11" s="714"/>
      <c r="N11" s="714"/>
      <c r="O11" s="714"/>
      <c r="P11" s="714"/>
      <c r="Q11" s="714"/>
      <c r="R11" s="714"/>
      <c r="S11" s="714"/>
    </row>
    <row r="12" spans="1:19" ht="20.100000000000001" customHeight="1">
      <c r="A12" s="43"/>
      <c r="B12" s="59"/>
      <c r="C12" s="715" t="s">
        <v>221</v>
      </c>
      <c r="D12" s="716"/>
      <c r="E12" s="716"/>
      <c r="F12" s="716"/>
      <c r="G12" s="717"/>
      <c r="H12" s="714"/>
      <c r="I12" s="714"/>
      <c r="J12" s="714"/>
      <c r="K12" s="714"/>
      <c r="L12" s="714"/>
      <c r="M12" s="714"/>
      <c r="N12" s="714"/>
      <c r="O12" s="714"/>
      <c r="P12" s="714"/>
      <c r="Q12" s="714"/>
      <c r="R12" s="714"/>
      <c r="S12" s="714"/>
    </row>
    <row r="13" spans="1:19" ht="20.100000000000001" customHeight="1">
      <c r="A13" s="43"/>
      <c r="B13" s="59"/>
      <c r="C13" s="715" t="s">
        <v>222</v>
      </c>
      <c r="D13" s="716"/>
      <c r="E13" s="716"/>
      <c r="F13" s="716"/>
      <c r="G13" s="717"/>
      <c r="H13" s="714"/>
      <c r="I13" s="714"/>
      <c r="J13" s="714"/>
      <c r="K13" s="714"/>
      <c r="L13" s="714"/>
      <c r="M13" s="714"/>
      <c r="N13" s="714"/>
      <c r="O13" s="714"/>
      <c r="P13" s="714"/>
      <c r="Q13" s="714"/>
      <c r="R13" s="714"/>
      <c r="S13" s="714"/>
    </row>
    <row r="14" spans="1:19" ht="20.100000000000001" customHeight="1">
      <c r="A14" s="43"/>
      <c r="B14" s="59"/>
      <c r="C14" s="723" t="s">
        <v>549</v>
      </c>
      <c r="D14" s="724"/>
      <c r="E14" s="724"/>
      <c r="F14" s="724"/>
      <c r="G14" s="725"/>
      <c r="H14" s="714"/>
      <c r="I14" s="714"/>
      <c r="J14" s="714"/>
      <c r="K14" s="714"/>
      <c r="L14" s="714"/>
      <c r="M14" s="714"/>
      <c r="N14" s="714"/>
      <c r="O14" s="714"/>
      <c r="P14" s="714"/>
      <c r="Q14" s="714"/>
      <c r="R14" s="714"/>
      <c r="S14" s="714"/>
    </row>
    <row r="15" spans="1:19" ht="20.100000000000001" customHeight="1">
      <c r="A15" s="43"/>
      <c r="B15" s="59"/>
      <c r="C15" s="731" t="s">
        <v>553</v>
      </c>
      <c r="D15" s="724"/>
      <c r="E15" s="724"/>
      <c r="F15" s="724"/>
      <c r="G15" s="725"/>
      <c r="H15" s="714"/>
      <c r="I15" s="714"/>
      <c r="J15" s="714"/>
      <c r="K15" s="714"/>
      <c r="L15" s="714"/>
      <c r="M15" s="714"/>
      <c r="N15" s="714"/>
      <c r="O15" s="714"/>
      <c r="P15" s="714"/>
      <c r="Q15" s="714"/>
      <c r="R15" s="714"/>
      <c r="S15" s="714"/>
    </row>
    <row r="16" spans="1:19" ht="20.100000000000001" customHeight="1">
      <c r="A16" s="43"/>
      <c r="B16" s="59"/>
      <c r="C16" s="731" t="s">
        <v>554</v>
      </c>
      <c r="D16" s="724"/>
      <c r="E16" s="724"/>
      <c r="F16" s="724"/>
      <c r="G16" s="725"/>
      <c r="H16" s="714"/>
      <c r="I16" s="714"/>
      <c r="J16" s="714"/>
      <c r="K16" s="714"/>
      <c r="L16" s="714"/>
      <c r="M16" s="714"/>
      <c r="N16" s="714"/>
      <c r="O16" s="714"/>
      <c r="P16" s="714"/>
      <c r="Q16" s="714"/>
      <c r="R16" s="714"/>
      <c r="S16" s="714"/>
    </row>
    <row r="17" spans="1:19" ht="20.100000000000001" customHeight="1">
      <c r="A17" s="43"/>
      <c r="B17" s="74"/>
      <c r="C17" s="726"/>
      <c r="D17" s="727"/>
      <c r="E17" s="727"/>
      <c r="F17" s="727"/>
      <c r="G17" s="728"/>
      <c r="H17" s="714"/>
      <c r="I17" s="714"/>
      <c r="J17" s="714"/>
      <c r="K17" s="714"/>
      <c r="L17" s="714"/>
      <c r="M17" s="714"/>
      <c r="N17" s="714"/>
      <c r="O17" s="714"/>
      <c r="P17" s="714"/>
      <c r="Q17" s="714"/>
      <c r="R17" s="714"/>
      <c r="S17" s="714"/>
    </row>
    <row r="18" spans="1:19" ht="20.100000000000001" customHeight="1">
      <c r="A18" s="43"/>
      <c r="B18" s="75" t="s">
        <v>223</v>
      </c>
      <c r="C18" s="76"/>
      <c r="D18" s="76"/>
      <c r="E18" s="76"/>
      <c r="F18" s="76"/>
      <c r="G18" s="77"/>
      <c r="H18" s="720"/>
      <c r="I18" s="721"/>
      <c r="J18" s="721"/>
      <c r="K18" s="721"/>
      <c r="L18" s="721"/>
      <c r="M18" s="722"/>
      <c r="N18" s="720"/>
      <c r="O18" s="721"/>
      <c r="P18" s="721"/>
      <c r="Q18" s="721"/>
      <c r="R18" s="721"/>
      <c r="S18" s="722"/>
    </row>
    <row r="19" spans="1:19" ht="20.100000000000001" customHeight="1">
      <c r="A19" s="43"/>
      <c r="B19" s="78"/>
      <c r="C19" s="729" t="s">
        <v>224</v>
      </c>
      <c r="D19" s="729"/>
      <c r="E19" s="729"/>
      <c r="F19" s="729"/>
      <c r="G19" s="730"/>
      <c r="H19" s="714"/>
      <c r="I19" s="714"/>
      <c r="J19" s="714"/>
      <c r="K19" s="714"/>
      <c r="L19" s="714"/>
      <c r="M19" s="714"/>
      <c r="N19" s="714"/>
      <c r="O19" s="714"/>
      <c r="P19" s="714"/>
      <c r="Q19" s="714"/>
      <c r="R19" s="714"/>
      <c r="S19" s="714"/>
    </row>
    <row r="20" spans="1:19" ht="20.100000000000001" customHeight="1">
      <c r="A20" s="43"/>
      <c r="B20" s="78"/>
      <c r="C20" s="729" t="s">
        <v>225</v>
      </c>
      <c r="D20" s="729"/>
      <c r="E20" s="729"/>
      <c r="F20" s="729"/>
      <c r="G20" s="730"/>
      <c r="H20" s="714"/>
      <c r="I20" s="714"/>
      <c r="J20" s="714"/>
      <c r="K20" s="714"/>
      <c r="L20" s="714"/>
      <c r="M20" s="714"/>
      <c r="N20" s="714"/>
      <c r="O20" s="714"/>
      <c r="P20" s="714"/>
      <c r="Q20" s="714"/>
      <c r="R20" s="714"/>
      <c r="S20" s="714"/>
    </row>
    <row r="21" spans="1:19" ht="20.100000000000001" customHeight="1">
      <c r="A21" s="43"/>
      <c r="B21" s="78"/>
      <c r="C21" s="729" t="s">
        <v>226</v>
      </c>
      <c r="D21" s="729"/>
      <c r="E21" s="729"/>
      <c r="F21" s="729"/>
      <c r="G21" s="730"/>
      <c r="H21" s="714"/>
      <c r="I21" s="714"/>
      <c r="J21" s="714"/>
      <c r="K21" s="714"/>
      <c r="L21" s="714"/>
      <c r="M21" s="714"/>
      <c r="N21" s="714"/>
      <c r="O21" s="714"/>
      <c r="P21" s="714"/>
      <c r="Q21" s="714"/>
      <c r="R21" s="714"/>
      <c r="S21" s="714"/>
    </row>
    <row r="22" spans="1:19" ht="20.100000000000001" customHeight="1">
      <c r="A22" s="43"/>
      <c r="B22" s="78"/>
      <c r="C22" s="729" t="s">
        <v>227</v>
      </c>
      <c r="D22" s="729"/>
      <c r="E22" s="729"/>
      <c r="F22" s="729"/>
      <c r="G22" s="730"/>
      <c r="H22" s="714"/>
      <c r="I22" s="714"/>
      <c r="J22" s="714"/>
      <c r="K22" s="714"/>
      <c r="L22" s="714"/>
      <c r="M22" s="714"/>
      <c r="N22" s="714"/>
      <c r="O22" s="714"/>
      <c r="P22" s="714"/>
      <c r="Q22" s="714"/>
      <c r="R22" s="714"/>
      <c r="S22" s="714"/>
    </row>
    <row r="23" spans="1:19" ht="20.100000000000001" customHeight="1">
      <c r="A23" s="43"/>
      <c r="B23" s="78"/>
      <c r="C23" s="732"/>
      <c r="D23" s="732"/>
      <c r="E23" s="732"/>
      <c r="F23" s="732"/>
      <c r="G23" s="733"/>
      <c r="H23" s="714"/>
      <c r="I23" s="714"/>
      <c r="J23" s="714"/>
      <c r="K23" s="714"/>
      <c r="L23" s="714"/>
      <c r="M23" s="714"/>
      <c r="N23" s="714"/>
      <c r="O23" s="714"/>
      <c r="P23" s="714"/>
      <c r="Q23" s="714"/>
      <c r="R23" s="714"/>
      <c r="S23" s="714"/>
    </row>
    <row r="24" spans="1:19" ht="20.100000000000001" customHeight="1">
      <c r="A24" s="43"/>
      <c r="B24" s="78"/>
      <c r="C24" s="732"/>
      <c r="D24" s="732"/>
      <c r="E24" s="732"/>
      <c r="F24" s="732"/>
      <c r="G24" s="733"/>
      <c r="H24" s="714"/>
      <c r="I24" s="714"/>
      <c r="J24" s="714"/>
      <c r="K24" s="714"/>
      <c r="L24" s="714"/>
      <c r="M24" s="714"/>
      <c r="N24" s="714"/>
      <c r="O24" s="714"/>
      <c r="P24" s="714"/>
      <c r="Q24" s="714"/>
      <c r="R24" s="714"/>
      <c r="S24" s="714"/>
    </row>
    <row r="25" spans="1:19" ht="20.100000000000001" customHeight="1">
      <c r="A25" s="43"/>
      <c r="B25" s="78"/>
      <c r="C25" s="732"/>
      <c r="D25" s="732"/>
      <c r="E25" s="732"/>
      <c r="F25" s="732"/>
      <c r="G25" s="733"/>
      <c r="H25" s="79"/>
      <c r="I25" s="80"/>
      <c r="J25" s="80"/>
      <c r="K25" s="80"/>
      <c r="L25" s="80"/>
      <c r="M25" s="81"/>
      <c r="N25" s="79"/>
      <c r="O25" s="80"/>
      <c r="P25" s="80"/>
      <c r="Q25" s="80"/>
      <c r="R25" s="80"/>
      <c r="S25" s="81"/>
    </row>
    <row r="26" spans="1:19" ht="20.100000000000001" customHeight="1">
      <c r="A26" s="43"/>
      <c r="B26" s="78"/>
      <c r="C26" s="732"/>
      <c r="D26" s="732"/>
      <c r="E26" s="732"/>
      <c r="F26" s="732"/>
      <c r="G26" s="733"/>
      <c r="H26" s="79"/>
      <c r="I26" s="80"/>
      <c r="J26" s="80"/>
      <c r="K26" s="80"/>
      <c r="L26" s="80"/>
      <c r="M26" s="81"/>
      <c r="N26" s="79"/>
      <c r="O26" s="80"/>
      <c r="P26" s="80"/>
      <c r="Q26" s="80"/>
      <c r="R26" s="80"/>
      <c r="S26" s="81"/>
    </row>
    <row r="27" spans="1:19" ht="20.100000000000001" customHeight="1">
      <c r="A27" s="43"/>
      <c r="B27" s="78"/>
      <c r="C27" s="732"/>
      <c r="D27" s="732"/>
      <c r="E27" s="732"/>
      <c r="F27" s="732"/>
      <c r="G27" s="733"/>
      <c r="H27" s="79"/>
      <c r="I27" s="80"/>
      <c r="J27" s="80"/>
      <c r="K27" s="80"/>
      <c r="L27" s="80"/>
      <c r="M27" s="81"/>
      <c r="N27" s="79"/>
      <c r="O27" s="80"/>
      <c r="P27" s="80"/>
      <c r="Q27" s="80"/>
      <c r="R27" s="80"/>
      <c r="S27" s="81"/>
    </row>
    <row r="28" spans="1:19" ht="20.100000000000001" customHeight="1">
      <c r="A28" s="43"/>
      <c r="B28" s="75" t="s">
        <v>228</v>
      </c>
      <c r="C28" s="76"/>
      <c r="D28" s="76"/>
      <c r="E28" s="76"/>
      <c r="F28" s="76"/>
      <c r="G28" s="77"/>
      <c r="H28" s="720"/>
      <c r="I28" s="721"/>
      <c r="J28" s="721"/>
      <c r="K28" s="721"/>
      <c r="L28" s="721"/>
      <c r="M28" s="722"/>
      <c r="N28" s="720"/>
      <c r="O28" s="721"/>
      <c r="P28" s="721"/>
      <c r="Q28" s="721"/>
      <c r="R28" s="721"/>
      <c r="S28" s="722"/>
    </row>
    <row r="29" spans="1:19" ht="20.100000000000001" customHeight="1">
      <c r="A29" s="43"/>
      <c r="B29" s="82"/>
      <c r="C29" s="732"/>
      <c r="D29" s="732"/>
      <c r="E29" s="732"/>
      <c r="F29" s="732"/>
      <c r="G29" s="733"/>
      <c r="H29" s="714"/>
      <c r="I29" s="714"/>
      <c r="J29" s="714"/>
      <c r="K29" s="714"/>
      <c r="L29" s="714"/>
      <c r="M29" s="714"/>
      <c r="N29" s="714"/>
      <c r="O29" s="714"/>
      <c r="P29" s="714"/>
      <c r="Q29" s="714"/>
      <c r="R29" s="714"/>
      <c r="S29" s="714"/>
    </row>
    <row r="30" spans="1:19" ht="20.100000000000001" customHeight="1">
      <c r="A30" s="43"/>
      <c r="B30" s="82"/>
      <c r="C30" s="732"/>
      <c r="D30" s="732"/>
      <c r="E30" s="732"/>
      <c r="F30" s="732"/>
      <c r="G30" s="733"/>
      <c r="H30" s="714"/>
      <c r="I30" s="714"/>
      <c r="J30" s="714"/>
      <c r="K30" s="714"/>
      <c r="L30" s="714"/>
      <c r="M30" s="714"/>
      <c r="N30" s="714"/>
      <c r="O30" s="714"/>
      <c r="P30" s="714"/>
      <c r="Q30" s="714"/>
      <c r="R30" s="714"/>
      <c r="S30" s="714"/>
    </row>
    <row r="31" spans="1:19" ht="20.100000000000001" customHeight="1">
      <c r="A31" s="43"/>
      <c r="B31" s="82"/>
      <c r="C31" s="732"/>
      <c r="D31" s="732"/>
      <c r="E31" s="732"/>
      <c r="F31" s="732"/>
      <c r="G31" s="733"/>
      <c r="H31" s="714"/>
      <c r="I31" s="714"/>
      <c r="J31" s="714"/>
      <c r="K31" s="714"/>
      <c r="L31" s="714"/>
      <c r="M31" s="714"/>
      <c r="N31" s="714"/>
      <c r="O31" s="714"/>
      <c r="P31" s="714"/>
      <c r="Q31" s="714"/>
      <c r="R31" s="714"/>
      <c r="S31" s="714"/>
    </row>
    <row r="32" spans="1:19" ht="20.100000000000001" customHeight="1">
      <c r="A32" s="43"/>
      <c r="B32" s="82"/>
      <c r="C32" s="732"/>
      <c r="D32" s="732"/>
      <c r="E32" s="732"/>
      <c r="F32" s="732"/>
      <c r="G32" s="733"/>
      <c r="H32" s="714"/>
      <c r="I32" s="714"/>
      <c r="J32" s="714"/>
      <c r="K32" s="714"/>
      <c r="L32" s="714"/>
      <c r="M32" s="714"/>
      <c r="N32" s="714"/>
      <c r="O32" s="714"/>
      <c r="P32" s="714"/>
      <c r="Q32" s="714"/>
      <c r="R32" s="714"/>
      <c r="S32" s="714"/>
    </row>
    <row r="33" spans="1:19" ht="20.100000000000001" customHeight="1">
      <c r="A33" s="43"/>
      <c r="B33" s="82"/>
      <c r="C33" s="732"/>
      <c r="D33" s="732"/>
      <c r="E33" s="732"/>
      <c r="F33" s="732"/>
      <c r="G33" s="733"/>
      <c r="H33" s="714"/>
      <c r="I33" s="714"/>
      <c r="J33" s="714"/>
      <c r="K33" s="714"/>
      <c r="L33" s="714"/>
      <c r="M33" s="714"/>
      <c r="N33" s="714"/>
      <c r="O33" s="714"/>
      <c r="P33" s="714"/>
      <c r="Q33" s="714"/>
      <c r="R33" s="714"/>
      <c r="S33" s="714"/>
    </row>
    <row r="34" spans="1:19" ht="20.100000000000001" customHeight="1">
      <c r="A34" s="43"/>
      <c r="B34" s="82"/>
      <c r="C34" s="732"/>
      <c r="D34" s="732"/>
      <c r="E34" s="732"/>
      <c r="F34" s="732"/>
      <c r="G34" s="733"/>
      <c r="H34" s="714"/>
      <c r="I34" s="714"/>
      <c r="J34" s="714"/>
      <c r="K34" s="714"/>
      <c r="L34" s="714"/>
      <c r="M34" s="714"/>
      <c r="N34" s="714"/>
      <c r="O34" s="714"/>
      <c r="P34" s="714"/>
      <c r="Q34" s="714"/>
      <c r="R34" s="714"/>
      <c r="S34" s="714"/>
    </row>
    <row r="35" spans="1:19" ht="20.100000000000001" customHeight="1">
      <c r="A35" s="43"/>
      <c r="B35" s="82"/>
      <c r="C35" s="732"/>
      <c r="D35" s="732"/>
      <c r="E35" s="732"/>
      <c r="F35" s="732"/>
      <c r="G35" s="733"/>
      <c r="H35" s="714"/>
      <c r="I35" s="714"/>
      <c r="J35" s="714"/>
      <c r="K35" s="714"/>
      <c r="L35" s="714"/>
      <c r="M35" s="714"/>
      <c r="N35" s="714"/>
      <c r="O35" s="714"/>
      <c r="P35" s="714"/>
      <c r="Q35" s="714"/>
      <c r="R35" s="714"/>
      <c r="S35" s="714"/>
    </row>
    <row r="36" spans="1:19" ht="39.950000000000003" customHeight="1">
      <c r="A36" s="43"/>
      <c r="B36" s="83" t="s">
        <v>229</v>
      </c>
      <c r="C36" s="84"/>
      <c r="D36" s="84"/>
      <c r="E36" s="84"/>
      <c r="F36" s="84"/>
      <c r="G36" s="85"/>
      <c r="H36" s="737">
        <f>SUM(H9:M35)</f>
        <v>0</v>
      </c>
      <c r="I36" s="737"/>
      <c r="J36" s="737"/>
      <c r="K36" s="737"/>
      <c r="L36" s="737"/>
      <c r="M36" s="737"/>
      <c r="N36" s="737"/>
      <c r="O36" s="737"/>
      <c r="P36" s="737"/>
      <c r="Q36" s="737"/>
      <c r="R36" s="737"/>
      <c r="S36" s="737"/>
    </row>
    <row r="37" spans="1:19" ht="20.100000000000001" customHeight="1">
      <c r="A37" s="43"/>
      <c r="B37" s="86"/>
      <c r="C37" s="86"/>
      <c r="D37" s="86"/>
      <c r="E37" s="86"/>
      <c r="F37" s="86"/>
      <c r="G37" s="86"/>
      <c r="H37" s="86"/>
      <c r="I37" s="86"/>
      <c r="J37" s="86"/>
      <c r="K37" s="86"/>
      <c r="L37" s="86"/>
      <c r="M37" s="86"/>
      <c r="N37" s="86"/>
      <c r="O37" s="86"/>
      <c r="P37" s="86"/>
      <c r="Q37" s="86"/>
      <c r="R37" s="86"/>
      <c r="S37" s="86"/>
    </row>
    <row r="38" spans="1:19" ht="20.100000000000001" customHeight="1">
      <c r="A38" s="43"/>
      <c r="B38" s="87"/>
      <c r="C38" s="86"/>
      <c r="D38" s="86"/>
      <c r="E38" s="86"/>
      <c r="F38" s="86"/>
      <c r="G38" s="86"/>
      <c r="H38" s="86"/>
      <c r="I38" s="86"/>
      <c r="J38" s="86"/>
      <c r="K38" s="86"/>
      <c r="L38" s="86"/>
      <c r="M38" s="86"/>
      <c r="N38" s="86"/>
      <c r="O38" s="86"/>
      <c r="P38" s="86"/>
      <c r="Q38" s="86"/>
      <c r="R38" s="86"/>
      <c r="S38" s="86"/>
    </row>
    <row r="39" spans="1:19" ht="20.100000000000001" customHeight="1">
      <c r="A39" s="43"/>
      <c r="B39" s="86"/>
      <c r="C39" s="51"/>
      <c r="D39" s="51"/>
      <c r="E39" s="51"/>
      <c r="F39" s="51"/>
      <c r="G39" s="51"/>
      <c r="H39" s="51"/>
      <c r="I39" s="51"/>
      <c r="J39" s="51"/>
      <c r="K39" s="51"/>
      <c r="L39" s="51"/>
      <c r="M39" s="51"/>
      <c r="N39" s="86"/>
      <c r="O39" s="86"/>
      <c r="P39" s="86"/>
      <c r="Q39" s="86"/>
      <c r="R39" s="86"/>
      <c r="S39" s="86"/>
    </row>
    <row r="40" spans="1:19" ht="20.100000000000001" customHeight="1">
      <c r="A40" s="43"/>
      <c r="B40" s="86"/>
      <c r="C40" s="86"/>
      <c r="D40" s="86"/>
      <c r="E40" s="86"/>
      <c r="F40" s="86"/>
      <c r="G40" s="86"/>
      <c r="H40" s="86"/>
      <c r="I40" s="86"/>
      <c r="J40" s="86"/>
      <c r="K40" s="86"/>
      <c r="L40" s="86"/>
      <c r="M40" s="86"/>
      <c r="N40" s="86"/>
      <c r="O40" s="86"/>
      <c r="P40" s="86"/>
      <c r="Q40" s="86"/>
      <c r="R40" s="86"/>
      <c r="S40" s="86"/>
    </row>
    <row r="41" spans="1:19" ht="20.100000000000001" customHeight="1">
      <c r="A41" s="43"/>
      <c r="B41" s="86"/>
      <c r="C41" s="86"/>
      <c r="D41" s="86"/>
      <c r="E41" s="86"/>
      <c r="F41" s="86"/>
      <c r="G41" s="86"/>
      <c r="H41" s="86"/>
      <c r="I41" s="86"/>
      <c r="J41" s="86"/>
      <c r="K41" s="86"/>
      <c r="L41" s="86"/>
      <c r="M41" s="86"/>
      <c r="N41" s="86"/>
      <c r="O41" s="86"/>
      <c r="P41" s="86"/>
      <c r="Q41" s="86"/>
      <c r="R41" s="86"/>
      <c r="S41" s="86"/>
    </row>
    <row r="42" spans="1:19" ht="20.100000000000001" customHeight="1">
      <c r="A42" s="43"/>
      <c r="B42" s="86"/>
      <c r="C42" s="86"/>
      <c r="D42" s="86"/>
      <c r="E42" s="86"/>
      <c r="F42" s="86"/>
      <c r="G42" s="86"/>
      <c r="H42" s="86"/>
      <c r="I42" s="86"/>
      <c r="J42" s="86"/>
      <c r="K42" s="86"/>
      <c r="L42" s="86"/>
      <c r="M42" s="86"/>
      <c r="N42" s="86"/>
      <c r="O42" s="86"/>
      <c r="P42" s="86"/>
      <c r="Q42" s="86"/>
      <c r="R42" s="86"/>
      <c r="S42" s="86"/>
    </row>
    <row r="43" spans="1:19" ht="20.100000000000001" customHeight="1">
      <c r="A43" s="43"/>
      <c r="B43" s="508"/>
      <c r="C43" s="508"/>
      <c r="D43" s="508"/>
      <c r="E43" s="508"/>
      <c r="F43" s="508"/>
      <c r="G43" s="508"/>
      <c r="H43" s="508"/>
      <c r="I43" s="508"/>
      <c r="J43" s="508"/>
      <c r="K43" s="508"/>
      <c r="L43" s="508"/>
      <c r="M43" s="508"/>
      <c r="N43" s="508"/>
      <c r="O43" s="508"/>
      <c r="P43" s="508"/>
      <c r="Q43" s="508"/>
      <c r="R43" s="508"/>
      <c r="S43" s="508"/>
    </row>
    <row r="44" spans="1:19" ht="20.100000000000001" customHeight="1">
      <c r="A44" s="43"/>
      <c r="B44" s="86"/>
      <c r="C44" s="86"/>
      <c r="D44" s="86"/>
      <c r="E44" s="86"/>
      <c r="F44" s="86"/>
      <c r="G44" s="86"/>
      <c r="H44" s="86"/>
      <c r="I44" s="86"/>
      <c r="J44" s="86"/>
      <c r="K44" s="86"/>
      <c r="L44" s="86"/>
      <c r="M44" s="86"/>
      <c r="N44" s="86"/>
      <c r="O44" s="86"/>
      <c r="P44" s="86"/>
      <c r="Q44" s="86"/>
      <c r="R44" s="86"/>
      <c r="S44" s="86"/>
    </row>
    <row r="45" spans="1:19" ht="20.100000000000001" customHeight="1">
      <c r="A45" s="43"/>
      <c r="B45" s="86"/>
      <c r="C45" s="86"/>
      <c r="D45" s="86"/>
      <c r="E45" s="86"/>
      <c r="F45" s="86"/>
      <c r="G45" s="86"/>
      <c r="H45" s="86"/>
      <c r="I45" s="86"/>
      <c r="J45" s="86"/>
      <c r="K45" s="86"/>
      <c r="L45" s="86"/>
      <c r="M45" s="86"/>
      <c r="N45" s="86"/>
      <c r="O45" s="86"/>
      <c r="P45" s="86"/>
      <c r="Q45" s="86"/>
      <c r="R45" s="86"/>
      <c r="S45" s="88" t="s">
        <v>230</v>
      </c>
    </row>
    <row r="46" spans="1:19" ht="20.100000000000001" customHeight="1">
      <c r="A46" s="43" t="s">
        <v>528</v>
      </c>
      <c r="B46" s="86"/>
      <c r="C46" s="86"/>
      <c r="D46" s="86"/>
      <c r="E46" s="86"/>
      <c r="F46" s="86"/>
      <c r="G46" s="86"/>
      <c r="H46" s="86"/>
      <c r="I46" s="86"/>
      <c r="J46" s="86"/>
      <c r="K46" s="86"/>
      <c r="L46" s="86"/>
      <c r="M46" s="86"/>
      <c r="N46" s="86"/>
      <c r="O46" s="86"/>
      <c r="P46" s="86"/>
      <c r="Q46" s="86"/>
      <c r="R46" s="86"/>
      <c r="S46" s="86"/>
    </row>
    <row r="47" spans="1:19" ht="20.100000000000001" customHeight="1">
      <c r="A47" s="43"/>
      <c r="B47" s="43" t="s">
        <v>231</v>
      </c>
      <c r="C47" s="43"/>
      <c r="D47" s="43"/>
      <c r="E47" s="43"/>
      <c r="F47" s="43"/>
      <c r="G47" s="43"/>
      <c r="H47" s="43"/>
      <c r="I47" s="43"/>
      <c r="J47" s="43"/>
      <c r="K47" s="43"/>
      <c r="L47" s="43"/>
      <c r="M47" s="43"/>
      <c r="N47" s="43"/>
      <c r="O47" s="43"/>
      <c r="P47" s="43"/>
      <c r="Q47" s="43"/>
      <c r="R47" s="43"/>
      <c r="S47" s="43"/>
    </row>
    <row r="48" spans="1:19" ht="9.9499999999999993" customHeight="1">
      <c r="A48" s="43"/>
      <c r="B48" s="738" t="s">
        <v>217</v>
      </c>
      <c r="C48" s="739"/>
      <c r="D48" s="739"/>
      <c r="E48" s="739"/>
      <c r="F48" s="739"/>
      <c r="G48" s="740"/>
      <c r="H48" s="738" t="s">
        <v>218</v>
      </c>
      <c r="I48" s="739"/>
      <c r="J48" s="739"/>
      <c r="K48" s="744"/>
      <c r="L48" s="744"/>
      <c r="M48" s="745"/>
      <c r="N48" s="738" t="s">
        <v>219</v>
      </c>
      <c r="O48" s="739"/>
      <c r="P48" s="739"/>
      <c r="Q48" s="739"/>
      <c r="R48" s="739"/>
      <c r="S48" s="740"/>
    </row>
    <row r="49" spans="1:19" ht="24.95" customHeight="1">
      <c r="A49" s="43"/>
      <c r="B49" s="741"/>
      <c r="C49" s="742"/>
      <c r="D49" s="742"/>
      <c r="E49" s="742"/>
      <c r="F49" s="742"/>
      <c r="G49" s="743"/>
      <c r="H49" s="741"/>
      <c r="I49" s="742"/>
      <c r="J49" s="743"/>
      <c r="K49" s="746" t="s">
        <v>232</v>
      </c>
      <c r="L49" s="747"/>
      <c r="M49" s="748"/>
      <c r="N49" s="741"/>
      <c r="O49" s="742"/>
      <c r="P49" s="742"/>
      <c r="Q49" s="742"/>
      <c r="R49" s="742"/>
      <c r="S49" s="743"/>
    </row>
    <row r="50" spans="1:19" ht="24.95" customHeight="1">
      <c r="A50" s="43"/>
      <c r="B50" s="749" t="s">
        <v>233</v>
      </c>
      <c r="C50" s="750"/>
      <c r="D50" s="750"/>
      <c r="E50" s="750"/>
      <c r="F50" s="750"/>
      <c r="G50" s="751"/>
      <c r="H50" s="708"/>
      <c r="I50" s="709"/>
      <c r="J50" s="710"/>
      <c r="K50" s="708"/>
      <c r="L50" s="709"/>
      <c r="M50" s="710"/>
      <c r="N50" s="708"/>
      <c r="O50" s="709"/>
      <c r="P50" s="709"/>
      <c r="Q50" s="709"/>
      <c r="R50" s="709"/>
      <c r="S50" s="710"/>
    </row>
    <row r="51" spans="1:19" ht="20.100000000000001" customHeight="1">
      <c r="A51" s="43"/>
      <c r="B51" s="82"/>
      <c r="C51" s="734"/>
      <c r="D51" s="735"/>
      <c r="E51" s="735"/>
      <c r="F51" s="735"/>
      <c r="G51" s="736"/>
      <c r="H51" s="734"/>
      <c r="I51" s="735"/>
      <c r="J51" s="736"/>
      <c r="K51" s="734"/>
      <c r="L51" s="735"/>
      <c r="M51" s="736"/>
      <c r="N51" s="714"/>
      <c r="O51" s="714"/>
      <c r="P51" s="714"/>
      <c r="Q51" s="714"/>
      <c r="R51" s="714"/>
      <c r="S51" s="714"/>
    </row>
    <row r="52" spans="1:19" ht="20.100000000000001" customHeight="1">
      <c r="A52" s="43"/>
      <c r="B52" s="82"/>
      <c r="C52" s="734"/>
      <c r="D52" s="735"/>
      <c r="E52" s="735"/>
      <c r="F52" s="735"/>
      <c r="G52" s="736"/>
      <c r="H52" s="734"/>
      <c r="I52" s="735"/>
      <c r="J52" s="736"/>
      <c r="K52" s="734"/>
      <c r="L52" s="735"/>
      <c r="M52" s="736"/>
      <c r="N52" s="714"/>
      <c r="O52" s="714"/>
      <c r="P52" s="714"/>
      <c r="Q52" s="714"/>
      <c r="R52" s="714"/>
      <c r="S52" s="714"/>
    </row>
    <row r="53" spans="1:19" ht="20.100000000000001" customHeight="1">
      <c r="A53" s="43"/>
      <c r="B53" s="82"/>
      <c r="C53" s="734"/>
      <c r="D53" s="735"/>
      <c r="E53" s="735"/>
      <c r="F53" s="735"/>
      <c r="G53" s="736"/>
      <c r="H53" s="734"/>
      <c r="I53" s="735"/>
      <c r="J53" s="736"/>
      <c r="K53" s="734"/>
      <c r="L53" s="735"/>
      <c r="M53" s="736"/>
      <c r="N53" s="714"/>
      <c r="O53" s="714"/>
      <c r="P53" s="714"/>
      <c r="Q53" s="714"/>
      <c r="R53" s="714"/>
      <c r="S53" s="714"/>
    </row>
    <row r="54" spans="1:19" ht="20.100000000000001" customHeight="1">
      <c r="A54" s="43"/>
      <c r="B54" s="82"/>
      <c r="C54" s="734"/>
      <c r="D54" s="735"/>
      <c r="E54" s="735"/>
      <c r="F54" s="735"/>
      <c r="G54" s="736"/>
      <c r="H54" s="734"/>
      <c r="I54" s="735"/>
      <c r="J54" s="736"/>
      <c r="K54" s="734"/>
      <c r="L54" s="735"/>
      <c r="M54" s="736"/>
      <c r="N54" s="714"/>
      <c r="O54" s="714"/>
      <c r="P54" s="714"/>
      <c r="Q54" s="714"/>
      <c r="R54" s="714"/>
      <c r="S54" s="714"/>
    </row>
    <row r="55" spans="1:19" ht="20.100000000000001" customHeight="1">
      <c r="A55" s="43"/>
      <c r="B55" s="82"/>
      <c r="C55" s="734"/>
      <c r="D55" s="735"/>
      <c r="E55" s="735"/>
      <c r="F55" s="735"/>
      <c r="G55" s="736"/>
      <c r="H55" s="734"/>
      <c r="I55" s="735"/>
      <c r="J55" s="736"/>
      <c r="K55" s="734"/>
      <c r="L55" s="735"/>
      <c r="M55" s="736"/>
      <c r="N55" s="714"/>
      <c r="O55" s="714"/>
      <c r="P55" s="714"/>
      <c r="Q55" s="714"/>
      <c r="R55" s="714"/>
      <c r="S55" s="714"/>
    </row>
    <row r="56" spans="1:19" ht="20.100000000000001" customHeight="1">
      <c r="A56" s="43"/>
      <c r="B56" s="82"/>
      <c r="C56" s="79"/>
      <c r="D56" s="80"/>
      <c r="E56" s="80"/>
      <c r="F56" s="80"/>
      <c r="G56" s="81"/>
      <c r="H56" s="734"/>
      <c r="I56" s="735"/>
      <c r="J56" s="736"/>
      <c r="K56" s="734"/>
      <c r="L56" s="735"/>
      <c r="M56" s="736"/>
      <c r="N56" s="714"/>
      <c r="O56" s="714"/>
      <c r="P56" s="714"/>
      <c r="Q56" s="714"/>
      <c r="R56" s="714"/>
      <c r="S56" s="714"/>
    </row>
    <row r="57" spans="1:19" ht="20.100000000000001" customHeight="1">
      <c r="A57" s="43"/>
      <c r="B57" s="82"/>
      <c r="C57" s="79"/>
      <c r="D57" s="80"/>
      <c r="E57" s="80"/>
      <c r="F57" s="80"/>
      <c r="G57" s="81"/>
      <c r="H57" s="734"/>
      <c r="I57" s="735"/>
      <c r="J57" s="736"/>
      <c r="K57" s="734"/>
      <c r="L57" s="735"/>
      <c r="M57" s="736"/>
      <c r="N57" s="714"/>
      <c r="O57" s="714"/>
      <c r="P57" s="714"/>
      <c r="Q57" s="714"/>
      <c r="R57" s="714"/>
      <c r="S57" s="714"/>
    </row>
    <row r="58" spans="1:19" ht="20.100000000000001" customHeight="1">
      <c r="A58" s="43"/>
      <c r="B58" s="82"/>
      <c r="C58" s="734"/>
      <c r="D58" s="735"/>
      <c r="E58" s="735"/>
      <c r="F58" s="735"/>
      <c r="G58" s="736"/>
      <c r="H58" s="734"/>
      <c r="I58" s="735"/>
      <c r="J58" s="736"/>
      <c r="K58" s="734"/>
      <c r="L58" s="735"/>
      <c r="M58" s="736"/>
      <c r="N58" s="714"/>
      <c r="O58" s="714"/>
      <c r="P58" s="714"/>
      <c r="Q58" s="714"/>
      <c r="R58" s="714"/>
      <c r="S58" s="714"/>
    </row>
    <row r="59" spans="1:19" ht="20.100000000000001" customHeight="1">
      <c r="A59" s="43"/>
      <c r="B59" s="82"/>
      <c r="C59" s="734"/>
      <c r="D59" s="735"/>
      <c r="E59" s="735"/>
      <c r="F59" s="735"/>
      <c r="G59" s="736"/>
      <c r="H59" s="734"/>
      <c r="I59" s="735"/>
      <c r="J59" s="736"/>
      <c r="K59" s="734"/>
      <c r="L59" s="735"/>
      <c r="M59" s="736"/>
      <c r="N59" s="714"/>
      <c r="O59" s="714"/>
      <c r="P59" s="714"/>
      <c r="Q59" s="714"/>
      <c r="R59" s="714"/>
      <c r="S59" s="714"/>
    </row>
    <row r="60" spans="1:19" ht="20.100000000000001" customHeight="1">
      <c r="A60" s="43"/>
      <c r="B60" s="82"/>
      <c r="C60" s="734"/>
      <c r="D60" s="735"/>
      <c r="E60" s="735"/>
      <c r="F60" s="735"/>
      <c r="G60" s="736"/>
      <c r="H60" s="734"/>
      <c r="I60" s="735"/>
      <c r="J60" s="736"/>
      <c r="K60" s="734"/>
      <c r="L60" s="735"/>
      <c r="M60" s="736"/>
      <c r="N60" s="714"/>
      <c r="O60" s="714"/>
      <c r="P60" s="714"/>
      <c r="Q60" s="714"/>
      <c r="R60" s="714"/>
      <c r="S60" s="714"/>
    </row>
    <row r="61" spans="1:19" ht="20.100000000000001" customHeight="1">
      <c r="A61" s="43"/>
      <c r="B61" s="82"/>
      <c r="C61" s="734"/>
      <c r="D61" s="735"/>
      <c r="E61" s="735"/>
      <c r="F61" s="735"/>
      <c r="G61" s="736"/>
      <c r="H61" s="734"/>
      <c r="I61" s="735"/>
      <c r="J61" s="736"/>
      <c r="K61" s="734"/>
      <c r="L61" s="735"/>
      <c r="M61" s="736"/>
      <c r="N61" s="714"/>
      <c r="O61" s="714"/>
      <c r="P61" s="714"/>
      <c r="Q61" s="714"/>
      <c r="R61" s="714"/>
      <c r="S61" s="714"/>
    </row>
    <row r="62" spans="1:19" ht="20.100000000000001" customHeight="1">
      <c r="A62" s="43"/>
      <c r="B62" s="82"/>
      <c r="C62" s="734"/>
      <c r="D62" s="735"/>
      <c r="E62" s="735"/>
      <c r="F62" s="735"/>
      <c r="G62" s="736"/>
      <c r="H62" s="734"/>
      <c r="I62" s="735"/>
      <c r="J62" s="736"/>
      <c r="K62" s="734"/>
      <c r="L62" s="735"/>
      <c r="M62" s="736"/>
      <c r="N62" s="714"/>
      <c r="O62" s="714"/>
      <c r="P62" s="714"/>
      <c r="Q62" s="714"/>
      <c r="R62" s="714"/>
      <c r="S62" s="714"/>
    </row>
    <row r="63" spans="1:19" ht="20.100000000000001" customHeight="1">
      <c r="A63" s="43"/>
      <c r="B63" s="82"/>
      <c r="C63" s="734"/>
      <c r="D63" s="735"/>
      <c r="E63" s="735"/>
      <c r="F63" s="735"/>
      <c r="G63" s="736"/>
      <c r="H63" s="734"/>
      <c r="I63" s="735"/>
      <c r="J63" s="736"/>
      <c r="K63" s="734"/>
      <c r="L63" s="735"/>
      <c r="M63" s="736"/>
      <c r="N63" s="714"/>
      <c r="O63" s="714"/>
      <c r="P63" s="714"/>
      <c r="Q63" s="714"/>
      <c r="R63" s="714"/>
      <c r="S63" s="714"/>
    </row>
    <row r="64" spans="1:19" ht="20.100000000000001" customHeight="1">
      <c r="A64" s="43"/>
      <c r="B64" s="82"/>
      <c r="C64" s="734"/>
      <c r="D64" s="735"/>
      <c r="E64" s="735"/>
      <c r="F64" s="735"/>
      <c r="G64" s="736"/>
      <c r="H64" s="734"/>
      <c r="I64" s="735"/>
      <c r="J64" s="736"/>
      <c r="K64" s="734"/>
      <c r="L64" s="735"/>
      <c r="M64" s="736"/>
      <c r="N64" s="714"/>
      <c r="O64" s="714"/>
      <c r="P64" s="714"/>
      <c r="Q64" s="714"/>
      <c r="R64" s="714"/>
      <c r="S64" s="714"/>
    </row>
    <row r="65" spans="1:19" ht="20.100000000000001" customHeight="1">
      <c r="A65" s="43"/>
      <c r="B65" s="91"/>
      <c r="C65" s="92" t="s">
        <v>234</v>
      </c>
      <c r="D65" s="89"/>
      <c r="E65" s="89"/>
      <c r="F65" s="89"/>
      <c r="G65" s="90"/>
      <c r="H65" s="752">
        <f>SUM(H51:J64)</f>
        <v>0</v>
      </c>
      <c r="I65" s="744"/>
      <c r="J65" s="745"/>
      <c r="K65" s="752">
        <f>SUM(K51:M64)</f>
        <v>0</v>
      </c>
      <c r="L65" s="744"/>
      <c r="M65" s="745"/>
      <c r="N65" s="753"/>
      <c r="O65" s="753"/>
      <c r="P65" s="753"/>
      <c r="Q65" s="753"/>
      <c r="R65" s="753"/>
      <c r="S65" s="753"/>
    </row>
    <row r="66" spans="1:19" ht="20.100000000000001" customHeight="1">
      <c r="A66" s="43"/>
      <c r="B66" s="93" t="s">
        <v>235</v>
      </c>
      <c r="C66" s="89"/>
      <c r="D66" s="89"/>
      <c r="E66" s="89"/>
      <c r="F66" s="89"/>
      <c r="G66" s="90"/>
      <c r="H66" s="708"/>
      <c r="I66" s="709"/>
      <c r="J66" s="710"/>
      <c r="K66" s="708"/>
      <c r="L66" s="709"/>
      <c r="M66" s="710"/>
      <c r="N66" s="708"/>
      <c r="O66" s="709"/>
      <c r="P66" s="709"/>
      <c r="Q66" s="709"/>
      <c r="R66" s="709"/>
      <c r="S66" s="710"/>
    </row>
    <row r="67" spans="1:19" ht="20.100000000000001" customHeight="1">
      <c r="A67" s="43"/>
      <c r="B67" s="82"/>
      <c r="C67" s="734"/>
      <c r="D67" s="735"/>
      <c r="E67" s="735"/>
      <c r="F67" s="735"/>
      <c r="G67" s="736"/>
      <c r="H67" s="734"/>
      <c r="I67" s="735"/>
      <c r="J67" s="736"/>
      <c r="K67" s="734"/>
      <c r="L67" s="735"/>
      <c r="M67" s="736"/>
      <c r="N67" s="714"/>
      <c r="O67" s="714"/>
      <c r="P67" s="714"/>
      <c r="Q67" s="714"/>
      <c r="R67" s="714"/>
      <c r="S67" s="714"/>
    </row>
    <row r="68" spans="1:19" ht="20.100000000000001" customHeight="1">
      <c r="A68" s="43"/>
      <c r="B68" s="82"/>
      <c r="C68" s="734"/>
      <c r="D68" s="735"/>
      <c r="E68" s="735"/>
      <c r="F68" s="735"/>
      <c r="G68" s="736"/>
      <c r="H68" s="734"/>
      <c r="I68" s="735"/>
      <c r="J68" s="736"/>
      <c r="K68" s="734"/>
      <c r="L68" s="735"/>
      <c r="M68" s="736"/>
      <c r="N68" s="714"/>
      <c r="O68" s="714"/>
      <c r="P68" s="714"/>
      <c r="Q68" s="714"/>
      <c r="R68" s="714"/>
      <c r="S68" s="714"/>
    </row>
    <row r="69" spans="1:19" ht="20.100000000000001" customHeight="1">
      <c r="A69" s="43"/>
      <c r="B69" s="82"/>
      <c r="C69" s="734"/>
      <c r="D69" s="735"/>
      <c r="E69" s="735"/>
      <c r="F69" s="735"/>
      <c r="G69" s="736"/>
      <c r="H69" s="734"/>
      <c r="I69" s="735"/>
      <c r="J69" s="736"/>
      <c r="K69" s="734"/>
      <c r="L69" s="735"/>
      <c r="M69" s="736"/>
      <c r="N69" s="714"/>
      <c r="O69" s="714"/>
      <c r="P69" s="714"/>
      <c r="Q69" s="714"/>
      <c r="R69" s="714"/>
      <c r="S69" s="714"/>
    </row>
    <row r="70" spans="1:19" ht="20.100000000000001" customHeight="1">
      <c r="A70" s="43"/>
      <c r="B70" s="91"/>
      <c r="C70" s="92" t="s">
        <v>236</v>
      </c>
      <c r="D70" s="89"/>
      <c r="E70" s="89"/>
      <c r="F70" s="89"/>
      <c r="G70" s="90"/>
      <c r="H70" s="752">
        <f>SUM(H67:J69)</f>
        <v>0</v>
      </c>
      <c r="I70" s="744"/>
      <c r="J70" s="745"/>
      <c r="K70" s="752">
        <f>SUM(K67:M69)</f>
        <v>0</v>
      </c>
      <c r="L70" s="744"/>
      <c r="M70" s="745"/>
      <c r="N70" s="753"/>
      <c r="O70" s="753"/>
      <c r="P70" s="753"/>
      <c r="Q70" s="753"/>
      <c r="R70" s="753"/>
      <c r="S70" s="753"/>
    </row>
    <row r="71" spans="1:19" ht="20.100000000000001" customHeight="1">
      <c r="A71" s="43"/>
      <c r="B71" s="93" t="s">
        <v>237</v>
      </c>
      <c r="C71" s="89"/>
      <c r="D71" s="89"/>
      <c r="E71" s="89"/>
      <c r="F71" s="89"/>
      <c r="G71" s="90"/>
      <c r="H71" s="708"/>
      <c r="I71" s="709"/>
      <c r="J71" s="710"/>
      <c r="K71" s="708"/>
      <c r="L71" s="709"/>
      <c r="M71" s="710"/>
      <c r="N71" s="708"/>
      <c r="O71" s="709"/>
      <c r="P71" s="709"/>
      <c r="Q71" s="709"/>
      <c r="R71" s="709"/>
      <c r="S71" s="710"/>
    </row>
    <row r="72" spans="1:19" ht="20.100000000000001" customHeight="1">
      <c r="A72" s="43"/>
      <c r="B72" s="82"/>
      <c r="C72" s="734"/>
      <c r="D72" s="735"/>
      <c r="E72" s="735"/>
      <c r="F72" s="735"/>
      <c r="G72" s="736"/>
      <c r="H72" s="734"/>
      <c r="I72" s="735"/>
      <c r="J72" s="736"/>
      <c r="K72" s="734"/>
      <c r="L72" s="735"/>
      <c r="M72" s="736"/>
      <c r="N72" s="714"/>
      <c r="O72" s="714"/>
      <c r="P72" s="714"/>
      <c r="Q72" s="714"/>
      <c r="R72" s="714"/>
      <c r="S72" s="714"/>
    </row>
    <row r="73" spans="1:19" ht="20.100000000000001" customHeight="1">
      <c r="A73" s="43"/>
      <c r="B73" s="82"/>
      <c r="C73" s="79"/>
      <c r="D73" s="80"/>
      <c r="E73" s="80"/>
      <c r="F73" s="80"/>
      <c r="G73" s="81"/>
      <c r="H73" s="509"/>
      <c r="I73" s="510"/>
      <c r="J73" s="511"/>
      <c r="K73" s="509"/>
      <c r="L73" s="510"/>
      <c r="M73" s="511"/>
      <c r="N73" s="714"/>
      <c r="O73" s="714"/>
      <c r="P73" s="714"/>
      <c r="Q73" s="714"/>
      <c r="R73" s="714"/>
      <c r="S73" s="714"/>
    </row>
    <row r="74" spans="1:19" ht="20.100000000000001" customHeight="1">
      <c r="A74" s="43"/>
      <c r="B74" s="82"/>
      <c r="C74" s="734"/>
      <c r="D74" s="735"/>
      <c r="E74" s="735"/>
      <c r="F74" s="735"/>
      <c r="G74" s="736"/>
      <c r="H74" s="734"/>
      <c r="I74" s="735"/>
      <c r="J74" s="736"/>
      <c r="K74" s="734"/>
      <c r="L74" s="735"/>
      <c r="M74" s="736"/>
      <c r="N74" s="714"/>
      <c r="O74" s="714"/>
      <c r="P74" s="714"/>
      <c r="Q74" s="714"/>
      <c r="R74" s="714"/>
      <c r="S74" s="714"/>
    </row>
    <row r="75" spans="1:19" ht="20.100000000000001" customHeight="1">
      <c r="A75" s="43"/>
      <c r="B75" s="91"/>
      <c r="C75" s="92" t="s">
        <v>238</v>
      </c>
      <c r="D75" s="89"/>
      <c r="E75" s="89"/>
      <c r="F75" s="89"/>
      <c r="G75" s="90"/>
      <c r="H75" s="752">
        <f>SUM(H72:J74)</f>
        <v>0</v>
      </c>
      <c r="I75" s="744"/>
      <c r="J75" s="745"/>
      <c r="K75" s="752">
        <f>SUM(K72:M74)</f>
        <v>0</v>
      </c>
      <c r="L75" s="744"/>
      <c r="M75" s="745"/>
      <c r="N75" s="753"/>
      <c r="O75" s="753"/>
      <c r="P75" s="753"/>
      <c r="Q75" s="753"/>
      <c r="R75" s="753"/>
      <c r="S75" s="753"/>
    </row>
    <row r="76" spans="1:19" ht="20.100000000000001" customHeight="1">
      <c r="A76" s="43"/>
      <c r="B76" s="93" t="s">
        <v>239</v>
      </c>
      <c r="C76" s="89"/>
      <c r="D76" s="89"/>
      <c r="E76" s="89"/>
      <c r="F76" s="89"/>
      <c r="G76" s="90"/>
      <c r="H76" s="708"/>
      <c r="I76" s="709"/>
      <c r="J76" s="710"/>
      <c r="K76" s="708"/>
      <c r="L76" s="709"/>
      <c r="M76" s="710"/>
      <c r="N76" s="708"/>
      <c r="O76" s="709"/>
      <c r="P76" s="709"/>
      <c r="Q76" s="709"/>
      <c r="R76" s="709"/>
      <c r="S76" s="710"/>
    </row>
    <row r="77" spans="1:19" ht="20.100000000000001" customHeight="1">
      <c r="A77" s="43"/>
      <c r="B77" s="82"/>
      <c r="C77" s="734"/>
      <c r="D77" s="735"/>
      <c r="E77" s="735"/>
      <c r="F77" s="735"/>
      <c r="G77" s="736"/>
      <c r="H77" s="734"/>
      <c r="I77" s="735"/>
      <c r="J77" s="736"/>
      <c r="K77" s="734"/>
      <c r="L77" s="735"/>
      <c r="M77" s="736"/>
      <c r="N77" s="714"/>
      <c r="O77" s="714"/>
      <c r="P77" s="714"/>
      <c r="Q77" s="714"/>
      <c r="R77" s="714"/>
      <c r="S77" s="714"/>
    </row>
    <row r="78" spans="1:19" ht="20.100000000000001" customHeight="1">
      <c r="A78" s="43"/>
      <c r="B78" s="82"/>
      <c r="C78" s="79"/>
      <c r="D78" s="80"/>
      <c r="E78" s="80"/>
      <c r="F78" s="80"/>
      <c r="G78" s="81"/>
      <c r="H78" s="509"/>
      <c r="I78" s="510"/>
      <c r="J78" s="511"/>
      <c r="K78" s="509"/>
      <c r="L78" s="510"/>
      <c r="M78" s="511"/>
      <c r="N78" s="714"/>
      <c r="O78" s="714"/>
      <c r="P78" s="714"/>
      <c r="Q78" s="714"/>
      <c r="R78" s="714"/>
      <c r="S78" s="714"/>
    </row>
    <row r="79" spans="1:19" ht="20.100000000000001" customHeight="1">
      <c r="A79" s="43"/>
      <c r="B79" s="82"/>
      <c r="C79" s="734"/>
      <c r="D79" s="735"/>
      <c r="E79" s="735"/>
      <c r="F79" s="735"/>
      <c r="G79" s="736"/>
      <c r="H79" s="734"/>
      <c r="I79" s="735"/>
      <c r="J79" s="736"/>
      <c r="K79" s="734"/>
      <c r="L79" s="735"/>
      <c r="M79" s="736"/>
      <c r="N79" s="714"/>
      <c r="O79" s="714"/>
      <c r="P79" s="714"/>
      <c r="Q79" s="714"/>
      <c r="R79" s="714"/>
      <c r="S79" s="714"/>
    </row>
    <row r="80" spans="1:19" ht="20.100000000000001" customHeight="1">
      <c r="A80" s="43"/>
      <c r="B80" s="91"/>
      <c r="C80" s="92" t="s">
        <v>240</v>
      </c>
      <c r="D80" s="89"/>
      <c r="E80" s="89"/>
      <c r="F80" s="89"/>
      <c r="G80" s="90"/>
      <c r="H80" s="752">
        <f>SUM(H77:J79)</f>
        <v>0</v>
      </c>
      <c r="I80" s="744"/>
      <c r="J80" s="745"/>
      <c r="K80" s="752">
        <f>SUM(K77:M79)</f>
        <v>0</v>
      </c>
      <c r="L80" s="744"/>
      <c r="M80" s="745"/>
      <c r="N80" s="753"/>
      <c r="O80" s="753"/>
      <c r="P80" s="753"/>
      <c r="Q80" s="753"/>
      <c r="R80" s="753"/>
      <c r="S80" s="753"/>
    </row>
    <row r="81" spans="1:19" ht="20.100000000000001" customHeight="1">
      <c r="A81" s="43"/>
      <c r="B81" s="72" t="s">
        <v>241</v>
      </c>
      <c r="C81" s="94"/>
      <c r="D81" s="94"/>
      <c r="E81" s="94"/>
      <c r="F81" s="94"/>
      <c r="G81" s="95"/>
      <c r="H81" s="708"/>
      <c r="I81" s="709"/>
      <c r="J81" s="710"/>
      <c r="K81" s="708"/>
      <c r="L81" s="709"/>
      <c r="M81" s="710"/>
      <c r="N81" s="708"/>
      <c r="O81" s="709"/>
      <c r="P81" s="709"/>
      <c r="Q81" s="709"/>
      <c r="R81" s="709"/>
      <c r="S81" s="710"/>
    </row>
    <row r="82" spans="1:19" ht="20.100000000000001" customHeight="1">
      <c r="A82" s="43"/>
      <c r="B82" s="82"/>
      <c r="C82" s="734"/>
      <c r="D82" s="735"/>
      <c r="E82" s="735"/>
      <c r="F82" s="735"/>
      <c r="G82" s="736"/>
      <c r="H82" s="734"/>
      <c r="I82" s="735"/>
      <c r="J82" s="736"/>
      <c r="K82" s="734"/>
      <c r="L82" s="735"/>
      <c r="M82" s="736"/>
      <c r="N82" s="734"/>
      <c r="O82" s="735"/>
      <c r="P82" s="735"/>
      <c r="Q82" s="735"/>
      <c r="R82" s="735"/>
      <c r="S82" s="736"/>
    </row>
    <row r="83" spans="1:19" ht="20.100000000000001" customHeight="1">
      <c r="A83" s="43"/>
      <c r="B83" s="82"/>
      <c r="C83" s="734"/>
      <c r="D83" s="735"/>
      <c r="E83" s="735"/>
      <c r="F83" s="735"/>
      <c r="G83" s="736"/>
      <c r="H83" s="734"/>
      <c r="I83" s="735"/>
      <c r="J83" s="736"/>
      <c r="K83" s="734"/>
      <c r="L83" s="735"/>
      <c r="M83" s="736"/>
      <c r="N83" s="714"/>
      <c r="O83" s="714"/>
      <c r="P83" s="714"/>
      <c r="Q83" s="714"/>
      <c r="R83" s="714"/>
      <c r="S83" s="714"/>
    </row>
    <row r="84" spans="1:19" ht="20.100000000000001" customHeight="1">
      <c r="A84" s="43"/>
      <c r="B84" s="82"/>
      <c r="C84" s="734"/>
      <c r="D84" s="735"/>
      <c r="E84" s="735"/>
      <c r="F84" s="735"/>
      <c r="G84" s="736"/>
      <c r="H84" s="734"/>
      <c r="I84" s="735"/>
      <c r="J84" s="736"/>
      <c r="K84" s="734"/>
      <c r="L84" s="735"/>
      <c r="M84" s="736"/>
      <c r="N84" s="714"/>
      <c r="O84" s="714"/>
      <c r="P84" s="714"/>
      <c r="Q84" s="714"/>
      <c r="R84" s="714"/>
      <c r="S84" s="714"/>
    </row>
    <row r="85" spans="1:19" ht="20.100000000000001" customHeight="1">
      <c r="A85" s="43"/>
      <c r="B85" s="82"/>
      <c r="C85" s="734"/>
      <c r="D85" s="735"/>
      <c r="E85" s="735"/>
      <c r="F85" s="735"/>
      <c r="G85" s="736"/>
      <c r="H85" s="734"/>
      <c r="I85" s="735"/>
      <c r="J85" s="736"/>
      <c r="K85" s="734"/>
      <c r="L85" s="735"/>
      <c r="M85" s="736"/>
      <c r="N85" s="714"/>
      <c r="O85" s="714"/>
      <c r="P85" s="714"/>
      <c r="Q85" s="714"/>
      <c r="R85" s="714"/>
      <c r="S85" s="714"/>
    </row>
    <row r="86" spans="1:19" ht="20.100000000000001" customHeight="1">
      <c r="A86" s="43"/>
      <c r="B86" s="82"/>
      <c r="C86" s="734"/>
      <c r="D86" s="735"/>
      <c r="E86" s="735"/>
      <c r="F86" s="735"/>
      <c r="G86" s="736"/>
      <c r="H86" s="734"/>
      <c r="I86" s="735"/>
      <c r="J86" s="736"/>
      <c r="K86" s="734"/>
      <c r="L86" s="735"/>
      <c r="M86" s="736"/>
      <c r="N86" s="714"/>
      <c r="O86" s="714"/>
      <c r="P86" s="714"/>
      <c r="Q86" s="714"/>
      <c r="R86" s="714"/>
      <c r="S86" s="714"/>
    </row>
    <row r="87" spans="1:19" ht="20.100000000000001" customHeight="1">
      <c r="A87" s="43"/>
      <c r="B87" s="91"/>
      <c r="C87" s="92" t="s">
        <v>242</v>
      </c>
      <c r="D87" s="89"/>
      <c r="E87" s="89"/>
      <c r="F87" s="89"/>
      <c r="G87" s="90"/>
      <c r="H87" s="752">
        <f>SUM(H82:J86)</f>
        <v>0</v>
      </c>
      <c r="I87" s="744"/>
      <c r="J87" s="745"/>
      <c r="K87" s="752">
        <f>SUM(K82:M86)</f>
        <v>0</v>
      </c>
      <c r="L87" s="744"/>
      <c r="M87" s="745"/>
      <c r="N87" s="753"/>
      <c r="O87" s="753"/>
      <c r="P87" s="753"/>
      <c r="Q87" s="753"/>
      <c r="R87" s="753"/>
      <c r="S87" s="753"/>
    </row>
    <row r="88" spans="1:19" ht="40.5" customHeight="1">
      <c r="A88" s="43"/>
      <c r="B88" s="96" t="s">
        <v>243</v>
      </c>
      <c r="C88" s="97"/>
      <c r="D88" s="97"/>
      <c r="E88" s="97"/>
      <c r="F88" s="97"/>
      <c r="G88" s="98"/>
      <c r="H88" s="746">
        <f>H65+H70+H75+H80+H87</f>
        <v>0</v>
      </c>
      <c r="I88" s="747"/>
      <c r="J88" s="748"/>
      <c r="K88" s="746">
        <f>K65+K70+K75+K80+K87</f>
        <v>0</v>
      </c>
      <c r="L88" s="747"/>
      <c r="M88" s="748"/>
      <c r="N88" s="719"/>
      <c r="O88" s="719"/>
      <c r="P88" s="719"/>
      <c r="Q88" s="719"/>
      <c r="R88" s="719"/>
      <c r="S88" s="719"/>
    </row>
  </sheetData>
  <mergeCells count="224">
    <mergeCell ref="H87:J87"/>
    <mergeCell ref="K87:M87"/>
    <mergeCell ref="N87:S87"/>
    <mergeCell ref="H88:J88"/>
    <mergeCell ref="K88:M88"/>
    <mergeCell ref="N88:S88"/>
    <mergeCell ref="C85:G85"/>
    <mergeCell ref="H85:J85"/>
    <mergeCell ref="K85:M85"/>
    <mergeCell ref="N85:S85"/>
    <mergeCell ref="C86:G86"/>
    <mergeCell ref="H86:J86"/>
    <mergeCell ref="K86:M86"/>
    <mergeCell ref="N86:S86"/>
    <mergeCell ref="C83:G83"/>
    <mergeCell ref="H83:J83"/>
    <mergeCell ref="K83:M83"/>
    <mergeCell ref="N83:S83"/>
    <mergeCell ref="C84:G84"/>
    <mergeCell ref="H84:J84"/>
    <mergeCell ref="K84:M84"/>
    <mergeCell ref="N84:S84"/>
    <mergeCell ref="H81:J81"/>
    <mergeCell ref="K81:M81"/>
    <mergeCell ref="N81:S81"/>
    <mergeCell ref="C82:G82"/>
    <mergeCell ref="H82:J82"/>
    <mergeCell ref="K82:M82"/>
    <mergeCell ref="N82:S82"/>
    <mergeCell ref="N78:S78"/>
    <mergeCell ref="C79:G79"/>
    <mergeCell ref="H79:J79"/>
    <mergeCell ref="K79:M79"/>
    <mergeCell ref="N79:S79"/>
    <mergeCell ref="H80:J80"/>
    <mergeCell ref="K80:M80"/>
    <mergeCell ref="N80:S80"/>
    <mergeCell ref="H75:J75"/>
    <mergeCell ref="K75:M75"/>
    <mergeCell ref="N75:S75"/>
    <mergeCell ref="C77:G77"/>
    <mergeCell ref="H77:J77"/>
    <mergeCell ref="K77:M77"/>
    <mergeCell ref="N77:S77"/>
    <mergeCell ref="C72:G72"/>
    <mergeCell ref="H72:J72"/>
    <mergeCell ref="K72:M72"/>
    <mergeCell ref="N72:S72"/>
    <mergeCell ref="N73:S73"/>
    <mergeCell ref="C74:G74"/>
    <mergeCell ref="H74:J74"/>
    <mergeCell ref="K74:M74"/>
    <mergeCell ref="N74:S74"/>
    <mergeCell ref="C69:G69"/>
    <mergeCell ref="H69:J69"/>
    <mergeCell ref="K69:M69"/>
    <mergeCell ref="N69:S69"/>
    <mergeCell ref="H70:J70"/>
    <mergeCell ref="K70:M70"/>
    <mergeCell ref="N70:S70"/>
    <mergeCell ref="C67:G67"/>
    <mergeCell ref="H67:J67"/>
    <mergeCell ref="K67:M67"/>
    <mergeCell ref="N67:S67"/>
    <mergeCell ref="C68:G68"/>
    <mergeCell ref="H68:J68"/>
    <mergeCell ref="K68:M68"/>
    <mergeCell ref="N68:S68"/>
    <mergeCell ref="C64:G64"/>
    <mergeCell ref="H64:J64"/>
    <mergeCell ref="K64:M64"/>
    <mergeCell ref="N64:S64"/>
    <mergeCell ref="H65:J65"/>
    <mergeCell ref="K65:M65"/>
    <mergeCell ref="N65:S65"/>
    <mergeCell ref="C62:G62"/>
    <mergeCell ref="H62:J62"/>
    <mergeCell ref="K62:M62"/>
    <mergeCell ref="N62:S62"/>
    <mergeCell ref="C63:G63"/>
    <mergeCell ref="H63:J63"/>
    <mergeCell ref="K63:M63"/>
    <mergeCell ref="N63:S63"/>
    <mergeCell ref="C60:G60"/>
    <mergeCell ref="H60:J60"/>
    <mergeCell ref="K60:M60"/>
    <mergeCell ref="N60:S60"/>
    <mergeCell ref="C61:G61"/>
    <mergeCell ref="H61:J61"/>
    <mergeCell ref="K61:M61"/>
    <mergeCell ref="N61:S61"/>
    <mergeCell ref="N57:S57"/>
    <mergeCell ref="C58:G58"/>
    <mergeCell ref="H58:J58"/>
    <mergeCell ref="K58:M58"/>
    <mergeCell ref="N58:S58"/>
    <mergeCell ref="C59:G59"/>
    <mergeCell ref="H59:J59"/>
    <mergeCell ref="K59:M59"/>
    <mergeCell ref="N59:S59"/>
    <mergeCell ref="H57:J57"/>
    <mergeCell ref="K57:M57"/>
    <mergeCell ref="C55:G55"/>
    <mergeCell ref="H55:J55"/>
    <mergeCell ref="K55:M55"/>
    <mergeCell ref="N55:S55"/>
    <mergeCell ref="N56:S56"/>
    <mergeCell ref="C53:G53"/>
    <mergeCell ref="H53:J53"/>
    <mergeCell ref="K53:M53"/>
    <mergeCell ref="N53:S53"/>
    <mergeCell ref="C54:G54"/>
    <mergeCell ref="H54:J54"/>
    <mergeCell ref="K54:M54"/>
    <mergeCell ref="N54:S54"/>
    <mergeCell ref="H56:J56"/>
    <mergeCell ref="K56:M56"/>
    <mergeCell ref="C51:G51"/>
    <mergeCell ref="H51:J51"/>
    <mergeCell ref="K51:M51"/>
    <mergeCell ref="N51:S51"/>
    <mergeCell ref="C52:G52"/>
    <mergeCell ref="H52:J52"/>
    <mergeCell ref="K52:M52"/>
    <mergeCell ref="N52:S52"/>
    <mergeCell ref="C35:G35"/>
    <mergeCell ref="H35:M35"/>
    <mergeCell ref="N35:S35"/>
    <mergeCell ref="H36:M36"/>
    <mergeCell ref="N36:S36"/>
    <mergeCell ref="B48:G49"/>
    <mergeCell ref="H48:J49"/>
    <mergeCell ref="K48:M48"/>
    <mergeCell ref="N48:S49"/>
    <mergeCell ref="K49:M49"/>
    <mergeCell ref="N50:S50"/>
    <mergeCell ref="K50:M50"/>
    <mergeCell ref="H50:J50"/>
    <mergeCell ref="B50:G50"/>
    <mergeCell ref="C33:G33"/>
    <mergeCell ref="H33:M33"/>
    <mergeCell ref="N33:S33"/>
    <mergeCell ref="C34:G34"/>
    <mergeCell ref="H34:M34"/>
    <mergeCell ref="N34:S34"/>
    <mergeCell ref="C31:G31"/>
    <mergeCell ref="H31:M31"/>
    <mergeCell ref="N31:S31"/>
    <mergeCell ref="C32:G32"/>
    <mergeCell ref="H32:M32"/>
    <mergeCell ref="N32:S32"/>
    <mergeCell ref="H28:M28"/>
    <mergeCell ref="N28:S28"/>
    <mergeCell ref="C29:G29"/>
    <mergeCell ref="H29:M29"/>
    <mergeCell ref="N29:S29"/>
    <mergeCell ref="C30:G30"/>
    <mergeCell ref="H30:M30"/>
    <mergeCell ref="N30:S30"/>
    <mergeCell ref="C24:G24"/>
    <mergeCell ref="H24:M24"/>
    <mergeCell ref="N24:S24"/>
    <mergeCell ref="C25:G25"/>
    <mergeCell ref="C26:G26"/>
    <mergeCell ref="C27:G27"/>
    <mergeCell ref="C22:G22"/>
    <mergeCell ref="H22:M22"/>
    <mergeCell ref="N22:S22"/>
    <mergeCell ref="C23:G23"/>
    <mergeCell ref="H23:M23"/>
    <mergeCell ref="N23:S23"/>
    <mergeCell ref="C20:G20"/>
    <mergeCell ref="H20:M20"/>
    <mergeCell ref="N20:S20"/>
    <mergeCell ref="C21:G21"/>
    <mergeCell ref="H21:M21"/>
    <mergeCell ref="N21:S21"/>
    <mergeCell ref="C17:G17"/>
    <mergeCell ref="H17:M17"/>
    <mergeCell ref="N17:S17"/>
    <mergeCell ref="H18:M18"/>
    <mergeCell ref="N18:S18"/>
    <mergeCell ref="C19:G19"/>
    <mergeCell ref="H19:M19"/>
    <mergeCell ref="N19:S19"/>
    <mergeCell ref="C15:G15"/>
    <mergeCell ref="H15:M15"/>
    <mergeCell ref="N15:S15"/>
    <mergeCell ref="C16:G16"/>
    <mergeCell ref="H16:M16"/>
    <mergeCell ref="N16:S16"/>
    <mergeCell ref="C13:G13"/>
    <mergeCell ref="H13:M13"/>
    <mergeCell ref="N13:S13"/>
    <mergeCell ref="C14:G14"/>
    <mergeCell ref="H14:M14"/>
    <mergeCell ref="N14:S14"/>
    <mergeCell ref="C11:G11"/>
    <mergeCell ref="H11:M11"/>
    <mergeCell ref="N11:S11"/>
    <mergeCell ref="C12:G12"/>
    <mergeCell ref="H12:M12"/>
    <mergeCell ref="N12:S12"/>
    <mergeCell ref="C9:G9"/>
    <mergeCell ref="H9:M9"/>
    <mergeCell ref="N9:S9"/>
    <mergeCell ref="C10:G10"/>
    <mergeCell ref="H10:M10"/>
    <mergeCell ref="N10:S10"/>
    <mergeCell ref="A3:S3"/>
    <mergeCell ref="B7:G7"/>
    <mergeCell ref="H7:M7"/>
    <mergeCell ref="N7:S7"/>
    <mergeCell ref="H8:M8"/>
    <mergeCell ref="N8:S8"/>
    <mergeCell ref="H66:J66"/>
    <mergeCell ref="K66:M66"/>
    <mergeCell ref="N66:S66"/>
    <mergeCell ref="H71:J71"/>
    <mergeCell ref="K71:M71"/>
    <mergeCell ref="N71:S71"/>
    <mergeCell ref="H76:J76"/>
    <mergeCell ref="K76:M76"/>
    <mergeCell ref="N76:S76"/>
  </mergeCells>
  <phoneticPr fontId="3"/>
  <pageMargins left="0.25" right="0.25"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view="pageBreakPreview" zoomScaleNormal="70" zoomScaleSheetLayoutView="100" workbookViewId="0">
      <selection activeCell="B3" sqref="B3"/>
    </sheetView>
  </sheetViews>
  <sheetFormatPr defaultRowHeight="18.75" customHeight="1"/>
  <cols>
    <col min="1" max="1" width="2.375" style="8" customWidth="1"/>
    <col min="2" max="2" width="5.625" style="8" customWidth="1"/>
    <col min="3" max="4" width="17.625" style="8" customWidth="1"/>
    <col min="5" max="5" width="11.375" style="8" customWidth="1"/>
    <col min="6" max="6" width="7" style="8" customWidth="1"/>
    <col min="7" max="8" width="13.75" style="8" customWidth="1"/>
    <col min="9" max="9" width="3.75" style="8" customWidth="1"/>
    <col min="10" max="16384" width="9" style="8"/>
  </cols>
  <sheetData>
    <row r="1" spans="1:8" ht="18.75" customHeight="1">
      <c r="A1" s="8" t="s">
        <v>180</v>
      </c>
    </row>
    <row r="2" spans="1:8" ht="18.75" customHeight="1">
      <c r="A2" s="754" t="s">
        <v>181</v>
      </c>
      <c r="B2" s="754"/>
      <c r="C2" s="754"/>
      <c r="D2" s="754"/>
      <c r="E2" s="754"/>
      <c r="F2" s="754"/>
      <c r="G2" s="754"/>
      <c r="H2" s="754"/>
    </row>
    <row r="4" spans="1:8" ht="18.75" customHeight="1">
      <c r="D4" s="61" t="s">
        <v>520</v>
      </c>
      <c r="E4" s="755"/>
      <c r="F4" s="755"/>
      <c r="G4" s="755"/>
    </row>
    <row r="5" spans="1:8" ht="18.75" customHeight="1">
      <c r="E5" s="755" t="s">
        <v>182</v>
      </c>
      <c r="F5" s="755"/>
      <c r="G5" s="755"/>
      <c r="H5" s="8" t="s">
        <v>183</v>
      </c>
    </row>
    <row r="6" spans="1:8" ht="18.75" customHeight="1">
      <c r="B6" s="62" t="s">
        <v>184</v>
      </c>
      <c r="F6" s="62"/>
      <c r="G6" s="62"/>
    </row>
    <row r="7" spans="1:8" ht="18.75" customHeight="1">
      <c r="B7" s="756" t="s">
        <v>598</v>
      </c>
      <c r="C7" s="756"/>
      <c r="D7" s="756"/>
      <c r="E7" s="756"/>
      <c r="F7" s="756"/>
      <c r="G7" s="756"/>
      <c r="H7" s="756"/>
    </row>
    <row r="8" spans="1:8" ht="18.75" customHeight="1">
      <c r="B8" s="10" t="s">
        <v>63</v>
      </c>
      <c r="C8" s="10" t="s">
        <v>185</v>
      </c>
      <c r="D8" s="10" t="s">
        <v>186</v>
      </c>
      <c r="E8" s="10" t="s">
        <v>187</v>
      </c>
      <c r="F8" s="10" t="s">
        <v>88</v>
      </c>
      <c r="G8" s="10" t="s">
        <v>188</v>
      </c>
      <c r="H8" s="10" t="s">
        <v>189</v>
      </c>
    </row>
    <row r="9" spans="1:8" ht="18.75" customHeight="1">
      <c r="B9" s="10">
        <v>1</v>
      </c>
      <c r="C9" s="506"/>
      <c r="D9" s="506"/>
      <c r="E9" s="506"/>
      <c r="F9" s="506"/>
      <c r="G9" s="507"/>
      <c r="H9" s="507"/>
    </row>
    <row r="10" spans="1:8" ht="18.75" customHeight="1">
      <c r="B10" s="10">
        <v>2</v>
      </c>
      <c r="C10" s="506"/>
      <c r="D10" s="506"/>
      <c r="E10" s="506"/>
      <c r="F10" s="506"/>
      <c r="G10" s="507"/>
      <c r="H10" s="507"/>
    </row>
    <row r="11" spans="1:8" ht="18.75" customHeight="1">
      <c r="B11" s="10">
        <v>3</v>
      </c>
      <c r="C11" s="506"/>
      <c r="D11" s="506"/>
      <c r="E11" s="506"/>
      <c r="F11" s="506"/>
      <c r="G11" s="507"/>
      <c r="H11" s="507"/>
    </row>
    <row r="12" spans="1:8" ht="18.75" customHeight="1">
      <c r="B12" s="10">
        <v>4</v>
      </c>
      <c r="C12" s="506"/>
      <c r="D12" s="506"/>
      <c r="E12" s="506"/>
      <c r="F12" s="506"/>
      <c r="G12" s="507"/>
      <c r="H12" s="507"/>
    </row>
    <row r="13" spans="1:8" ht="18.75" customHeight="1">
      <c r="B13" s="10">
        <v>5</v>
      </c>
      <c r="C13" s="506"/>
      <c r="D13" s="506"/>
      <c r="E13" s="506"/>
      <c r="F13" s="506"/>
      <c r="G13" s="507"/>
      <c r="H13" s="507"/>
    </row>
    <row r="14" spans="1:8" ht="18.75" customHeight="1">
      <c r="B14" s="10">
        <v>6</v>
      </c>
      <c r="C14" s="506"/>
      <c r="D14" s="506"/>
      <c r="E14" s="506"/>
      <c r="F14" s="506"/>
      <c r="G14" s="507"/>
      <c r="H14" s="507"/>
    </row>
    <row r="15" spans="1:8" ht="18.75" customHeight="1">
      <c r="B15" s="10">
        <v>7</v>
      </c>
      <c r="C15" s="506"/>
      <c r="D15" s="506"/>
      <c r="E15" s="506"/>
      <c r="F15" s="506"/>
      <c r="G15" s="507"/>
      <c r="H15" s="507"/>
    </row>
    <row r="16" spans="1:8" ht="18.75" customHeight="1">
      <c r="B16" s="10">
        <v>8</v>
      </c>
      <c r="C16" s="506"/>
      <c r="D16" s="506"/>
      <c r="E16" s="506"/>
      <c r="F16" s="506"/>
      <c r="G16" s="507"/>
      <c r="H16" s="507"/>
    </row>
    <row r="17" spans="2:8" ht="18.75" customHeight="1">
      <c r="B17" s="10">
        <v>9</v>
      </c>
      <c r="C17" s="506"/>
      <c r="D17" s="506"/>
      <c r="E17" s="506"/>
      <c r="F17" s="506"/>
      <c r="G17" s="507"/>
      <c r="H17" s="507"/>
    </row>
    <row r="18" spans="2:8" ht="18.75" customHeight="1">
      <c r="B18" s="10">
        <v>10</v>
      </c>
      <c r="C18" s="506"/>
      <c r="D18" s="506"/>
      <c r="E18" s="506"/>
      <c r="F18" s="506"/>
      <c r="G18" s="507"/>
      <c r="H18" s="507"/>
    </row>
    <row r="19" spans="2:8" ht="18.75" customHeight="1">
      <c r="B19" s="10">
        <v>11</v>
      </c>
      <c r="C19" s="506"/>
      <c r="D19" s="506"/>
      <c r="E19" s="506"/>
      <c r="F19" s="506"/>
      <c r="G19" s="507"/>
      <c r="H19" s="507"/>
    </row>
    <row r="20" spans="2:8" ht="18.75" customHeight="1">
      <c r="B20" s="10">
        <v>12</v>
      </c>
      <c r="C20" s="506"/>
      <c r="D20" s="506"/>
      <c r="E20" s="506"/>
      <c r="F20" s="506"/>
      <c r="G20" s="507"/>
      <c r="H20" s="507"/>
    </row>
    <row r="21" spans="2:8" ht="18.75" customHeight="1">
      <c r="B21" s="10">
        <v>13</v>
      </c>
      <c r="C21" s="506"/>
      <c r="D21" s="506"/>
      <c r="E21" s="506"/>
      <c r="F21" s="506"/>
      <c r="G21" s="507"/>
      <c r="H21" s="507"/>
    </row>
    <row r="22" spans="2:8" ht="18.75" customHeight="1">
      <c r="B22" s="10">
        <v>14</v>
      </c>
      <c r="C22" s="506"/>
      <c r="D22" s="506"/>
      <c r="E22" s="506"/>
      <c r="F22" s="506"/>
      <c r="G22" s="507"/>
      <c r="H22" s="507"/>
    </row>
    <row r="23" spans="2:8" ht="18.75" customHeight="1">
      <c r="B23" s="10">
        <v>15</v>
      </c>
      <c r="C23" s="506"/>
      <c r="D23" s="506"/>
      <c r="E23" s="506"/>
      <c r="F23" s="506"/>
      <c r="G23" s="507"/>
      <c r="H23" s="507"/>
    </row>
    <row r="24" spans="2:8" ht="18.75" customHeight="1">
      <c r="B24" s="10">
        <v>16</v>
      </c>
      <c r="C24" s="506"/>
      <c r="D24" s="506"/>
      <c r="E24" s="506"/>
      <c r="F24" s="506"/>
      <c r="G24" s="507"/>
      <c r="H24" s="507"/>
    </row>
    <row r="25" spans="2:8" ht="18.75" customHeight="1">
      <c r="B25" s="10">
        <v>17</v>
      </c>
      <c r="C25" s="506"/>
      <c r="D25" s="506"/>
      <c r="E25" s="506"/>
      <c r="F25" s="506"/>
      <c r="G25" s="507"/>
      <c r="H25" s="507"/>
    </row>
    <row r="26" spans="2:8" ht="18.75" customHeight="1">
      <c r="B26" s="10">
        <v>18</v>
      </c>
      <c r="C26" s="506"/>
      <c r="D26" s="506"/>
      <c r="E26" s="506"/>
      <c r="F26" s="506"/>
      <c r="G26" s="507"/>
      <c r="H26" s="507"/>
    </row>
    <row r="27" spans="2:8" ht="18.75" customHeight="1">
      <c r="B27" s="10">
        <v>19</v>
      </c>
      <c r="C27" s="506"/>
      <c r="D27" s="506"/>
      <c r="E27" s="506"/>
      <c r="F27" s="506"/>
      <c r="G27" s="507"/>
      <c r="H27" s="507"/>
    </row>
    <row r="28" spans="2:8" ht="18.75" customHeight="1">
      <c r="B28" s="10">
        <v>20</v>
      </c>
      <c r="C28" s="506"/>
      <c r="D28" s="506"/>
      <c r="E28" s="506"/>
      <c r="F28" s="506"/>
      <c r="G28" s="507"/>
      <c r="H28" s="507"/>
    </row>
    <row r="29" spans="2:8" ht="18.75" customHeight="1">
      <c r="B29" s="10">
        <v>21</v>
      </c>
      <c r="C29" s="506"/>
      <c r="D29" s="506"/>
      <c r="E29" s="506"/>
      <c r="F29" s="506"/>
      <c r="G29" s="507"/>
      <c r="H29" s="507"/>
    </row>
    <row r="30" spans="2:8" ht="18.75" customHeight="1">
      <c r="B30" s="10">
        <v>22</v>
      </c>
      <c r="C30" s="506"/>
      <c r="D30" s="506"/>
      <c r="E30" s="506"/>
      <c r="F30" s="506"/>
      <c r="G30" s="507"/>
      <c r="H30" s="507"/>
    </row>
    <row r="31" spans="2:8" ht="18.75" customHeight="1">
      <c r="B31" s="10">
        <v>23</v>
      </c>
      <c r="C31" s="506"/>
      <c r="D31" s="506"/>
      <c r="E31" s="506"/>
      <c r="F31" s="506"/>
      <c r="G31" s="507"/>
      <c r="H31" s="507"/>
    </row>
    <row r="32" spans="2:8" ht="18.75" customHeight="1">
      <c r="B32" s="10">
        <v>24</v>
      </c>
      <c r="C32" s="506"/>
      <c r="D32" s="506"/>
      <c r="E32" s="506"/>
      <c r="F32" s="506"/>
      <c r="G32" s="507"/>
      <c r="H32" s="507"/>
    </row>
    <row r="33" spans="2:8" ht="18.75" customHeight="1">
      <c r="B33" s="10">
        <v>25</v>
      </c>
      <c r="C33" s="506"/>
      <c r="D33" s="506"/>
      <c r="E33" s="506"/>
      <c r="F33" s="506"/>
      <c r="G33" s="507"/>
      <c r="H33" s="507"/>
    </row>
    <row r="34" spans="2:8" ht="18.75" customHeight="1">
      <c r="B34" s="10">
        <v>26</v>
      </c>
      <c r="C34" s="506"/>
      <c r="D34" s="506"/>
      <c r="E34" s="506"/>
      <c r="F34" s="506"/>
      <c r="G34" s="507"/>
      <c r="H34" s="507"/>
    </row>
    <row r="35" spans="2:8" ht="18.75" customHeight="1">
      <c r="B35" s="10">
        <v>27</v>
      </c>
      <c r="C35" s="506"/>
      <c r="D35" s="506"/>
      <c r="E35" s="506"/>
      <c r="F35" s="506"/>
      <c r="G35" s="507"/>
      <c r="H35" s="507"/>
    </row>
    <row r="36" spans="2:8" ht="18.75" customHeight="1">
      <c r="B36" s="10">
        <v>28</v>
      </c>
      <c r="C36" s="506"/>
      <c r="D36" s="506"/>
      <c r="E36" s="506"/>
      <c r="F36" s="506"/>
      <c r="G36" s="507"/>
      <c r="H36" s="507"/>
    </row>
    <row r="37" spans="2:8" ht="18.75" customHeight="1">
      <c r="B37" s="10">
        <v>29</v>
      </c>
      <c r="C37" s="506"/>
      <c r="D37" s="506"/>
      <c r="E37" s="506"/>
      <c r="F37" s="506"/>
      <c r="G37" s="507"/>
      <c r="H37" s="507"/>
    </row>
    <row r="38" spans="2:8" ht="18.75" customHeight="1">
      <c r="B38" s="10">
        <v>30</v>
      </c>
      <c r="C38" s="506"/>
      <c r="D38" s="506"/>
      <c r="E38" s="506"/>
      <c r="F38" s="506"/>
      <c r="G38" s="507"/>
      <c r="H38" s="507"/>
    </row>
    <row r="39" spans="2:8" ht="18.75" customHeight="1">
      <c r="B39" s="10">
        <v>31</v>
      </c>
      <c r="C39" s="506"/>
      <c r="D39" s="506"/>
      <c r="E39" s="506"/>
      <c r="F39" s="506"/>
      <c r="G39" s="507"/>
      <c r="H39" s="507"/>
    </row>
    <row r="40" spans="2:8" ht="18.75" customHeight="1">
      <c r="B40" s="10">
        <v>32</v>
      </c>
      <c r="C40" s="506"/>
      <c r="D40" s="506"/>
      <c r="E40" s="506"/>
      <c r="F40" s="506"/>
      <c r="G40" s="507"/>
      <c r="H40" s="507"/>
    </row>
    <row r="41" spans="2:8" ht="18.75" customHeight="1">
      <c r="B41" s="10">
        <v>33</v>
      </c>
      <c r="C41" s="506"/>
      <c r="D41" s="506"/>
      <c r="E41" s="506"/>
      <c r="F41" s="506"/>
      <c r="G41" s="507"/>
      <c r="H41" s="507"/>
    </row>
    <row r="42" spans="2:8" ht="18.75" customHeight="1">
      <c r="B42" s="10">
        <v>34</v>
      </c>
      <c r="C42" s="506"/>
      <c r="D42" s="506"/>
      <c r="E42" s="506"/>
      <c r="F42" s="506"/>
      <c r="G42" s="507"/>
      <c r="H42" s="507"/>
    </row>
    <row r="43" spans="2:8" ht="18.75" customHeight="1">
      <c r="B43" s="10">
        <v>35</v>
      </c>
      <c r="C43" s="506"/>
      <c r="D43" s="506"/>
      <c r="E43" s="506"/>
      <c r="F43" s="506"/>
      <c r="G43" s="507"/>
      <c r="H43" s="507"/>
    </row>
    <row r="44" spans="2:8" ht="18.75" customHeight="1">
      <c r="B44" s="10">
        <v>36</v>
      </c>
      <c r="C44" s="506"/>
      <c r="D44" s="506"/>
      <c r="E44" s="506"/>
      <c r="F44" s="506"/>
      <c r="G44" s="507"/>
      <c r="H44" s="507"/>
    </row>
    <row r="45" spans="2:8" ht="18.75" customHeight="1">
      <c r="B45" s="10">
        <v>37</v>
      </c>
      <c r="C45" s="506"/>
      <c r="D45" s="506"/>
      <c r="E45" s="506"/>
      <c r="F45" s="506"/>
      <c r="G45" s="507"/>
      <c r="H45" s="507"/>
    </row>
    <row r="46" spans="2:8" ht="18.75" customHeight="1">
      <c r="B46" s="10">
        <v>38</v>
      </c>
      <c r="C46" s="506"/>
      <c r="D46" s="506"/>
      <c r="E46" s="506"/>
      <c r="F46" s="506"/>
      <c r="G46" s="507"/>
      <c r="H46" s="507"/>
    </row>
    <row r="47" spans="2:8" ht="18.75" customHeight="1">
      <c r="B47" s="10">
        <v>39</v>
      </c>
      <c r="C47" s="506"/>
      <c r="D47" s="506"/>
      <c r="E47" s="506"/>
      <c r="F47" s="506"/>
      <c r="G47" s="507"/>
      <c r="H47" s="507"/>
    </row>
    <row r="48" spans="2:8" ht="18.75" customHeight="1">
      <c r="B48" s="10">
        <v>40</v>
      </c>
      <c r="C48" s="506"/>
      <c r="D48" s="506"/>
      <c r="E48" s="506"/>
      <c r="F48" s="506"/>
      <c r="G48" s="507"/>
      <c r="H48" s="507"/>
    </row>
    <row r="49" spans="2:8" ht="18.75" customHeight="1">
      <c r="B49" s="10">
        <v>41</v>
      </c>
      <c r="C49" s="506"/>
      <c r="D49" s="506"/>
      <c r="E49" s="506"/>
      <c r="F49" s="506"/>
      <c r="G49" s="507"/>
      <c r="H49" s="507"/>
    </row>
    <row r="50" spans="2:8" ht="18.75" customHeight="1">
      <c r="B50" s="10">
        <v>42</v>
      </c>
      <c r="C50" s="506"/>
      <c r="D50" s="506"/>
      <c r="E50" s="506"/>
      <c r="F50" s="506"/>
      <c r="G50" s="507"/>
      <c r="H50" s="507"/>
    </row>
    <row r="51" spans="2:8" ht="18.75" customHeight="1">
      <c r="B51" s="10">
        <v>43</v>
      </c>
      <c r="C51" s="506"/>
      <c r="D51" s="506"/>
      <c r="E51" s="506"/>
      <c r="F51" s="506"/>
      <c r="G51" s="507"/>
      <c r="H51" s="507"/>
    </row>
    <row r="52" spans="2:8" ht="18.75" customHeight="1">
      <c r="B52" s="10">
        <v>44</v>
      </c>
      <c r="C52" s="506"/>
      <c r="D52" s="506"/>
      <c r="E52" s="506"/>
      <c r="F52" s="506"/>
      <c r="G52" s="507"/>
      <c r="H52" s="507"/>
    </row>
    <row r="53" spans="2:8" ht="18.75" customHeight="1">
      <c r="B53" s="10">
        <v>45</v>
      </c>
      <c r="C53" s="506"/>
      <c r="D53" s="506"/>
      <c r="E53" s="506"/>
      <c r="F53" s="506"/>
      <c r="G53" s="507"/>
      <c r="H53" s="507"/>
    </row>
    <row r="54" spans="2:8" ht="18.75" customHeight="1">
      <c r="B54" s="10">
        <v>46</v>
      </c>
      <c r="C54" s="506"/>
      <c r="D54" s="506"/>
      <c r="E54" s="506"/>
      <c r="F54" s="506"/>
      <c r="G54" s="507"/>
      <c r="H54" s="507"/>
    </row>
    <row r="55" spans="2:8" ht="18.75" customHeight="1">
      <c r="B55" s="10">
        <v>47</v>
      </c>
      <c r="C55" s="506"/>
      <c r="D55" s="506"/>
      <c r="E55" s="506"/>
      <c r="F55" s="506"/>
      <c r="G55" s="507"/>
      <c r="H55" s="507"/>
    </row>
    <row r="56" spans="2:8" ht="18.75" customHeight="1">
      <c r="B56" s="10">
        <v>48</v>
      </c>
      <c r="C56" s="506"/>
      <c r="D56" s="506"/>
      <c r="E56" s="506"/>
      <c r="F56" s="506"/>
      <c r="G56" s="507"/>
      <c r="H56" s="507"/>
    </row>
    <row r="57" spans="2:8" ht="18.75" customHeight="1">
      <c r="B57" s="10">
        <v>49</v>
      </c>
      <c r="C57" s="506"/>
      <c r="D57" s="506"/>
      <c r="E57" s="506"/>
      <c r="F57" s="506"/>
      <c r="G57" s="507"/>
      <c r="H57" s="507"/>
    </row>
    <row r="58" spans="2:8" ht="18.75" customHeight="1">
      <c r="B58" s="10">
        <v>50</v>
      </c>
      <c r="C58" s="506"/>
      <c r="D58" s="506"/>
      <c r="E58" s="506"/>
      <c r="F58" s="506"/>
      <c r="G58" s="507"/>
      <c r="H58" s="507"/>
    </row>
    <row r="59" spans="2:8" ht="18.75" customHeight="1">
      <c r="B59" s="10">
        <v>51</v>
      </c>
      <c r="C59" s="506"/>
      <c r="D59" s="506"/>
      <c r="E59" s="506"/>
      <c r="F59" s="506"/>
      <c r="G59" s="507"/>
      <c r="H59" s="507"/>
    </row>
    <row r="60" spans="2:8" ht="18.75" customHeight="1">
      <c r="B60" s="10">
        <v>52</v>
      </c>
      <c r="C60" s="506"/>
      <c r="D60" s="506"/>
      <c r="E60" s="506"/>
      <c r="F60" s="506"/>
      <c r="G60" s="507"/>
      <c r="H60" s="507"/>
    </row>
    <row r="61" spans="2:8" ht="18.75" customHeight="1">
      <c r="B61" s="10">
        <v>53</v>
      </c>
      <c r="C61" s="506"/>
      <c r="D61" s="506"/>
      <c r="E61" s="506"/>
      <c r="F61" s="506"/>
      <c r="G61" s="507"/>
      <c r="H61" s="507"/>
    </row>
    <row r="62" spans="2:8" ht="18.75" customHeight="1">
      <c r="B62" s="10">
        <v>54</v>
      </c>
      <c r="C62" s="506"/>
      <c r="D62" s="506"/>
      <c r="E62" s="506"/>
      <c r="F62" s="506"/>
      <c r="G62" s="507"/>
      <c r="H62" s="507"/>
    </row>
    <row r="63" spans="2:8" ht="18.75" customHeight="1">
      <c r="B63" s="10">
        <v>55</v>
      </c>
      <c r="C63" s="506"/>
      <c r="D63" s="506"/>
      <c r="E63" s="506"/>
      <c r="F63" s="506"/>
      <c r="G63" s="507"/>
      <c r="H63" s="507"/>
    </row>
    <row r="64" spans="2:8" ht="18.75" customHeight="1">
      <c r="B64" s="10">
        <v>56</v>
      </c>
      <c r="C64" s="506"/>
      <c r="D64" s="506"/>
      <c r="E64" s="506"/>
      <c r="F64" s="506"/>
      <c r="G64" s="507"/>
      <c r="H64" s="507"/>
    </row>
    <row r="65" spans="2:8" ht="18.75" customHeight="1">
      <c r="B65" s="10">
        <v>57</v>
      </c>
      <c r="C65" s="506"/>
      <c r="D65" s="506"/>
      <c r="E65" s="506"/>
      <c r="F65" s="506"/>
      <c r="G65" s="507"/>
      <c r="H65" s="507"/>
    </row>
    <row r="66" spans="2:8" ht="18.75" customHeight="1">
      <c r="B66" s="10">
        <v>58</v>
      </c>
      <c r="C66" s="506"/>
      <c r="D66" s="506"/>
      <c r="E66" s="506"/>
      <c r="F66" s="506"/>
      <c r="G66" s="507"/>
      <c r="H66" s="507"/>
    </row>
    <row r="67" spans="2:8" ht="18.75" customHeight="1">
      <c r="B67" s="10">
        <v>59</v>
      </c>
      <c r="C67" s="506"/>
      <c r="D67" s="506"/>
      <c r="E67" s="506"/>
      <c r="F67" s="506"/>
      <c r="G67" s="507"/>
      <c r="H67" s="507"/>
    </row>
    <row r="68" spans="2:8" ht="18.75" customHeight="1">
      <c r="B68" s="10">
        <v>60</v>
      </c>
      <c r="C68" s="506"/>
      <c r="D68" s="506"/>
      <c r="E68" s="506"/>
      <c r="F68" s="506"/>
      <c r="G68" s="507"/>
      <c r="H68" s="507"/>
    </row>
  </sheetData>
  <mergeCells count="4">
    <mergeCell ref="A2:H2"/>
    <mergeCell ref="E4:G4"/>
    <mergeCell ref="E5:G5"/>
    <mergeCell ref="B7:H7"/>
  </mergeCells>
  <phoneticPr fontId="3"/>
  <pageMargins left="0.23622047244094491" right="0.23622047244094491" top="0.74803149606299213" bottom="0.74803149606299213" header="0.31496062992125984" footer="0.31496062992125984"/>
  <pageSetup paperSize="9" orientation="portrait" r:id="rId1"/>
  <rowBreaks count="1" manualBreakCount="1">
    <brk id="3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40"/>
  <sheetViews>
    <sheetView defaultGridColor="0" colorId="55" zoomScale="55" zoomScaleNormal="55" workbookViewId="0">
      <pane ySplit="3" topLeftCell="A4" activePane="bottomLeft" state="frozen"/>
      <selection activeCell="E28" sqref="E28:M28"/>
      <selection pane="bottomLeft" activeCell="E28" sqref="E28:M28"/>
    </sheetView>
  </sheetViews>
  <sheetFormatPr defaultColWidth="9" defaultRowHeight="13.5"/>
  <cols>
    <col min="1" max="1" width="6.5" style="63" customWidth="1"/>
    <col min="2" max="2" width="3.875" style="63" customWidth="1"/>
    <col min="3" max="3" width="3.375" style="63" customWidth="1"/>
    <col min="4" max="4" width="8.625" style="63" customWidth="1"/>
    <col min="5" max="5" width="3.875" style="63" customWidth="1"/>
    <col min="6" max="6" width="3.375" style="63" bestFit="1" customWidth="1"/>
    <col min="7" max="7" width="8.625" style="69" customWidth="1"/>
    <col min="8" max="8" width="3.875" style="63" customWidth="1"/>
    <col min="9" max="9" width="3.375" style="63" bestFit="1" customWidth="1"/>
    <col min="10" max="10" width="8.625" style="69" customWidth="1"/>
    <col min="11" max="11" width="3.875" style="63" customWidth="1"/>
    <col min="12" max="12" width="3.375" style="63" bestFit="1" customWidth="1"/>
    <col min="13" max="13" width="8.625" style="69" customWidth="1"/>
    <col min="14" max="14" width="3.875" style="63" customWidth="1"/>
    <col min="15" max="15" width="3.375" style="63" bestFit="1" customWidth="1"/>
    <col min="16" max="16" width="8.625" style="69" customWidth="1"/>
    <col min="17" max="17" width="3.875" style="63" customWidth="1"/>
    <col min="18" max="18" width="3.375" style="63" bestFit="1" customWidth="1"/>
    <col min="19" max="19" width="8.625" style="69" customWidth="1"/>
    <col min="20" max="20" width="3.875" style="63" customWidth="1"/>
    <col min="21" max="21" width="3.375" style="63" bestFit="1" customWidth="1"/>
    <col min="22" max="22" width="8.625" style="69" customWidth="1"/>
    <col min="23" max="23" width="3.875" style="63" customWidth="1"/>
    <col min="24" max="24" width="3.375" style="63" bestFit="1" customWidth="1"/>
    <col min="25" max="25" width="8.625" style="69" customWidth="1"/>
    <col min="26" max="26" width="3.875" style="63" customWidth="1"/>
    <col min="27" max="27" width="3.375" style="63" bestFit="1" customWidth="1"/>
    <col min="28" max="28" width="8.625" style="69" customWidth="1"/>
    <col min="29" max="29" width="3.875" style="63" customWidth="1"/>
    <col min="30" max="30" width="3.375" style="63" bestFit="1" customWidth="1"/>
    <col min="31" max="31" width="8.625" style="69" customWidth="1"/>
    <col min="32" max="32" width="3.875" style="63" customWidth="1"/>
    <col min="33" max="33" width="3.375" style="63" bestFit="1" customWidth="1"/>
    <col min="34" max="34" width="8.625" style="69" customWidth="1"/>
    <col min="35" max="35" width="3.875" style="63" customWidth="1"/>
    <col min="36" max="36" width="3.375" style="63" bestFit="1" customWidth="1"/>
    <col min="37" max="37" width="8.625" style="69" customWidth="1"/>
    <col min="38" max="38" width="8" style="63" customWidth="1"/>
    <col min="39" max="16384" width="9" style="63"/>
  </cols>
  <sheetData>
    <row r="1" spans="2:39" ht="34.5" customHeight="1" thickBot="1">
      <c r="B1" s="312" t="s">
        <v>530</v>
      </c>
      <c r="C1" s="312"/>
      <c r="D1" s="313"/>
      <c r="E1" s="313"/>
      <c r="F1" s="313"/>
      <c r="G1" s="314"/>
      <c r="H1" s="313"/>
      <c r="I1" s="313"/>
      <c r="J1" s="314"/>
      <c r="K1" s="313"/>
      <c r="L1" s="313"/>
      <c r="M1" s="314"/>
      <c r="N1" s="313"/>
      <c r="O1" s="313"/>
      <c r="P1" s="314"/>
      <c r="Q1" s="761" t="s">
        <v>604</v>
      </c>
      <c r="R1" s="761"/>
      <c r="S1" s="761"/>
      <c r="T1" s="761"/>
      <c r="U1" s="761"/>
      <c r="V1" s="761"/>
      <c r="W1" s="313"/>
      <c r="X1" s="313"/>
      <c r="Y1" s="314"/>
      <c r="Z1" s="313"/>
      <c r="AA1" s="313"/>
      <c r="AB1" s="314"/>
      <c r="AC1" s="313"/>
      <c r="AD1" s="313"/>
      <c r="AE1" s="760" t="s">
        <v>531</v>
      </c>
      <c r="AF1" s="760"/>
      <c r="AG1" s="760"/>
      <c r="AH1" s="760"/>
      <c r="AI1" s="760"/>
      <c r="AJ1" s="760"/>
      <c r="AK1" s="315" t="s">
        <v>532</v>
      </c>
    </row>
    <row r="2" spans="2:39" ht="22.5" customHeight="1">
      <c r="B2" s="757" t="s">
        <v>190</v>
      </c>
      <c r="C2" s="758"/>
      <c r="D2" s="759"/>
      <c r="E2" s="757" t="s">
        <v>191</v>
      </c>
      <c r="F2" s="758"/>
      <c r="G2" s="759"/>
      <c r="H2" s="757" t="s">
        <v>192</v>
      </c>
      <c r="I2" s="758"/>
      <c r="J2" s="759"/>
      <c r="K2" s="757" t="s">
        <v>193</v>
      </c>
      <c r="L2" s="758"/>
      <c r="M2" s="759"/>
      <c r="N2" s="757" t="s">
        <v>194</v>
      </c>
      <c r="O2" s="758"/>
      <c r="P2" s="759"/>
      <c r="Q2" s="757" t="s">
        <v>195</v>
      </c>
      <c r="R2" s="758"/>
      <c r="S2" s="759"/>
      <c r="T2" s="757" t="s">
        <v>196</v>
      </c>
      <c r="U2" s="758"/>
      <c r="V2" s="759"/>
      <c r="W2" s="757" t="s">
        <v>197</v>
      </c>
      <c r="X2" s="758"/>
      <c r="Y2" s="759"/>
      <c r="Z2" s="757" t="s">
        <v>198</v>
      </c>
      <c r="AA2" s="758"/>
      <c r="AB2" s="759"/>
      <c r="AC2" s="757" t="s">
        <v>199</v>
      </c>
      <c r="AD2" s="758"/>
      <c r="AE2" s="759"/>
      <c r="AF2" s="757" t="s">
        <v>200</v>
      </c>
      <c r="AG2" s="758"/>
      <c r="AH2" s="759"/>
      <c r="AI2" s="757" t="s">
        <v>201</v>
      </c>
      <c r="AJ2" s="758"/>
      <c r="AK2" s="759"/>
    </row>
    <row r="3" spans="2:39" ht="22.5" customHeight="1">
      <c r="B3" s="64" t="s">
        <v>202</v>
      </c>
      <c r="C3" s="65" t="s">
        <v>203</v>
      </c>
      <c r="D3" s="66" t="s">
        <v>204</v>
      </c>
      <c r="E3" s="64" t="s">
        <v>202</v>
      </c>
      <c r="F3" s="65" t="s">
        <v>203</v>
      </c>
      <c r="G3" s="66" t="s">
        <v>204</v>
      </c>
      <c r="H3" s="64" t="s">
        <v>202</v>
      </c>
      <c r="I3" s="65" t="s">
        <v>203</v>
      </c>
      <c r="J3" s="66" t="s">
        <v>204</v>
      </c>
      <c r="K3" s="64" t="s">
        <v>202</v>
      </c>
      <c r="L3" s="65" t="s">
        <v>203</v>
      </c>
      <c r="M3" s="66" t="s">
        <v>204</v>
      </c>
      <c r="N3" s="64" t="s">
        <v>202</v>
      </c>
      <c r="O3" s="65" t="s">
        <v>203</v>
      </c>
      <c r="P3" s="66" t="s">
        <v>204</v>
      </c>
      <c r="Q3" s="64" t="s">
        <v>202</v>
      </c>
      <c r="R3" s="65" t="s">
        <v>203</v>
      </c>
      <c r="S3" s="66" t="s">
        <v>204</v>
      </c>
      <c r="T3" s="64" t="s">
        <v>202</v>
      </c>
      <c r="U3" s="65" t="s">
        <v>203</v>
      </c>
      <c r="V3" s="66" t="s">
        <v>204</v>
      </c>
      <c r="W3" s="64" t="s">
        <v>202</v>
      </c>
      <c r="X3" s="65" t="s">
        <v>203</v>
      </c>
      <c r="Y3" s="66" t="s">
        <v>204</v>
      </c>
      <c r="Z3" s="64" t="s">
        <v>202</v>
      </c>
      <c r="AA3" s="65" t="s">
        <v>203</v>
      </c>
      <c r="AB3" s="66" t="s">
        <v>204</v>
      </c>
      <c r="AC3" s="67" t="s">
        <v>202</v>
      </c>
      <c r="AD3" s="68" t="s">
        <v>203</v>
      </c>
      <c r="AE3" s="66" t="s">
        <v>204</v>
      </c>
      <c r="AF3" s="67" t="s">
        <v>202</v>
      </c>
      <c r="AG3" s="68" t="s">
        <v>203</v>
      </c>
      <c r="AH3" s="66" t="s">
        <v>204</v>
      </c>
      <c r="AI3" s="67" t="s">
        <v>202</v>
      </c>
      <c r="AJ3" s="68" t="s">
        <v>203</v>
      </c>
      <c r="AK3" s="66" t="s">
        <v>204</v>
      </c>
    </row>
    <row r="4" spans="2:39" ht="22.5" customHeight="1">
      <c r="B4" s="316">
        <v>45748</v>
      </c>
      <c r="C4" s="317">
        <f>WEEKDAY(B4,1)</f>
        <v>3</v>
      </c>
      <c r="D4" s="318"/>
      <c r="E4" s="316">
        <v>45778</v>
      </c>
      <c r="F4" s="317">
        <f>WEEKDAY(E4,1)</f>
        <v>5</v>
      </c>
      <c r="G4" s="318"/>
      <c r="H4" s="316">
        <v>45809</v>
      </c>
      <c r="I4" s="317">
        <f>WEEKDAY(H4,1)</f>
        <v>1</v>
      </c>
      <c r="J4" s="318"/>
      <c r="K4" s="316">
        <v>45839</v>
      </c>
      <c r="L4" s="317">
        <f>WEEKDAY(K4,1)</f>
        <v>3</v>
      </c>
      <c r="M4" s="318"/>
      <c r="N4" s="316">
        <v>45870</v>
      </c>
      <c r="O4" s="319">
        <f>WEEKDAY(N4,1)</f>
        <v>6</v>
      </c>
      <c r="P4" s="318"/>
      <c r="Q4" s="316">
        <v>45901</v>
      </c>
      <c r="R4" s="317">
        <f>WEEKDAY(Q4,1)</f>
        <v>2</v>
      </c>
      <c r="S4" s="318"/>
      <c r="T4" s="316">
        <v>45931</v>
      </c>
      <c r="U4" s="317">
        <f>WEEKDAY(T4,1)</f>
        <v>4</v>
      </c>
      <c r="V4" s="318"/>
      <c r="W4" s="316">
        <v>45962</v>
      </c>
      <c r="X4" s="319">
        <f>WEEKDAY(W4,1)</f>
        <v>7</v>
      </c>
      <c r="Y4" s="318"/>
      <c r="Z4" s="316">
        <v>45992</v>
      </c>
      <c r="AA4" s="317">
        <f>WEEKDAY(Z4,1)</f>
        <v>2</v>
      </c>
      <c r="AB4" s="318"/>
      <c r="AC4" s="320">
        <v>46023</v>
      </c>
      <c r="AD4" s="321">
        <f>WEEKDAY(AC4,1)</f>
        <v>5</v>
      </c>
      <c r="AE4" s="322"/>
      <c r="AF4" s="316">
        <v>46054</v>
      </c>
      <c r="AG4" s="319">
        <f>WEEKDAY(AF4,1)</f>
        <v>1</v>
      </c>
      <c r="AH4" s="318"/>
      <c r="AI4" s="316">
        <v>46082</v>
      </c>
      <c r="AJ4" s="317">
        <f>WEEKDAY(AI4,1)</f>
        <v>1</v>
      </c>
      <c r="AK4" s="318"/>
      <c r="AM4" s="63" t="s">
        <v>205</v>
      </c>
    </row>
    <row r="5" spans="2:39" ht="22.5" customHeight="1">
      <c r="B5" s="316">
        <f>B4+1</f>
        <v>45749</v>
      </c>
      <c r="C5" s="317">
        <f t="shared" ref="C5:C33" si="0">WEEKDAY(B5,1)</f>
        <v>4</v>
      </c>
      <c r="D5" s="318"/>
      <c r="E5" s="316">
        <f>E4+1</f>
        <v>45779</v>
      </c>
      <c r="F5" s="317">
        <f t="shared" ref="F5:F34" si="1">WEEKDAY(E5,1)</f>
        <v>6</v>
      </c>
      <c r="G5" s="318"/>
      <c r="H5" s="316">
        <f>H4+1</f>
        <v>45810</v>
      </c>
      <c r="I5" s="317">
        <f t="shared" ref="I5:I33" si="2">WEEKDAY(H5,1)</f>
        <v>2</v>
      </c>
      <c r="J5" s="318"/>
      <c r="K5" s="316">
        <f>K4+1</f>
        <v>45840</v>
      </c>
      <c r="L5" s="317">
        <f t="shared" ref="L5:L34" si="3">WEEKDAY(K5,1)</f>
        <v>4</v>
      </c>
      <c r="M5" s="318"/>
      <c r="N5" s="316">
        <f>N4+1</f>
        <v>45871</v>
      </c>
      <c r="O5" s="319">
        <f t="shared" ref="O5:O34" si="4">WEEKDAY(N5,1)</f>
        <v>7</v>
      </c>
      <c r="P5" s="318"/>
      <c r="Q5" s="316">
        <f>Q4+1</f>
        <v>45902</v>
      </c>
      <c r="R5" s="317">
        <f t="shared" ref="R5:R33" si="5">WEEKDAY(Q5,1)</f>
        <v>3</v>
      </c>
      <c r="S5" s="318"/>
      <c r="T5" s="316">
        <f>T4+1</f>
        <v>45932</v>
      </c>
      <c r="U5" s="317">
        <f t="shared" ref="U5:U34" si="6">WEEKDAY(T5,1)</f>
        <v>5</v>
      </c>
      <c r="V5" s="318"/>
      <c r="W5" s="316">
        <f>W4+1</f>
        <v>45963</v>
      </c>
      <c r="X5" s="319">
        <f t="shared" ref="X5:X33" si="7">WEEKDAY(W5,1)</f>
        <v>1</v>
      </c>
      <c r="Y5" s="318"/>
      <c r="Z5" s="316">
        <f>Z4+1</f>
        <v>45993</v>
      </c>
      <c r="AA5" s="317">
        <f t="shared" ref="AA5:AA34" si="8">WEEKDAY(Z5,1)</f>
        <v>3</v>
      </c>
      <c r="AB5" s="318"/>
      <c r="AC5" s="320">
        <f>AC4+1</f>
        <v>46024</v>
      </c>
      <c r="AD5" s="321">
        <f t="shared" ref="AD5:AD34" si="9">WEEKDAY(AC5,1)</f>
        <v>6</v>
      </c>
      <c r="AE5" s="322"/>
      <c r="AF5" s="316">
        <f>AF4+1</f>
        <v>46055</v>
      </c>
      <c r="AG5" s="319">
        <f t="shared" ref="AG5:AG31" si="10">WEEKDAY(AF5,1)</f>
        <v>2</v>
      </c>
      <c r="AH5" s="318"/>
      <c r="AI5" s="316">
        <f>AI4+1</f>
        <v>46083</v>
      </c>
      <c r="AJ5" s="317">
        <f t="shared" ref="AJ5:AJ34" si="11">WEEKDAY(AI5,1)</f>
        <v>2</v>
      </c>
      <c r="AK5" s="318"/>
      <c r="AM5" s="63" t="s">
        <v>206</v>
      </c>
    </row>
    <row r="6" spans="2:39" ht="22.5" customHeight="1">
      <c r="B6" s="316">
        <f t="shared" ref="B6:B33" si="12">B5+1</f>
        <v>45750</v>
      </c>
      <c r="C6" s="317">
        <f t="shared" si="0"/>
        <v>5</v>
      </c>
      <c r="D6" s="318"/>
      <c r="E6" s="320">
        <f t="shared" ref="E6:E34" si="13">E5+1</f>
        <v>45780</v>
      </c>
      <c r="F6" s="321">
        <f t="shared" si="1"/>
        <v>7</v>
      </c>
      <c r="G6" s="322"/>
      <c r="H6" s="316">
        <f t="shared" ref="H6:H33" si="14">H5+1</f>
        <v>45811</v>
      </c>
      <c r="I6" s="317">
        <f t="shared" si="2"/>
        <v>3</v>
      </c>
      <c r="J6" s="318"/>
      <c r="K6" s="316">
        <f t="shared" ref="K6:K34" si="15">K5+1</f>
        <v>45841</v>
      </c>
      <c r="L6" s="317">
        <f t="shared" si="3"/>
        <v>5</v>
      </c>
      <c r="M6" s="318"/>
      <c r="N6" s="316">
        <f t="shared" ref="N6:N34" si="16">N5+1</f>
        <v>45872</v>
      </c>
      <c r="O6" s="319">
        <f t="shared" si="4"/>
        <v>1</v>
      </c>
      <c r="P6" s="318"/>
      <c r="Q6" s="316">
        <f t="shared" ref="Q6:Q33" si="17">Q5+1</f>
        <v>45903</v>
      </c>
      <c r="R6" s="317">
        <f t="shared" si="5"/>
        <v>4</v>
      </c>
      <c r="S6" s="318"/>
      <c r="T6" s="316">
        <f t="shared" ref="T6:T34" si="18">T5+1</f>
        <v>45933</v>
      </c>
      <c r="U6" s="317">
        <f t="shared" si="6"/>
        <v>6</v>
      </c>
      <c r="V6" s="318"/>
      <c r="W6" s="320">
        <f t="shared" ref="W6:W33" si="19">W5+1</f>
        <v>45964</v>
      </c>
      <c r="X6" s="323">
        <f t="shared" si="7"/>
        <v>2</v>
      </c>
      <c r="Y6" s="322"/>
      <c r="Z6" s="316">
        <f t="shared" ref="Z6:Z34" si="20">Z5+1</f>
        <v>45994</v>
      </c>
      <c r="AA6" s="317">
        <f t="shared" si="8"/>
        <v>4</v>
      </c>
      <c r="AB6" s="318"/>
      <c r="AC6" s="320">
        <f t="shared" ref="AC6:AC34" si="21">AC5+1</f>
        <v>46025</v>
      </c>
      <c r="AD6" s="321">
        <f t="shared" si="9"/>
        <v>7</v>
      </c>
      <c r="AE6" s="322"/>
      <c r="AF6" s="316">
        <f t="shared" ref="AF6:AF31" si="22">AF5+1</f>
        <v>46056</v>
      </c>
      <c r="AG6" s="319">
        <f t="shared" si="10"/>
        <v>3</v>
      </c>
      <c r="AH6" s="318"/>
      <c r="AI6" s="316">
        <f t="shared" ref="AI6:AI34" si="23">AI5+1</f>
        <v>46084</v>
      </c>
      <c r="AJ6" s="317">
        <f t="shared" si="11"/>
        <v>3</v>
      </c>
      <c r="AK6" s="318"/>
      <c r="AM6" s="63" t="s">
        <v>207</v>
      </c>
    </row>
    <row r="7" spans="2:39" ht="22.5" customHeight="1">
      <c r="B7" s="316">
        <f t="shared" si="12"/>
        <v>45751</v>
      </c>
      <c r="C7" s="317">
        <f t="shared" si="0"/>
        <v>6</v>
      </c>
      <c r="D7" s="318"/>
      <c r="E7" s="320">
        <f t="shared" si="13"/>
        <v>45781</v>
      </c>
      <c r="F7" s="321">
        <f t="shared" si="1"/>
        <v>1</v>
      </c>
      <c r="G7" s="322"/>
      <c r="H7" s="316">
        <f t="shared" si="14"/>
        <v>45812</v>
      </c>
      <c r="I7" s="317">
        <f t="shared" si="2"/>
        <v>4</v>
      </c>
      <c r="J7" s="318"/>
      <c r="K7" s="316">
        <f t="shared" si="15"/>
        <v>45842</v>
      </c>
      <c r="L7" s="317">
        <f t="shared" si="3"/>
        <v>6</v>
      </c>
      <c r="M7" s="318"/>
      <c r="N7" s="316">
        <f t="shared" si="16"/>
        <v>45873</v>
      </c>
      <c r="O7" s="319">
        <f t="shared" si="4"/>
        <v>2</v>
      </c>
      <c r="P7" s="318"/>
      <c r="Q7" s="316">
        <f t="shared" si="17"/>
        <v>45904</v>
      </c>
      <c r="R7" s="317">
        <f t="shared" si="5"/>
        <v>5</v>
      </c>
      <c r="S7" s="318"/>
      <c r="T7" s="316">
        <f t="shared" si="18"/>
        <v>45934</v>
      </c>
      <c r="U7" s="317">
        <f t="shared" si="6"/>
        <v>7</v>
      </c>
      <c r="V7" s="318"/>
      <c r="W7" s="316">
        <f t="shared" si="19"/>
        <v>45965</v>
      </c>
      <c r="X7" s="319">
        <f t="shared" si="7"/>
        <v>3</v>
      </c>
      <c r="Y7" s="318"/>
      <c r="Z7" s="316">
        <f t="shared" si="20"/>
        <v>45995</v>
      </c>
      <c r="AA7" s="317">
        <f t="shared" si="8"/>
        <v>5</v>
      </c>
      <c r="AB7" s="318"/>
      <c r="AC7" s="316">
        <f t="shared" si="21"/>
        <v>46026</v>
      </c>
      <c r="AD7" s="317">
        <f t="shared" si="9"/>
        <v>1</v>
      </c>
      <c r="AE7" s="318"/>
      <c r="AF7" s="316">
        <f t="shared" si="22"/>
        <v>46057</v>
      </c>
      <c r="AG7" s="319">
        <f t="shared" si="10"/>
        <v>4</v>
      </c>
      <c r="AH7" s="318"/>
      <c r="AI7" s="316">
        <f t="shared" si="23"/>
        <v>46085</v>
      </c>
      <c r="AJ7" s="317">
        <f t="shared" si="11"/>
        <v>4</v>
      </c>
      <c r="AK7" s="318"/>
    </row>
    <row r="8" spans="2:39" ht="22.5" customHeight="1">
      <c r="B8" s="316">
        <f t="shared" si="12"/>
        <v>45752</v>
      </c>
      <c r="C8" s="317">
        <f t="shared" si="0"/>
        <v>7</v>
      </c>
      <c r="D8" s="318"/>
      <c r="E8" s="320">
        <f t="shared" si="13"/>
        <v>45782</v>
      </c>
      <c r="F8" s="321">
        <f t="shared" si="1"/>
        <v>2</v>
      </c>
      <c r="G8" s="322"/>
      <c r="H8" s="316">
        <f t="shared" si="14"/>
        <v>45813</v>
      </c>
      <c r="I8" s="317">
        <f t="shared" si="2"/>
        <v>5</v>
      </c>
      <c r="J8" s="318"/>
      <c r="K8" s="316">
        <f t="shared" si="15"/>
        <v>45843</v>
      </c>
      <c r="L8" s="317">
        <f t="shared" si="3"/>
        <v>7</v>
      </c>
      <c r="M8" s="318"/>
      <c r="N8" s="316">
        <f t="shared" si="16"/>
        <v>45874</v>
      </c>
      <c r="O8" s="319">
        <f t="shared" si="4"/>
        <v>3</v>
      </c>
      <c r="P8" s="318"/>
      <c r="Q8" s="316">
        <f t="shared" si="17"/>
        <v>45905</v>
      </c>
      <c r="R8" s="317">
        <f t="shared" si="5"/>
        <v>6</v>
      </c>
      <c r="S8" s="318"/>
      <c r="T8" s="316">
        <f t="shared" si="18"/>
        <v>45935</v>
      </c>
      <c r="U8" s="317">
        <f t="shared" si="6"/>
        <v>1</v>
      </c>
      <c r="V8" s="318"/>
      <c r="W8" s="316">
        <f t="shared" si="19"/>
        <v>45966</v>
      </c>
      <c r="X8" s="319">
        <f t="shared" si="7"/>
        <v>4</v>
      </c>
      <c r="Y8" s="318"/>
      <c r="Z8" s="316">
        <f t="shared" si="20"/>
        <v>45996</v>
      </c>
      <c r="AA8" s="317">
        <f t="shared" si="8"/>
        <v>6</v>
      </c>
      <c r="AB8" s="318"/>
      <c r="AC8" s="316">
        <f t="shared" si="21"/>
        <v>46027</v>
      </c>
      <c r="AD8" s="317">
        <f t="shared" si="9"/>
        <v>2</v>
      </c>
      <c r="AE8" s="318"/>
      <c r="AF8" s="316">
        <f t="shared" si="22"/>
        <v>46058</v>
      </c>
      <c r="AG8" s="319">
        <f t="shared" si="10"/>
        <v>5</v>
      </c>
      <c r="AH8" s="318"/>
      <c r="AI8" s="316">
        <f t="shared" si="23"/>
        <v>46086</v>
      </c>
      <c r="AJ8" s="317">
        <f t="shared" si="11"/>
        <v>5</v>
      </c>
      <c r="AK8" s="318"/>
    </row>
    <row r="9" spans="2:39" ht="22.5" customHeight="1">
      <c r="B9" s="316">
        <f t="shared" si="12"/>
        <v>45753</v>
      </c>
      <c r="C9" s="317">
        <f t="shared" si="0"/>
        <v>1</v>
      </c>
      <c r="D9" s="318"/>
      <c r="E9" s="320">
        <f t="shared" si="13"/>
        <v>45783</v>
      </c>
      <c r="F9" s="321">
        <f t="shared" si="1"/>
        <v>3</v>
      </c>
      <c r="G9" s="322"/>
      <c r="H9" s="316">
        <f t="shared" si="14"/>
        <v>45814</v>
      </c>
      <c r="I9" s="317">
        <f t="shared" si="2"/>
        <v>6</v>
      </c>
      <c r="J9" s="318"/>
      <c r="K9" s="316">
        <f t="shared" si="15"/>
        <v>45844</v>
      </c>
      <c r="L9" s="317">
        <f t="shared" si="3"/>
        <v>1</v>
      </c>
      <c r="M9" s="318"/>
      <c r="N9" s="316">
        <f t="shared" si="16"/>
        <v>45875</v>
      </c>
      <c r="O9" s="319">
        <f t="shared" si="4"/>
        <v>4</v>
      </c>
      <c r="P9" s="318"/>
      <c r="Q9" s="316">
        <f t="shared" si="17"/>
        <v>45906</v>
      </c>
      <c r="R9" s="317">
        <f t="shared" si="5"/>
        <v>7</v>
      </c>
      <c r="S9" s="318"/>
      <c r="T9" s="316">
        <f t="shared" si="18"/>
        <v>45936</v>
      </c>
      <c r="U9" s="317">
        <f t="shared" si="6"/>
        <v>2</v>
      </c>
      <c r="V9" s="318"/>
      <c r="W9" s="316">
        <f t="shared" si="19"/>
        <v>45967</v>
      </c>
      <c r="X9" s="319">
        <f t="shared" si="7"/>
        <v>5</v>
      </c>
      <c r="Y9" s="318"/>
      <c r="Z9" s="316">
        <f t="shared" si="20"/>
        <v>45997</v>
      </c>
      <c r="AA9" s="317">
        <f t="shared" si="8"/>
        <v>7</v>
      </c>
      <c r="AB9" s="318"/>
      <c r="AC9" s="316">
        <f t="shared" si="21"/>
        <v>46028</v>
      </c>
      <c r="AD9" s="317">
        <f t="shared" si="9"/>
        <v>3</v>
      </c>
      <c r="AE9" s="318"/>
      <c r="AF9" s="316">
        <f t="shared" si="22"/>
        <v>46059</v>
      </c>
      <c r="AG9" s="319">
        <f t="shared" si="10"/>
        <v>6</v>
      </c>
      <c r="AH9" s="318"/>
      <c r="AI9" s="316">
        <f t="shared" si="23"/>
        <v>46087</v>
      </c>
      <c r="AJ9" s="317">
        <f t="shared" si="11"/>
        <v>6</v>
      </c>
      <c r="AK9" s="318"/>
    </row>
    <row r="10" spans="2:39" ht="22.5" customHeight="1">
      <c r="B10" s="316">
        <f t="shared" si="12"/>
        <v>45754</v>
      </c>
      <c r="C10" s="317">
        <f t="shared" si="0"/>
        <v>2</v>
      </c>
      <c r="D10" s="318"/>
      <c r="E10" s="316">
        <f t="shared" si="13"/>
        <v>45784</v>
      </c>
      <c r="F10" s="317">
        <f t="shared" si="1"/>
        <v>4</v>
      </c>
      <c r="G10" s="318"/>
      <c r="H10" s="316">
        <f t="shared" si="14"/>
        <v>45815</v>
      </c>
      <c r="I10" s="317">
        <f t="shared" si="2"/>
        <v>7</v>
      </c>
      <c r="J10" s="318"/>
      <c r="K10" s="316">
        <f t="shared" si="15"/>
        <v>45845</v>
      </c>
      <c r="L10" s="317">
        <f t="shared" si="3"/>
        <v>2</v>
      </c>
      <c r="M10" s="318"/>
      <c r="N10" s="316">
        <f t="shared" si="16"/>
        <v>45876</v>
      </c>
      <c r="O10" s="319">
        <f t="shared" si="4"/>
        <v>5</v>
      </c>
      <c r="P10" s="318"/>
      <c r="Q10" s="316">
        <f t="shared" si="17"/>
        <v>45907</v>
      </c>
      <c r="R10" s="317">
        <f t="shared" si="5"/>
        <v>1</v>
      </c>
      <c r="S10" s="318"/>
      <c r="T10" s="316">
        <f t="shared" si="18"/>
        <v>45937</v>
      </c>
      <c r="U10" s="317">
        <f t="shared" si="6"/>
        <v>3</v>
      </c>
      <c r="V10" s="318"/>
      <c r="W10" s="316">
        <f t="shared" si="19"/>
        <v>45968</v>
      </c>
      <c r="X10" s="319">
        <f t="shared" si="7"/>
        <v>6</v>
      </c>
      <c r="Y10" s="318"/>
      <c r="Z10" s="316">
        <f t="shared" si="20"/>
        <v>45998</v>
      </c>
      <c r="AA10" s="317">
        <f t="shared" si="8"/>
        <v>1</v>
      </c>
      <c r="AB10" s="318"/>
      <c r="AC10" s="316">
        <f t="shared" si="21"/>
        <v>46029</v>
      </c>
      <c r="AD10" s="317">
        <f t="shared" si="9"/>
        <v>4</v>
      </c>
      <c r="AE10" s="318"/>
      <c r="AF10" s="316">
        <f t="shared" si="22"/>
        <v>46060</v>
      </c>
      <c r="AG10" s="319">
        <f t="shared" si="10"/>
        <v>7</v>
      </c>
      <c r="AH10" s="318"/>
      <c r="AI10" s="316">
        <f t="shared" si="23"/>
        <v>46088</v>
      </c>
      <c r="AJ10" s="317">
        <f t="shared" si="11"/>
        <v>7</v>
      </c>
      <c r="AK10" s="318"/>
    </row>
    <row r="11" spans="2:39" ht="22.5" customHeight="1">
      <c r="B11" s="316">
        <f t="shared" si="12"/>
        <v>45755</v>
      </c>
      <c r="C11" s="317">
        <f t="shared" si="0"/>
        <v>3</v>
      </c>
      <c r="D11" s="318"/>
      <c r="E11" s="316">
        <f t="shared" si="13"/>
        <v>45785</v>
      </c>
      <c r="F11" s="317">
        <f t="shared" si="1"/>
        <v>5</v>
      </c>
      <c r="G11" s="318"/>
      <c r="H11" s="316">
        <f t="shared" si="14"/>
        <v>45816</v>
      </c>
      <c r="I11" s="317">
        <f t="shared" si="2"/>
        <v>1</v>
      </c>
      <c r="J11" s="318"/>
      <c r="K11" s="316">
        <f t="shared" si="15"/>
        <v>45846</v>
      </c>
      <c r="L11" s="317">
        <f t="shared" si="3"/>
        <v>3</v>
      </c>
      <c r="M11" s="318"/>
      <c r="N11" s="316">
        <f t="shared" si="16"/>
        <v>45877</v>
      </c>
      <c r="O11" s="319">
        <f t="shared" si="4"/>
        <v>6</v>
      </c>
      <c r="P11" s="318"/>
      <c r="Q11" s="316">
        <f t="shared" si="17"/>
        <v>45908</v>
      </c>
      <c r="R11" s="317">
        <f t="shared" si="5"/>
        <v>2</v>
      </c>
      <c r="S11" s="318"/>
      <c r="T11" s="316">
        <f t="shared" si="18"/>
        <v>45938</v>
      </c>
      <c r="U11" s="317">
        <f t="shared" si="6"/>
        <v>4</v>
      </c>
      <c r="V11" s="318"/>
      <c r="W11" s="316">
        <f t="shared" si="19"/>
        <v>45969</v>
      </c>
      <c r="X11" s="319">
        <f t="shared" si="7"/>
        <v>7</v>
      </c>
      <c r="Y11" s="318"/>
      <c r="Z11" s="316">
        <f t="shared" si="20"/>
        <v>45999</v>
      </c>
      <c r="AA11" s="317">
        <f t="shared" si="8"/>
        <v>2</v>
      </c>
      <c r="AB11" s="318"/>
      <c r="AC11" s="375">
        <f t="shared" si="21"/>
        <v>46030</v>
      </c>
      <c r="AD11" s="371">
        <f t="shared" si="9"/>
        <v>5</v>
      </c>
      <c r="AE11" s="389"/>
      <c r="AF11" s="316">
        <f t="shared" si="22"/>
        <v>46061</v>
      </c>
      <c r="AG11" s="319">
        <f t="shared" si="10"/>
        <v>1</v>
      </c>
      <c r="AH11" s="318"/>
      <c r="AI11" s="316">
        <f t="shared" si="23"/>
        <v>46089</v>
      </c>
      <c r="AJ11" s="317">
        <f t="shared" si="11"/>
        <v>1</v>
      </c>
      <c r="AK11" s="318"/>
    </row>
    <row r="12" spans="2:39" ht="22.5" customHeight="1">
      <c r="B12" s="316">
        <f t="shared" si="12"/>
        <v>45756</v>
      </c>
      <c r="C12" s="317">
        <f t="shared" si="0"/>
        <v>4</v>
      </c>
      <c r="D12" s="318"/>
      <c r="E12" s="316">
        <f t="shared" si="13"/>
        <v>45786</v>
      </c>
      <c r="F12" s="317">
        <f t="shared" si="1"/>
        <v>6</v>
      </c>
      <c r="G12" s="318"/>
      <c r="H12" s="316">
        <f t="shared" si="14"/>
        <v>45817</v>
      </c>
      <c r="I12" s="317">
        <f t="shared" si="2"/>
        <v>2</v>
      </c>
      <c r="J12" s="318"/>
      <c r="K12" s="316">
        <f t="shared" si="15"/>
        <v>45847</v>
      </c>
      <c r="L12" s="317">
        <f t="shared" si="3"/>
        <v>4</v>
      </c>
      <c r="M12" s="318"/>
      <c r="N12" s="316">
        <f t="shared" si="16"/>
        <v>45878</v>
      </c>
      <c r="O12" s="319">
        <f t="shared" si="4"/>
        <v>7</v>
      </c>
      <c r="P12" s="318"/>
      <c r="Q12" s="316">
        <f t="shared" si="17"/>
        <v>45909</v>
      </c>
      <c r="R12" s="317">
        <f t="shared" si="5"/>
        <v>3</v>
      </c>
      <c r="S12" s="318"/>
      <c r="T12" s="375">
        <f t="shared" si="18"/>
        <v>45939</v>
      </c>
      <c r="U12" s="371">
        <f t="shared" si="6"/>
        <v>5</v>
      </c>
      <c r="V12" s="389"/>
      <c r="W12" s="316">
        <f t="shared" si="19"/>
        <v>45970</v>
      </c>
      <c r="X12" s="319">
        <f t="shared" si="7"/>
        <v>1</v>
      </c>
      <c r="Y12" s="318"/>
      <c r="Z12" s="316">
        <f t="shared" si="20"/>
        <v>46000</v>
      </c>
      <c r="AA12" s="317">
        <f t="shared" si="8"/>
        <v>3</v>
      </c>
      <c r="AB12" s="318"/>
      <c r="AC12" s="316">
        <f t="shared" si="21"/>
        <v>46031</v>
      </c>
      <c r="AD12" s="317">
        <f t="shared" si="9"/>
        <v>6</v>
      </c>
      <c r="AE12" s="318"/>
      <c r="AF12" s="316">
        <f t="shared" si="22"/>
        <v>46062</v>
      </c>
      <c r="AG12" s="319">
        <f t="shared" si="10"/>
        <v>2</v>
      </c>
      <c r="AH12" s="318"/>
      <c r="AI12" s="316">
        <f t="shared" si="23"/>
        <v>46090</v>
      </c>
      <c r="AJ12" s="317">
        <f t="shared" si="11"/>
        <v>2</v>
      </c>
      <c r="AK12" s="318"/>
    </row>
    <row r="13" spans="2:39" ht="22.5" customHeight="1">
      <c r="B13" s="316">
        <f t="shared" si="12"/>
        <v>45757</v>
      </c>
      <c r="C13" s="317">
        <f t="shared" si="0"/>
        <v>5</v>
      </c>
      <c r="D13" s="318"/>
      <c r="E13" s="316">
        <f t="shared" si="13"/>
        <v>45787</v>
      </c>
      <c r="F13" s="317">
        <f t="shared" si="1"/>
        <v>7</v>
      </c>
      <c r="G13" s="318"/>
      <c r="H13" s="316">
        <f t="shared" si="14"/>
        <v>45818</v>
      </c>
      <c r="I13" s="317">
        <f t="shared" si="2"/>
        <v>3</v>
      </c>
      <c r="J13" s="318"/>
      <c r="K13" s="316">
        <f t="shared" si="15"/>
        <v>45848</v>
      </c>
      <c r="L13" s="317">
        <f t="shared" si="3"/>
        <v>5</v>
      </c>
      <c r="M13" s="318"/>
      <c r="N13" s="316">
        <f t="shared" si="16"/>
        <v>45879</v>
      </c>
      <c r="O13" s="319">
        <f t="shared" si="4"/>
        <v>1</v>
      </c>
      <c r="P13" s="318"/>
      <c r="Q13" s="316">
        <f t="shared" si="17"/>
        <v>45910</v>
      </c>
      <c r="R13" s="317">
        <f t="shared" si="5"/>
        <v>4</v>
      </c>
      <c r="S13" s="318"/>
      <c r="T13" s="316">
        <f t="shared" si="18"/>
        <v>45940</v>
      </c>
      <c r="U13" s="317">
        <f t="shared" si="6"/>
        <v>6</v>
      </c>
      <c r="V13" s="318"/>
      <c r="W13" s="316">
        <f t="shared" si="19"/>
        <v>45971</v>
      </c>
      <c r="X13" s="319">
        <f t="shared" si="7"/>
        <v>2</v>
      </c>
      <c r="Y13" s="318"/>
      <c r="Z13" s="316">
        <f t="shared" si="20"/>
        <v>46001</v>
      </c>
      <c r="AA13" s="317">
        <f t="shared" si="8"/>
        <v>4</v>
      </c>
      <c r="AB13" s="318"/>
      <c r="AC13" s="316">
        <f t="shared" si="21"/>
        <v>46032</v>
      </c>
      <c r="AD13" s="317">
        <f t="shared" si="9"/>
        <v>7</v>
      </c>
      <c r="AE13" s="318"/>
      <c r="AF13" s="316">
        <f t="shared" si="22"/>
        <v>46063</v>
      </c>
      <c r="AG13" s="319">
        <f t="shared" si="10"/>
        <v>3</v>
      </c>
      <c r="AH13" s="318"/>
      <c r="AI13" s="316">
        <f t="shared" si="23"/>
        <v>46091</v>
      </c>
      <c r="AJ13" s="317">
        <f t="shared" si="11"/>
        <v>3</v>
      </c>
      <c r="AK13" s="318"/>
    </row>
    <row r="14" spans="2:39" ht="22.5" customHeight="1">
      <c r="B14" s="316">
        <f t="shared" si="12"/>
        <v>45758</v>
      </c>
      <c r="C14" s="317">
        <f t="shared" si="0"/>
        <v>6</v>
      </c>
      <c r="D14" s="318"/>
      <c r="E14" s="316">
        <f t="shared" si="13"/>
        <v>45788</v>
      </c>
      <c r="F14" s="317">
        <f t="shared" si="1"/>
        <v>1</v>
      </c>
      <c r="G14" s="318"/>
      <c r="H14" s="316">
        <f t="shared" si="14"/>
        <v>45819</v>
      </c>
      <c r="I14" s="317">
        <f t="shared" si="2"/>
        <v>4</v>
      </c>
      <c r="J14" s="318"/>
      <c r="K14" s="316">
        <f t="shared" si="15"/>
        <v>45849</v>
      </c>
      <c r="L14" s="317">
        <f t="shared" si="3"/>
        <v>6</v>
      </c>
      <c r="M14" s="318"/>
      <c r="N14" s="320">
        <f t="shared" si="16"/>
        <v>45880</v>
      </c>
      <c r="O14" s="323">
        <f t="shared" si="4"/>
        <v>2</v>
      </c>
      <c r="P14" s="322"/>
      <c r="Q14" s="316">
        <f t="shared" si="17"/>
        <v>45911</v>
      </c>
      <c r="R14" s="317">
        <f t="shared" si="5"/>
        <v>5</v>
      </c>
      <c r="S14" s="318"/>
      <c r="T14" s="316">
        <f t="shared" si="18"/>
        <v>45941</v>
      </c>
      <c r="U14" s="317">
        <f t="shared" si="6"/>
        <v>7</v>
      </c>
      <c r="V14" s="318"/>
      <c r="W14" s="316">
        <f t="shared" si="19"/>
        <v>45972</v>
      </c>
      <c r="X14" s="319">
        <f t="shared" si="7"/>
        <v>3</v>
      </c>
      <c r="Y14" s="318"/>
      <c r="Z14" s="316">
        <f t="shared" si="20"/>
        <v>46002</v>
      </c>
      <c r="AA14" s="317">
        <f t="shared" si="8"/>
        <v>5</v>
      </c>
      <c r="AB14" s="318"/>
      <c r="AC14" s="316">
        <f t="shared" si="21"/>
        <v>46033</v>
      </c>
      <c r="AD14" s="317">
        <f t="shared" si="9"/>
        <v>1</v>
      </c>
      <c r="AE14" s="318"/>
      <c r="AF14" s="320">
        <f t="shared" si="22"/>
        <v>46064</v>
      </c>
      <c r="AG14" s="323">
        <f t="shared" si="10"/>
        <v>4</v>
      </c>
      <c r="AH14" s="322"/>
      <c r="AI14" s="316">
        <f t="shared" si="23"/>
        <v>46092</v>
      </c>
      <c r="AJ14" s="317">
        <f t="shared" si="11"/>
        <v>4</v>
      </c>
      <c r="AK14" s="318"/>
    </row>
    <row r="15" spans="2:39" ht="22.5" customHeight="1">
      <c r="B15" s="316">
        <f>B14+1</f>
        <v>45759</v>
      </c>
      <c r="C15" s="317">
        <f t="shared" si="0"/>
        <v>7</v>
      </c>
      <c r="D15" s="318"/>
      <c r="E15" s="316">
        <f t="shared" si="13"/>
        <v>45789</v>
      </c>
      <c r="F15" s="317">
        <f t="shared" si="1"/>
        <v>2</v>
      </c>
      <c r="G15" s="318"/>
      <c r="H15" s="316">
        <f t="shared" si="14"/>
        <v>45820</v>
      </c>
      <c r="I15" s="317">
        <f t="shared" si="2"/>
        <v>5</v>
      </c>
      <c r="J15" s="318"/>
      <c r="K15" s="316">
        <f t="shared" si="15"/>
        <v>45850</v>
      </c>
      <c r="L15" s="317">
        <f t="shared" si="3"/>
        <v>7</v>
      </c>
      <c r="M15" s="318"/>
      <c r="N15" s="316">
        <f t="shared" si="16"/>
        <v>45881</v>
      </c>
      <c r="O15" s="319">
        <f t="shared" si="4"/>
        <v>3</v>
      </c>
      <c r="P15" s="318"/>
      <c r="Q15" s="316">
        <f t="shared" si="17"/>
        <v>45912</v>
      </c>
      <c r="R15" s="317">
        <f t="shared" si="5"/>
        <v>6</v>
      </c>
      <c r="S15" s="318"/>
      <c r="T15" s="316">
        <f t="shared" si="18"/>
        <v>45942</v>
      </c>
      <c r="U15" s="317">
        <f t="shared" si="6"/>
        <v>1</v>
      </c>
      <c r="V15" s="318"/>
      <c r="W15" s="316">
        <f t="shared" si="19"/>
        <v>45973</v>
      </c>
      <c r="X15" s="319">
        <f t="shared" si="7"/>
        <v>4</v>
      </c>
      <c r="Y15" s="318"/>
      <c r="Z15" s="316">
        <f t="shared" si="20"/>
        <v>46003</v>
      </c>
      <c r="AA15" s="317">
        <f t="shared" si="8"/>
        <v>6</v>
      </c>
      <c r="AB15" s="318"/>
      <c r="AC15" s="320">
        <f t="shared" si="21"/>
        <v>46034</v>
      </c>
      <c r="AD15" s="323">
        <f t="shared" si="9"/>
        <v>2</v>
      </c>
      <c r="AE15" s="322"/>
      <c r="AF15" s="375">
        <f t="shared" si="22"/>
        <v>46065</v>
      </c>
      <c r="AG15" s="376">
        <f t="shared" si="10"/>
        <v>5</v>
      </c>
      <c r="AH15" s="389"/>
      <c r="AI15" s="316">
        <f t="shared" si="23"/>
        <v>46093</v>
      </c>
      <c r="AJ15" s="317">
        <f t="shared" si="11"/>
        <v>5</v>
      </c>
      <c r="AK15" s="318"/>
    </row>
    <row r="16" spans="2:39" ht="22.5" customHeight="1">
      <c r="B16" s="316">
        <f>B15+1</f>
        <v>45760</v>
      </c>
      <c r="C16" s="317">
        <f t="shared" si="0"/>
        <v>1</v>
      </c>
      <c r="D16" s="318"/>
      <c r="E16" s="316">
        <f t="shared" si="13"/>
        <v>45790</v>
      </c>
      <c r="F16" s="317">
        <f t="shared" si="1"/>
        <v>3</v>
      </c>
      <c r="G16" s="318"/>
      <c r="H16" s="316">
        <f t="shared" si="14"/>
        <v>45821</v>
      </c>
      <c r="I16" s="317">
        <f t="shared" si="2"/>
        <v>6</v>
      </c>
      <c r="J16" s="318"/>
      <c r="K16" s="316">
        <f t="shared" si="15"/>
        <v>45851</v>
      </c>
      <c r="L16" s="317">
        <f t="shared" si="3"/>
        <v>1</v>
      </c>
      <c r="M16" s="318"/>
      <c r="N16" s="316">
        <f t="shared" si="16"/>
        <v>45882</v>
      </c>
      <c r="O16" s="319">
        <f t="shared" si="4"/>
        <v>4</v>
      </c>
      <c r="P16" s="318"/>
      <c r="Q16" s="316">
        <f t="shared" si="17"/>
        <v>45913</v>
      </c>
      <c r="R16" s="317">
        <f t="shared" si="5"/>
        <v>7</v>
      </c>
      <c r="S16" s="318"/>
      <c r="T16" s="320">
        <f t="shared" si="18"/>
        <v>45943</v>
      </c>
      <c r="U16" s="321">
        <f t="shared" si="6"/>
        <v>2</v>
      </c>
      <c r="V16" s="322"/>
      <c r="W16" s="316">
        <f t="shared" si="19"/>
        <v>45974</v>
      </c>
      <c r="X16" s="319">
        <f t="shared" si="7"/>
        <v>5</v>
      </c>
      <c r="Y16" s="318"/>
      <c r="Z16" s="316">
        <f t="shared" si="20"/>
        <v>46004</v>
      </c>
      <c r="AA16" s="317">
        <f t="shared" si="8"/>
        <v>7</v>
      </c>
      <c r="AB16" s="318"/>
      <c r="AC16" s="316">
        <f t="shared" si="21"/>
        <v>46035</v>
      </c>
      <c r="AD16" s="317">
        <f t="shared" si="9"/>
        <v>3</v>
      </c>
      <c r="AE16" s="318"/>
      <c r="AF16" s="316">
        <f t="shared" si="22"/>
        <v>46066</v>
      </c>
      <c r="AG16" s="319">
        <f t="shared" si="10"/>
        <v>6</v>
      </c>
      <c r="AH16" s="318"/>
      <c r="AI16" s="316">
        <f t="shared" si="23"/>
        <v>46094</v>
      </c>
      <c r="AJ16" s="317">
        <f t="shared" si="11"/>
        <v>6</v>
      </c>
      <c r="AK16" s="318"/>
    </row>
    <row r="17" spans="2:37" ht="22.5" customHeight="1">
      <c r="B17" s="316">
        <f>B16+1</f>
        <v>45761</v>
      </c>
      <c r="C17" s="317">
        <f t="shared" si="0"/>
        <v>2</v>
      </c>
      <c r="D17" s="318"/>
      <c r="E17" s="316">
        <f t="shared" si="13"/>
        <v>45791</v>
      </c>
      <c r="F17" s="317">
        <f t="shared" si="1"/>
        <v>4</v>
      </c>
      <c r="G17" s="318"/>
      <c r="H17" s="316">
        <f t="shared" si="14"/>
        <v>45822</v>
      </c>
      <c r="I17" s="317">
        <f t="shared" si="2"/>
        <v>7</v>
      </c>
      <c r="J17" s="318"/>
      <c r="K17" s="316">
        <f t="shared" si="15"/>
        <v>45852</v>
      </c>
      <c r="L17" s="317">
        <f t="shared" si="3"/>
        <v>2</v>
      </c>
      <c r="M17" s="318"/>
      <c r="N17" s="316">
        <f t="shared" si="16"/>
        <v>45883</v>
      </c>
      <c r="O17" s="319">
        <f t="shared" si="4"/>
        <v>5</v>
      </c>
      <c r="P17" s="318"/>
      <c r="Q17" s="316">
        <f t="shared" si="17"/>
        <v>45914</v>
      </c>
      <c r="R17" s="317">
        <f t="shared" si="5"/>
        <v>1</v>
      </c>
      <c r="S17" s="318"/>
      <c r="T17" s="316">
        <f t="shared" si="18"/>
        <v>45944</v>
      </c>
      <c r="U17" s="317">
        <f t="shared" si="6"/>
        <v>3</v>
      </c>
      <c r="V17" s="318"/>
      <c r="W17" s="316">
        <f t="shared" si="19"/>
        <v>45975</v>
      </c>
      <c r="X17" s="319">
        <f t="shared" si="7"/>
        <v>6</v>
      </c>
      <c r="Y17" s="318"/>
      <c r="Z17" s="316">
        <f t="shared" si="20"/>
        <v>46005</v>
      </c>
      <c r="AA17" s="317">
        <f t="shared" si="8"/>
        <v>1</v>
      </c>
      <c r="AB17" s="318"/>
      <c r="AC17" s="316">
        <f t="shared" si="21"/>
        <v>46036</v>
      </c>
      <c r="AD17" s="317">
        <f t="shared" si="9"/>
        <v>4</v>
      </c>
      <c r="AE17" s="318"/>
      <c r="AF17" s="316">
        <f t="shared" si="22"/>
        <v>46067</v>
      </c>
      <c r="AG17" s="319">
        <f t="shared" si="10"/>
        <v>7</v>
      </c>
      <c r="AH17" s="318"/>
      <c r="AI17" s="316">
        <f t="shared" si="23"/>
        <v>46095</v>
      </c>
      <c r="AJ17" s="317">
        <f t="shared" si="11"/>
        <v>7</v>
      </c>
      <c r="AK17" s="318"/>
    </row>
    <row r="18" spans="2:37" ht="22.5" customHeight="1">
      <c r="B18" s="316">
        <f t="shared" si="12"/>
        <v>45762</v>
      </c>
      <c r="C18" s="317">
        <f t="shared" si="0"/>
        <v>3</v>
      </c>
      <c r="D18" s="318"/>
      <c r="E18" s="316">
        <f t="shared" si="13"/>
        <v>45792</v>
      </c>
      <c r="F18" s="317">
        <f t="shared" si="1"/>
        <v>5</v>
      </c>
      <c r="G18" s="318"/>
      <c r="H18" s="316">
        <f t="shared" si="14"/>
        <v>45823</v>
      </c>
      <c r="I18" s="317">
        <f t="shared" si="2"/>
        <v>1</v>
      </c>
      <c r="J18" s="318"/>
      <c r="K18" s="316">
        <f t="shared" si="15"/>
        <v>45853</v>
      </c>
      <c r="L18" s="317">
        <f t="shared" si="3"/>
        <v>3</v>
      </c>
      <c r="M18" s="318"/>
      <c r="N18" s="316">
        <f t="shared" si="16"/>
        <v>45884</v>
      </c>
      <c r="O18" s="319">
        <f t="shared" si="4"/>
        <v>6</v>
      </c>
      <c r="P18" s="318"/>
      <c r="Q18" s="320">
        <f t="shared" si="17"/>
        <v>45915</v>
      </c>
      <c r="R18" s="323">
        <f t="shared" si="5"/>
        <v>2</v>
      </c>
      <c r="S18" s="322"/>
      <c r="T18" s="316">
        <f t="shared" si="18"/>
        <v>45945</v>
      </c>
      <c r="U18" s="317">
        <f t="shared" si="6"/>
        <v>4</v>
      </c>
      <c r="V18" s="318"/>
      <c r="W18" s="316">
        <f t="shared" si="19"/>
        <v>45976</v>
      </c>
      <c r="X18" s="319">
        <f t="shared" si="7"/>
        <v>7</v>
      </c>
      <c r="Y18" s="318"/>
      <c r="Z18" s="316">
        <f t="shared" si="20"/>
        <v>46006</v>
      </c>
      <c r="AA18" s="317">
        <f t="shared" si="8"/>
        <v>2</v>
      </c>
      <c r="AB18" s="318"/>
      <c r="AC18" s="316">
        <f t="shared" si="21"/>
        <v>46037</v>
      </c>
      <c r="AD18" s="317">
        <f t="shared" si="9"/>
        <v>5</v>
      </c>
      <c r="AE18" s="318"/>
      <c r="AF18" s="316">
        <f t="shared" si="22"/>
        <v>46068</v>
      </c>
      <c r="AG18" s="319">
        <f t="shared" si="10"/>
        <v>1</v>
      </c>
      <c r="AH18" s="318"/>
      <c r="AI18" s="316">
        <f t="shared" si="23"/>
        <v>46096</v>
      </c>
      <c r="AJ18" s="317">
        <f t="shared" si="11"/>
        <v>1</v>
      </c>
      <c r="AK18" s="318"/>
    </row>
    <row r="19" spans="2:37" ht="22.5" customHeight="1">
      <c r="B19" s="316">
        <f t="shared" si="12"/>
        <v>45763</v>
      </c>
      <c r="C19" s="317">
        <f t="shared" si="0"/>
        <v>4</v>
      </c>
      <c r="D19" s="318"/>
      <c r="E19" s="316">
        <f t="shared" si="13"/>
        <v>45793</v>
      </c>
      <c r="F19" s="317">
        <f t="shared" si="1"/>
        <v>6</v>
      </c>
      <c r="G19" s="318"/>
      <c r="H19" s="316">
        <f t="shared" si="14"/>
        <v>45824</v>
      </c>
      <c r="I19" s="317">
        <f t="shared" si="2"/>
        <v>2</v>
      </c>
      <c r="J19" s="318"/>
      <c r="K19" s="316">
        <f t="shared" si="15"/>
        <v>45854</v>
      </c>
      <c r="L19" s="317">
        <f t="shared" si="3"/>
        <v>4</v>
      </c>
      <c r="M19" s="318"/>
      <c r="N19" s="316">
        <f t="shared" si="16"/>
        <v>45885</v>
      </c>
      <c r="O19" s="319">
        <f t="shared" si="4"/>
        <v>7</v>
      </c>
      <c r="P19" s="318"/>
      <c r="Q19" s="316">
        <f t="shared" si="17"/>
        <v>45916</v>
      </c>
      <c r="R19" s="317">
        <f t="shared" si="5"/>
        <v>3</v>
      </c>
      <c r="S19" s="318"/>
      <c r="T19" s="316">
        <f t="shared" si="18"/>
        <v>45946</v>
      </c>
      <c r="U19" s="317">
        <f t="shared" si="6"/>
        <v>5</v>
      </c>
      <c r="V19" s="318"/>
      <c r="W19" s="316">
        <f t="shared" si="19"/>
        <v>45977</v>
      </c>
      <c r="X19" s="319">
        <f t="shared" si="7"/>
        <v>1</v>
      </c>
      <c r="Y19" s="318"/>
      <c r="Z19" s="316">
        <f t="shared" si="20"/>
        <v>46007</v>
      </c>
      <c r="AA19" s="317">
        <f t="shared" si="8"/>
        <v>3</v>
      </c>
      <c r="AB19" s="318"/>
      <c r="AC19" s="316">
        <f t="shared" si="21"/>
        <v>46038</v>
      </c>
      <c r="AD19" s="317">
        <f t="shared" si="9"/>
        <v>6</v>
      </c>
      <c r="AE19" s="318"/>
      <c r="AF19" s="316">
        <f t="shared" si="22"/>
        <v>46069</v>
      </c>
      <c r="AG19" s="319">
        <f t="shared" si="10"/>
        <v>2</v>
      </c>
      <c r="AH19" s="318"/>
      <c r="AI19" s="316">
        <f t="shared" si="23"/>
        <v>46097</v>
      </c>
      <c r="AJ19" s="317">
        <f t="shared" si="11"/>
        <v>2</v>
      </c>
      <c r="AK19" s="318"/>
    </row>
    <row r="20" spans="2:37" ht="22.5" customHeight="1">
      <c r="B20" s="316">
        <f t="shared" si="12"/>
        <v>45764</v>
      </c>
      <c r="C20" s="317">
        <f t="shared" si="0"/>
        <v>5</v>
      </c>
      <c r="D20" s="318"/>
      <c r="E20" s="316">
        <f t="shared" si="13"/>
        <v>45794</v>
      </c>
      <c r="F20" s="317">
        <f t="shared" si="1"/>
        <v>7</v>
      </c>
      <c r="G20" s="318"/>
      <c r="H20" s="316">
        <f t="shared" si="14"/>
        <v>45825</v>
      </c>
      <c r="I20" s="317">
        <f t="shared" si="2"/>
        <v>3</v>
      </c>
      <c r="J20" s="318"/>
      <c r="K20" s="375">
        <f t="shared" si="15"/>
        <v>45855</v>
      </c>
      <c r="L20" s="371">
        <f t="shared" si="3"/>
        <v>5</v>
      </c>
      <c r="M20" s="389"/>
      <c r="N20" s="316">
        <f t="shared" si="16"/>
        <v>45886</v>
      </c>
      <c r="O20" s="319">
        <f t="shared" si="4"/>
        <v>1</v>
      </c>
      <c r="P20" s="318"/>
      <c r="Q20" s="316">
        <f t="shared" si="17"/>
        <v>45917</v>
      </c>
      <c r="R20" s="317">
        <f t="shared" si="5"/>
        <v>4</v>
      </c>
      <c r="S20" s="318"/>
      <c r="T20" s="316">
        <f t="shared" si="18"/>
        <v>45947</v>
      </c>
      <c r="U20" s="317">
        <f t="shared" si="6"/>
        <v>6</v>
      </c>
      <c r="V20" s="318"/>
      <c r="W20" s="316">
        <f t="shared" si="19"/>
        <v>45978</v>
      </c>
      <c r="X20" s="319">
        <f t="shared" si="7"/>
        <v>2</v>
      </c>
      <c r="Y20" s="318"/>
      <c r="Z20" s="316">
        <f t="shared" si="20"/>
        <v>46008</v>
      </c>
      <c r="AA20" s="317">
        <f t="shared" si="8"/>
        <v>4</v>
      </c>
      <c r="AB20" s="318"/>
      <c r="AC20" s="316">
        <f t="shared" si="21"/>
        <v>46039</v>
      </c>
      <c r="AD20" s="317">
        <f t="shared" si="9"/>
        <v>7</v>
      </c>
      <c r="AE20" s="318"/>
      <c r="AF20" s="316">
        <f t="shared" si="22"/>
        <v>46070</v>
      </c>
      <c r="AG20" s="319">
        <f t="shared" si="10"/>
        <v>3</v>
      </c>
      <c r="AH20" s="318"/>
      <c r="AI20" s="316">
        <f t="shared" si="23"/>
        <v>46098</v>
      </c>
      <c r="AJ20" s="317">
        <f t="shared" si="11"/>
        <v>3</v>
      </c>
      <c r="AK20" s="318"/>
    </row>
    <row r="21" spans="2:37" ht="22.5" customHeight="1">
      <c r="B21" s="316">
        <f t="shared" si="12"/>
        <v>45765</v>
      </c>
      <c r="C21" s="317">
        <f t="shared" si="0"/>
        <v>6</v>
      </c>
      <c r="D21" s="318"/>
      <c r="E21" s="316">
        <f t="shared" si="13"/>
        <v>45795</v>
      </c>
      <c r="F21" s="317">
        <f t="shared" si="1"/>
        <v>1</v>
      </c>
      <c r="G21" s="318"/>
      <c r="H21" s="316">
        <f t="shared" si="14"/>
        <v>45826</v>
      </c>
      <c r="I21" s="317">
        <f t="shared" si="2"/>
        <v>4</v>
      </c>
      <c r="J21" s="318"/>
      <c r="K21" s="316">
        <f t="shared" si="15"/>
        <v>45856</v>
      </c>
      <c r="L21" s="317">
        <f t="shared" si="3"/>
        <v>6</v>
      </c>
      <c r="M21" s="318"/>
      <c r="N21" s="316">
        <f t="shared" si="16"/>
        <v>45887</v>
      </c>
      <c r="O21" s="319">
        <f t="shared" si="4"/>
        <v>2</v>
      </c>
      <c r="P21" s="318"/>
      <c r="Q21" s="375">
        <f t="shared" si="17"/>
        <v>45918</v>
      </c>
      <c r="R21" s="371">
        <f t="shared" si="5"/>
        <v>5</v>
      </c>
      <c r="S21" s="389"/>
      <c r="T21" s="316">
        <f t="shared" si="18"/>
        <v>45948</v>
      </c>
      <c r="U21" s="317">
        <f t="shared" si="6"/>
        <v>7</v>
      </c>
      <c r="V21" s="318"/>
      <c r="W21" s="316">
        <f t="shared" si="19"/>
        <v>45979</v>
      </c>
      <c r="X21" s="319">
        <f t="shared" si="7"/>
        <v>3</v>
      </c>
      <c r="Y21" s="318"/>
      <c r="Z21" s="316">
        <f t="shared" si="20"/>
        <v>46009</v>
      </c>
      <c r="AA21" s="317">
        <f t="shared" si="8"/>
        <v>5</v>
      </c>
      <c r="AB21" s="318"/>
      <c r="AC21" s="316">
        <f t="shared" si="21"/>
        <v>46040</v>
      </c>
      <c r="AD21" s="317">
        <f t="shared" si="9"/>
        <v>1</v>
      </c>
      <c r="AE21" s="318"/>
      <c r="AF21" s="316">
        <f t="shared" si="22"/>
        <v>46071</v>
      </c>
      <c r="AG21" s="319">
        <f t="shared" si="10"/>
        <v>4</v>
      </c>
      <c r="AH21" s="318"/>
      <c r="AI21" s="316">
        <f t="shared" si="23"/>
        <v>46099</v>
      </c>
      <c r="AJ21" s="317">
        <f t="shared" si="11"/>
        <v>4</v>
      </c>
      <c r="AK21" s="318"/>
    </row>
    <row r="22" spans="2:37" ht="22.5" customHeight="1">
      <c r="B22" s="316">
        <f t="shared" si="12"/>
        <v>45766</v>
      </c>
      <c r="C22" s="317">
        <f t="shared" si="0"/>
        <v>7</v>
      </c>
      <c r="D22" s="318"/>
      <c r="E22" s="316">
        <f t="shared" si="13"/>
        <v>45796</v>
      </c>
      <c r="F22" s="317">
        <f t="shared" si="1"/>
        <v>2</v>
      </c>
      <c r="G22" s="318"/>
      <c r="H22" s="316">
        <f t="shared" si="14"/>
        <v>45827</v>
      </c>
      <c r="I22" s="317">
        <f t="shared" si="2"/>
        <v>5</v>
      </c>
      <c r="J22" s="318"/>
      <c r="K22" s="316">
        <f t="shared" si="15"/>
        <v>45857</v>
      </c>
      <c r="L22" s="317">
        <f t="shared" si="3"/>
        <v>7</v>
      </c>
      <c r="M22" s="318"/>
      <c r="N22" s="316">
        <f t="shared" si="16"/>
        <v>45888</v>
      </c>
      <c r="O22" s="319">
        <f t="shared" si="4"/>
        <v>3</v>
      </c>
      <c r="P22" s="318"/>
      <c r="Q22" s="316">
        <f t="shared" si="17"/>
        <v>45919</v>
      </c>
      <c r="R22" s="317">
        <f t="shared" si="5"/>
        <v>6</v>
      </c>
      <c r="S22" s="318"/>
      <c r="T22" s="316">
        <f t="shared" si="18"/>
        <v>45949</v>
      </c>
      <c r="U22" s="317">
        <f t="shared" si="6"/>
        <v>1</v>
      </c>
      <c r="V22" s="318"/>
      <c r="W22" s="316">
        <f t="shared" si="19"/>
        <v>45980</v>
      </c>
      <c r="X22" s="319">
        <f t="shared" si="7"/>
        <v>4</v>
      </c>
      <c r="Y22" s="318"/>
      <c r="Z22" s="316">
        <f t="shared" si="20"/>
        <v>46010</v>
      </c>
      <c r="AA22" s="317">
        <f t="shared" si="8"/>
        <v>6</v>
      </c>
      <c r="AB22" s="318"/>
      <c r="AC22" s="316">
        <f t="shared" si="21"/>
        <v>46041</v>
      </c>
      <c r="AD22" s="317">
        <f t="shared" si="9"/>
        <v>2</v>
      </c>
      <c r="AE22" s="318"/>
      <c r="AF22" s="316">
        <f t="shared" si="22"/>
        <v>46072</v>
      </c>
      <c r="AG22" s="319">
        <f t="shared" si="10"/>
        <v>5</v>
      </c>
      <c r="AH22" s="318"/>
      <c r="AI22" s="316">
        <f t="shared" si="23"/>
        <v>46100</v>
      </c>
      <c r="AJ22" s="317">
        <f t="shared" si="11"/>
        <v>5</v>
      </c>
      <c r="AK22" s="318"/>
    </row>
    <row r="23" spans="2:37" ht="22.5" customHeight="1">
      <c r="B23" s="316">
        <f t="shared" si="12"/>
        <v>45767</v>
      </c>
      <c r="C23" s="317">
        <f t="shared" si="0"/>
        <v>1</v>
      </c>
      <c r="D23" s="318"/>
      <c r="E23" s="316">
        <f t="shared" si="13"/>
        <v>45797</v>
      </c>
      <c r="F23" s="317">
        <f t="shared" si="1"/>
        <v>3</v>
      </c>
      <c r="G23" s="318"/>
      <c r="H23" s="316">
        <f t="shared" si="14"/>
        <v>45828</v>
      </c>
      <c r="I23" s="317">
        <f t="shared" si="2"/>
        <v>6</v>
      </c>
      <c r="J23" s="318"/>
      <c r="K23" s="316">
        <f t="shared" si="15"/>
        <v>45858</v>
      </c>
      <c r="L23" s="317">
        <f t="shared" si="3"/>
        <v>1</v>
      </c>
      <c r="M23" s="318"/>
      <c r="N23" s="316">
        <f t="shared" si="16"/>
        <v>45889</v>
      </c>
      <c r="O23" s="319">
        <f t="shared" si="4"/>
        <v>4</v>
      </c>
      <c r="P23" s="318"/>
      <c r="Q23" s="316">
        <f t="shared" si="17"/>
        <v>45920</v>
      </c>
      <c r="R23" s="317">
        <f t="shared" si="5"/>
        <v>7</v>
      </c>
      <c r="S23" s="318"/>
      <c r="T23" s="316">
        <f t="shared" si="18"/>
        <v>45950</v>
      </c>
      <c r="U23" s="317">
        <f t="shared" si="6"/>
        <v>2</v>
      </c>
      <c r="V23" s="318"/>
      <c r="W23" s="316">
        <f t="shared" si="19"/>
        <v>45981</v>
      </c>
      <c r="X23" s="319">
        <f t="shared" si="7"/>
        <v>5</v>
      </c>
      <c r="Y23" s="318"/>
      <c r="Z23" s="316">
        <f t="shared" si="20"/>
        <v>46011</v>
      </c>
      <c r="AA23" s="317">
        <f t="shared" si="8"/>
        <v>7</v>
      </c>
      <c r="AB23" s="318"/>
      <c r="AC23" s="316">
        <f t="shared" si="21"/>
        <v>46042</v>
      </c>
      <c r="AD23" s="317">
        <f t="shared" si="9"/>
        <v>3</v>
      </c>
      <c r="AE23" s="318"/>
      <c r="AF23" s="316">
        <f t="shared" si="22"/>
        <v>46073</v>
      </c>
      <c r="AG23" s="319">
        <f t="shared" si="10"/>
        <v>6</v>
      </c>
      <c r="AH23" s="318"/>
      <c r="AI23" s="320">
        <f t="shared" si="23"/>
        <v>46101</v>
      </c>
      <c r="AJ23" s="323">
        <f t="shared" si="11"/>
        <v>6</v>
      </c>
      <c r="AK23" s="322"/>
    </row>
    <row r="24" spans="2:37" ht="22.5" customHeight="1">
      <c r="B24" s="316">
        <f>B23+1</f>
        <v>45768</v>
      </c>
      <c r="C24" s="317">
        <f t="shared" si="0"/>
        <v>2</v>
      </c>
      <c r="D24" s="318"/>
      <c r="E24" s="316">
        <f>E23+1</f>
        <v>45798</v>
      </c>
      <c r="F24" s="317">
        <f t="shared" si="1"/>
        <v>4</v>
      </c>
      <c r="G24" s="318"/>
      <c r="H24" s="316">
        <f>H23+1</f>
        <v>45829</v>
      </c>
      <c r="I24" s="317">
        <f t="shared" si="2"/>
        <v>7</v>
      </c>
      <c r="J24" s="318"/>
      <c r="K24" s="390">
        <f>K23+1</f>
        <v>45859</v>
      </c>
      <c r="L24" s="391">
        <f t="shared" si="3"/>
        <v>2</v>
      </c>
      <c r="M24" s="392"/>
      <c r="N24" s="316">
        <f>N23+1</f>
        <v>45890</v>
      </c>
      <c r="O24" s="319">
        <f t="shared" si="4"/>
        <v>5</v>
      </c>
      <c r="P24" s="318"/>
      <c r="Q24" s="316">
        <f>Q23+1</f>
        <v>45921</v>
      </c>
      <c r="R24" s="317">
        <f t="shared" si="5"/>
        <v>1</v>
      </c>
      <c r="S24" s="318"/>
      <c r="T24" s="316">
        <f>T23+1</f>
        <v>45951</v>
      </c>
      <c r="U24" s="317">
        <f t="shared" si="6"/>
        <v>3</v>
      </c>
      <c r="V24" s="318"/>
      <c r="W24" s="316">
        <f>W23+1</f>
        <v>45982</v>
      </c>
      <c r="X24" s="319">
        <f t="shared" si="7"/>
        <v>6</v>
      </c>
      <c r="Y24" s="318"/>
      <c r="Z24" s="316">
        <f>Z23+1</f>
        <v>46012</v>
      </c>
      <c r="AA24" s="317">
        <f t="shared" si="8"/>
        <v>1</v>
      </c>
      <c r="AB24" s="318"/>
      <c r="AC24" s="316">
        <f>AC23+1</f>
        <v>46043</v>
      </c>
      <c r="AD24" s="317">
        <f t="shared" si="9"/>
        <v>4</v>
      </c>
      <c r="AE24" s="318"/>
      <c r="AF24" s="316">
        <f>AF23+1</f>
        <v>46074</v>
      </c>
      <c r="AG24" s="319">
        <f t="shared" si="10"/>
        <v>7</v>
      </c>
      <c r="AH24" s="318"/>
      <c r="AI24" s="316">
        <f>AI23+1</f>
        <v>46102</v>
      </c>
      <c r="AJ24" s="317">
        <f t="shared" si="11"/>
        <v>7</v>
      </c>
      <c r="AK24" s="318"/>
    </row>
    <row r="25" spans="2:37" ht="22.5" customHeight="1">
      <c r="B25" s="316">
        <f t="shared" si="12"/>
        <v>45769</v>
      </c>
      <c r="C25" s="317">
        <f t="shared" si="0"/>
        <v>3</v>
      </c>
      <c r="D25" s="318"/>
      <c r="E25" s="316">
        <f t="shared" si="13"/>
        <v>45799</v>
      </c>
      <c r="F25" s="317">
        <f t="shared" si="1"/>
        <v>5</v>
      </c>
      <c r="G25" s="318"/>
      <c r="H25" s="316">
        <f t="shared" si="14"/>
        <v>45830</v>
      </c>
      <c r="I25" s="317">
        <f t="shared" si="2"/>
        <v>1</v>
      </c>
      <c r="J25" s="318"/>
      <c r="K25" s="316">
        <f t="shared" si="15"/>
        <v>45860</v>
      </c>
      <c r="L25" s="317">
        <f t="shared" si="3"/>
        <v>3</v>
      </c>
      <c r="M25" s="318"/>
      <c r="N25" s="316">
        <f t="shared" si="16"/>
        <v>45891</v>
      </c>
      <c r="O25" s="319">
        <f t="shared" si="4"/>
        <v>6</v>
      </c>
      <c r="P25" s="318"/>
      <c r="Q25" s="316">
        <f t="shared" si="17"/>
        <v>45922</v>
      </c>
      <c r="R25" s="317">
        <f t="shared" si="5"/>
        <v>2</v>
      </c>
      <c r="S25" s="318"/>
      <c r="T25" s="316">
        <f t="shared" si="18"/>
        <v>45952</v>
      </c>
      <c r="U25" s="317">
        <f t="shared" si="6"/>
        <v>4</v>
      </c>
      <c r="V25" s="318"/>
      <c r="W25" s="316">
        <f t="shared" si="19"/>
        <v>45983</v>
      </c>
      <c r="X25" s="319">
        <f t="shared" si="7"/>
        <v>7</v>
      </c>
      <c r="Y25" s="318"/>
      <c r="Z25" s="316">
        <f t="shared" si="20"/>
        <v>46013</v>
      </c>
      <c r="AA25" s="317">
        <f t="shared" si="8"/>
        <v>2</v>
      </c>
      <c r="AB25" s="318"/>
      <c r="AC25" s="316">
        <f t="shared" si="21"/>
        <v>46044</v>
      </c>
      <c r="AD25" s="317">
        <f t="shared" si="9"/>
        <v>5</v>
      </c>
      <c r="AE25" s="318"/>
      <c r="AF25" s="316">
        <f t="shared" si="22"/>
        <v>46075</v>
      </c>
      <c r="AG25" s="319">
        <f t="shared" si="10"/>
        <v>1</v>
      </c>
      <c r="AH25" s="318"/>
      <c r="AI25" s="316">
        <f t="shared" si="23"/>
        <v>46103</v>
      </c>
      <c r="AJ25" s="317">
        <f t="shared" si="11"/>
        <v>1</v>
      </c>
      <c r="AK25" s="318"/>
    </row>
    <row r="26" spans="2:37" ht="22.5" customHeight="1">
      <c r="B26" s="316">
        <f t="shared" si="12"/>
        <v>45770</v>
      </c>
      <c r="C26" s="317">
        <f t="shared" si="0"/>
        <v>4</v>
      </c>
      <c r="D26" s="318"/>
      <c r="E26" s="316">
        <f t="shared" si="13"/>
        <v>45800</v>
      </c>
      <c r="F26" s="317">
        <f t="shared" si="1"/>
        <v>6</v>
      </c>
      <c r="G26" s="318"/>
      <c r="H26" s="316">
        <f t="shared" si="14"/>
        <v>45831</v>
      </c>
      <c r="I26" s="317">
        <f t="shared" si="2"/>
        <v>2</v>
      </c>
      <c r="J26" s="318"/>
      <c r="K26" s="316">
        <f t="shared" si="15"/>
        <v>45861</v>
      </c>
      <c r="L26" s="317">
        <f t="shared" si="3"/>
        <v>4</v>
      </c>
      <c r="M26" s="318"/>
      <c r="N26" s="316">
        <f t="shared" si="16"/>
        <v>45892</v>
      </c>
      <c r="O26" s="319">
        <f t="shared" si="4"/>
        <v>7</v>
      </c>
      <c r="P26" s="318"/>
      <c r="Q26" s="320">
        <f t="shared" si="17"/>
        <v>45923</v>
      </c>
      <c r="R26" s="321">
        <f t="shared" si="5"/>
        <v>3</v>
      </c>
      <c r="S26" s="322"/>
      <c r="T26" s="316">
        <f t="shared" si="18"/>
        <v>45953</v>
      </c>
      <c r="U26" s="317">
        <f t="shared" si="6"/>
        <v>5</v>
      </c>
      <c r="V26" s="318"/>
      <c r="W26" s="320">
        <f t="shared" si="19"/>
        <v>45984</v>
      </c>
      <c r="X26" s="323">
        <f t="shared" si="7"/>
        <v>1</v>
      </c>
      <c r="Y26" s="322"/>
      <c r="Z26" s="316">
        <f t="shared" si="20"/>
        <v>46014</v>
      </c>
      <c r="AA26" s="317">
        <f t="shared" si="8"/>
        <v>3</v>
      </c>
      <c r="AB26" s="318"/>
      <c r="AC26" s="316">
        <f t="shared" si="21"/>
        <v>46045</v>
      </c>
      <c r="AD26" s="317">
        <f t="shared" si="9"/>
        <v>6</v>
      </c>
      <c r="AE26" s="318"/>
      <c r="AF26" s="320">
        <f t="shared" si="22"/>
        <v>46076</v>
      </c>
      <c r="AG26" s="323">
        <f t="shared" si="10"/>
        <v>2</v>
      </c>
      <c r="AH26" s="322"/>
      <c r="AI26" s="316">
        <f t="shared" si="23"/>
        <v>46104</v>
      </c>
      <c r="AJ26" s="317">
        <f t="shared" si="11"/>
        <v>2</v>
      </c>
      <c r="AK26" s="318"/>
    </row>
    <row r="27" spans="2:37" ht="22.5" customHeight="1">
      <c r="B27" s="316">
        <f t="shared" si="12"/>
        <v>45771</v>
      </c>
      <c r="C27" s="317">
        <f t="shared" si="0"/>
        <v>5</v>
      </c>
      <c r="D27" s="318"/>
      <c r="E27" s="316">
        <f t="shared" si="13"/>
        <v>45801</v>
      </c>
      <c r="F27" s="317">
        <f t="shared" si="1"/>
        <v>7</v>
      </c>
      <c r="G27" s="318"/>
      <c r="H27" s="316">
        <f t="shared" si="14"/>
        <v>45832</v>
      </c>
      <c r="I27" s="317">
        <f t="shared" si="2"/>
        <v>3</v>
      </c>
      <c r="J27" s="318"/>
      <c r="K27" s="316">
        <f t="shared" si="15"/>
        <v>45862</v>
      </c>
      <c r="L27" s="317">
        <f t="shared" si="3"/>
        <v>5</v>
      </c>
      <c r="M27" s="318"/>
      <c r="N27" s="316">
        <f t="shared" si="16"/>
        <v>45893</v>
      </c>
      <c r="O27" s="319">
        <f t="shared" si="4"/>
        <v>1</v>
      </c>
      <c r="P27" s="318"/>
      <c r="Q27" s="316">
        <f t="shared" si="17"/>
        <v>45924</v>
      </c>
      <c r="R27" s="317">
        <f t="shared" si="5"/>
        <v>4</v>
      </c>
      <c r="S27" s="318"/>
      <c r="T27" s="316">
        <f t="shared" si="18"/>
        <v>45954</v>
      </c>
      <c r="U27" s="317">
        <f t="shared" si="6"/>
        <v>6</v>
      </c>
      <c r="V27" s="318"/>
      <c r="W27" s="320">
        <f t="shared" si="19"/>
        <v>45985</v>
      </c>
      <c r="X27" s="323">
        <f t="shared" si="7"/>
        <v>2</v>
      </c>
      <c r="Y27" s="322"/>
      <c r="Z27" s="316">
        <f t="shared" si="20"/>
        <v>46015</v>
      </c>
      <c r="AA27" s="317">
        <f t="shared" si="8"/>
        <v>4</v>
      </c>
      <c r="AB27" s="318"/>
      <c r="AC27" s="316">
        <f t="shared" si="21"/>
        <v>46046</v>
      </c>
      <c r="AD27" s="317">
        <f t="shared" si="9"/>
        <v>7</v>
      </c>
      <c r="AE27" s="318"/>
      <c r="AF27" s="316">
        <f t="shared" si="22"/>
        <v>46077</v>
      </c>
      <c r="AG27" s="319">
        <f t="shared" si="10"/>
        <v>3</v>
      </c>
      <c r="AH27" s="318"/>
      <c r="AI27" s="316">
        <f t="shared" si="23"/>
        <v>46105</v>
      </c>
      <c r="AJ27" s="317">
        <f t="shared" si="11"/>
        <v>3</v>
      </c>
      <c r="AK27" s="318"/>
    </row>
    <row r="28" spans="2:37" ht="22.5" customHeight="1">
      <c r="B28" s="316">
        <f t="shared" si="12"/>
        <v>45772</v>
      </c>
      <c r="C28" s="317">
        <f t="shared" si="0"/>
        <v>6</v>
      </c>
      <c r="D28" s="318"/>
      <c r="E28" s="316">
        <f t="shared" si="13"/>
        <v>45802</v>
      </c>
      <c r="F28" s="317">
        <f t="shared" si="1"/>
        <v>1</v>
      </c>
      <c r="G28" s="318"/>
      <c r="H28" s="316">
        <f t="shared" si="14"/>
        <v>45833</v>
      </c>
      <c r="I28" s="317">
        <f t="shared" si="2"/>
        <v>4</v>
      </c>
      <c r="J28" s="318"/>
      <c r="K28" s="316">
        <f t="shared" si="15"/>
        <v>45863</v>
      </c>
      <c r="L28" s="317">
        <f t="shared" si="3"/>
        <v>6</v>
      </c>
      <c r="M28" s="318"/>
      <c r="N28" s="316">
        <f t="shared" si="16"/>
        <v>45894</v>
      </c>
      <c r="O28" s="319">
        <f t="shared" si="4"/>
        <v>2</v>
      </c>
      <c r="P28" s="318"/>
      <c r="Q28" s="316">
        <f t="shared" si="17"/>
        <v>45925</v>
      </c>
      <c r="R28" s="317">
        <f t="shared" si="5"/>
        <v>5</v>
      </c>
      <c r="S28" s="318"/>
      <c r="T28" s="316">
        <f t="shared" si="18"/>
        <v>45955</v>
      </c>
      <c r="U28" s="317">
        <f t="shared" si="6"/>
        <v>7</v>
      </c>
      <c r="V28" s="318"/>
      <c r="W28" s="316">
        <f t="shared" si="19"/>
        <v>45986</v>
      </c>
      <c r="X28" s="319">
        <f t="shared" si="7"/>
        <v>3</v>
      </c>
      <c r="Y28" s="318"/>
      <c r="Z28" s="316">
        <f t="shared" si="20"/>
        <v>46016</v>
      </c>
      <c r="AA28" s="317">
        <f t="shared" si="8"/>
        <v>5</v>
      </c>
      <c r="AB28" s="318"/>
      <c r="AC28" s="316">
        <f t="shared" si="21"/>
        <v>46047</v>
      </c>
      <c r="AD28" s="317">
        <f t="shared" si="9"/>
        <v>1</v>
      </c>
      <c r="AE28" s="318"/>
      <c r="AF28" s="316">
        <f t="shared" si="22"/>
        <v>46078</v>
      </c>
      <c r="AG28" s="319">
        <f t="shared" si="10"/>
        <v>4</v>
      </c>
      <c r="AH28" s="318"/>
      <c r="AI28" s="316">
        <f t="shared" si="23"/>
        <v>46106</v>
      </c>
      <c r="AJ28" s="317">
        <f t="shared" si="11"/>
        <v>4</v>
      </c>
      <c r="AK28" s="318"/>
    </row>
    <row r="29" spans="2:37" ht="22.5" customHeight="1">
      <c r="B29" s="316">
        <f t="shared" si="12"/>
        <v>45773</v>
      </c>
      <c r="C29" s="317">
        <f t="shared" si="0"/>
        <v>7</v>
      </c>
      <c r="D29" s="318"/>
      <c r="E29" s="316">
        <f t="shared" si="13"/>
        <v>45803</v>
      </c>
      <c r="F29" s="317">
        <f t="shared" si="1"/>
        <v>2</v>
      </c>
      <c r="G29" s="318"/>
      <c r="H29" s="316">
        <f t="shared" si="14"/>
        <v>45834</v>
      </c>
      <c r="I29" s="317">
        <f t="shared" si="2"/>
        <v>5</v>
      </c>
      <c r="J29" s="318"/>
      <c r="K29" s="316">
        <f t="shared" si="15"/>
        <v>45864</v>
      </c>
      <c r="L29" s="317">
        <f t="shared" si="3"/>
        <v>7</v>
      </c>
      <c r="M29" s="318"/>
      <c r="N29" s="316">
        <f t="shared" si="16"/>
        <v>45895</v>
      </c>
      <c r="O29" s="319">
        <f t="shared" si="4"/>
        <v>3</v>
      </c>
      <c r="P29" s="318"/>
      <c r="Q29" s="316">
        <f t="shared" si="17"/>
        <v>45926</v>
      </c>
      <c r="R29" s="317">
        <f t="shared" si="5"/>
        <v>6</v>
      </c>
      <c r="S29" s="318"/>
      <c r="T29" s="316">
        <f t="shared" si="18"/>
        <v>45956</v>
      </c>
      <c r="U29" s="317">
        <f t="shared" si="6"/>
        <v>1</v>
      </c>
      <c r="V29" s="318"/>
      <c r="W29" s="316">
        <f t="shared" si="19"/>
        <v>45987</v>
      </c>
      <c r="X29" s="319">
        <f t="shared" si="7"/>
        <v>4</v>
      </c>
      <c r="Y29" s="318"/>
      <c r="Z29" s="316">
        <f t="shared" si="20"/>
        <v>46017</v>
      </c>
      <c r="AA29" s="317">
        <f t="shared" si="8"/>
        <v>6</v>
      </c>
      <c r="AB29" s="318"/>
      <c r="AC29" s="316">
        <f t="shared" si="21"/>
        <v>46048</v>
      </c>
      <c r="AD29" s="317">
        <f t="shared" si="9"/>
        <v>2</v>
      </c>
      <c r="AE29" s="318"/>
      <c r="AF29" s="316">
        <f t="shared" si="22"/>
        <v>46079</v>
      </c>
      <c r="AG29" s="319">
        <f t="shared" si="10"/>
        <v>5</v>
      </c>
      <c r="AH29" s="318"/>
      <c r="AI29" s="316">
        <f t="shared" si="23"/>
        <v>46107</v>
      </c>
      <c r="AJ29" s="317">
        <f t="shared" si="11"/>
        <v>5</v>
      </c>
      <c r="AK29" s="318"/>
    </row>
    <row r="30" spans="2:37" ht="22.5" customHeight="1">
      <c r="B30" s="316">
        <f t="shared" si="12"/>
        <v>45774</v>
      </c>
      <c r="C30" s="317">
        <f t="shared" si="0"/>
        <v>1</v>
      </c>
      <c r="D30" s="318"/>
      <c r="E30" s="316">
        <f t="shared" si="13"/>
        <v>45804</v>
      </c>
      <c r="F30" s="317">
        <f t="shared" si="1"/>
        <v>3</v>
      </c>
      <c r="G30" s="318"/>
      <c r="H30" s="316">
        <f t="shared" si="14"/>
        <v>45835</v>
      </c>
      <c r="I30" s="317">
        <f t="shared" si="2"/>
        <v>6</v>
      </c>
      <c r="J30" s="318"/>
      <c r="K30" s="316">
        <f t="shared" si="15"/>
        <v>45865</v>
      </c>
      <c r="L30" s="317">
        <f t="shared" si="3"/>
        <v>1</v>
      </c>
      <c r="M30" s="318"/>
      <c r="N30" s="316">
        <f t="shared" si="16"/>
        <v>45896</v>
      </c>
      <c r="O30" s="319">
        <f t="shared" si="4"/>
        <v>4</v>
      </c>
      <c r="P30" s="318"/>
      <c r="Q30" s="316">
        <f t="shared" si="17"/>
        <v>45927</v>
      </c>
      <c r="R30" s="317">
        <f t="shared" si="5"/>
        <v>7</v>
      </c>
      <c r="S30" s="318"/>
      <c r="T30" s="316">
        <f t="shared" si="18"/>
        <v>45957</v>
      </c>
      <c r="U30" s="317">
        <f t="shared" si="6"/>
        <v>2</v>
      </c>
      <c r="V30" s="318"/>
      <c r="W30" s="316">
        <f t="shared" si="19"/>
        <v>45988</v>
      </c>
      <c r="X30" s="319">
        <f t="shared" si="7"/>
        <v>5</v>
      </c>
      <c r="Y30" s="318"/>
      <c r="Z30" s="316">
        <f t="shared" si="20"/>
        <v>46018</v>
      </c>
      <c r="AA30" s="317">
        <f t="shared" si="8"/>
        <v>7</v>
      </c>
      <c r="AB30" s="318"/>
      <c r="AC30" s="316">
        <f t="shared" si="21"/>
        <v>46049</v>
      </c>
      <c r="AD30" s="317">
        <f t="shared" si="9"/>
        <v>3</v>
      </c>
      <c r="AE30" s="318"/>
      <c r="AF30" s="316">
        <f t="shared" si="22"/>
        <v>46080</v>
      </c>
      <c r="AG30" s="319">
        <f t="shared" si="10"/>
        <v>6</v>
      </c>
      <c r="AH30" s="318"/>
      <c r="AI30" s="316">
        <f t="shared" si="23"/>
        <v>46108</v>
      </c>
      <c r="AJ30" s="317">
        <f t="shared" si="11"/>
        <v>6</v>
      </c>
      <c r="AK30" s="318"/>
    </row>
    <row r="31" spans="2:37" ht="22.5" customHeight="1">
      <c r="B31" s="316">
        <f t="shared" si="12"/>
        <v>45775</v>
      </c>
      <c r="C31" s="317">
        <f t="shared" si="0"/>
        <v>2</v>
      </c>
      <c r="D31" s="318"/>
      <c r="E31" s="316">
        <f t="shared" si="13"/>
        <v>45805</v>
      </c>
      <c r="F31" s="317">
        <f t="shared" si="1"/>
        <v>4</v>
      </c>
      <c r="G31" s="318"/>
      <c r="H31" s="316">
        <f t="shared" si="14"/>
        <v>45836</v>
      </c>
      <c r="I31" s="317">
        <f t="shared" si="2"/>
        <v>7</v>
      </c>
      <c r="J31" s="318"/>
      <c r="K31" s="316">
        <f t="shared" si="15"/>
        <v>45866</v>
      </c>
      <c r="L31" s="317">
        <f t="shared" si="3"/>
        <v>2</v>
      </c>
      <c r="M31" s="318"/>
      <c r="N31" s="316">
        <f t="shared" si="16"/>
        <v>45897</v>
      </c>
      <c r="O31" s="319">
        <f t="shared" si="4"/>
        <v>5</v>
      </c>
      <c r="P31" s="318"/>
      <c r="Q31" s="316">
        <f t="shared" si="17"/>
        <v>45928</v>
      </c>
      <c r="R31" s="317">
        <f t="shared" si="5"/>
        <v>1</v>
      </c>
      <c r="S31" s="318"/>
      <c r="T31" s="316">
        <f t="shared" si="18"/>
        <v>45958</v>
      </c>
      <c r="U31" s="317">
        <f t="shared" si="6"/>
        <v>3</v>
      </c>
      <c r="V31" s="318"/>
      <c r="W31" s="316">
        <f t="shared" si="19"/>
        <v>45989</v>
      </c>
      <c r="X31" s="319">
        <f t="shared" si="7"/>
        <v>6</v>
      </c>
      <c r="Y31" s="318"/>
      <c r="Z31" s="316">
        <f t="shared" si="20"/>
        <v>46019</v>
      </c>
      <c r="AA31" s="317">
        <f t="shared" si="8"/>
        <v>1</v>
      </c>
      <c r="AB31" s="318"/>
      <c r="AC31" s="316">
        <f t="shared" si="21"/>
        <v>46050</v>
      </c>
      <c r="AD31" s="317">
        <f t="shared" si="9"/>
        <v>4</v>
      </c>
      <c r="AE31" s="318"/>
      <c r="AF31" s="316">
        <f t="shared" si="22"/>
        <v>46081</v>
      </c>
      <c r="AG31" s="319">
        <f t="shared" si="10"/>
        <v>7</v>
      </c>
      <c r="AH31" s="318"/>
      <c r="AI31" s="316">
        <f t="shared" si="23"/>
        <v>46109</v>
      </c>
      <c r="AJ31" s="317">
        <f t="shared" si="11"/>
        <v>7</v>
      </c>
      <c r="AK31" s="318"/>
    </row>
    <row r="32" spans="2:37" ht="22.5" customHeight="1">
      <c r="B32" s="320">
        <f t="shared" si="12"/>
        <v>45776</v>
      </c>
      <c r="C32" s="321">
        <f t="shared" si="0"/>
        <v>3</v>
      </c>
      <c r="D32" s="322"/>
      <c r="E32" s="316">
        <f t="shared" si="13"/>
        <v>45806</v>
      </c>
      <c r="F32" s="317">
        <f t="shared" si="1"/>
        <v>5</v>
      </c>
      <c r="G32" s="318"/>
      <c r="H32" s="316">
        <f t="shared" si="14"/>
        <v>45837</v>
      </c>
      <c r="I32" s="317">
        <f t="shared" si="2"/>
        <v>1</v>
      </c>
      <c r="J32" s="318"/>
      <c r="K32" s="316">
        <f t="shared" si="15"/>
        <v>45867</v>
      </c>
      <c r="L32" s="317">
        <f t="shared" si="3"/>
        <v>3</v>
      </c>
      <c r="M32" s="318"/>
      <c r="N32" s="316">
        <f t="shared" si="16"/>
        <v>45898</v>
      </c>
      <c r="O32" s="319">
        <f t="shared" si="4"/>
        <v>6</v>
      </c>
      <c r="P32" s="318"/>
      <c r="Q32" s="316">
        <f t="shared" si="17"/>
        <v>45929</v>
      </c>
      <c r="R32" s="317">
        <f t="shared" si="5"/>
        <v>2</v>
      </c>
      <c r="S32" s="318"/>
      <c r="T32" s="316">
        <f t="shared" si="18"/>
        <v>45959</v>
      </c>
      <c r="U32" s="317">
        <f t="shared" si="6"/>
        <v>4</v>
      </c>
      <c r="V32" s="318"/>
      <c r="W32" s="316">
        <f t="shared" si="19"/>
        <v>45990</v>
      </c>
      <c r="X32" s="319">
        <f t="shared" si="7"/>
        <v>7</v>
      </c>
      <c r="Y32" s="318"/>
      <c r="Z32" s="320">
        <f t="shared" si="20"/>
        <v>46020</v>
      </c>
      <c r="AA32" s="321">
        <f t="shared" si="8"/>
        <v>2</v>
      </c>
      <c r="AB32" s="322"/>
      <c r="AC32" s="316">
        <f t="shared" si="21"/>
        <v>46051</v>
      </c>
      <c r="AD32" s="317">
        <f t="shared" si="9"/>
        <v>5</v>
      </c>
      <c r="AE32" s="318"/>
      <c r="AF32" s="316"/>
      <c r="AG32" s="319"/>
      <c r="AH32" s="318"/>
      <c r="AI32" s="316">
        <f t="shared" si="23"/>
        <v>46110</v>
      </c>
      <c r="AJ32" s="317">
        <f t="shared" si="11"/>
        <v>1</v>
      </c>
      <c r="AK32" s="318"/>
    </row>
    <row r="33" spans="1:38" ht="22.5" customHeight="1">
      <c r="B33" s="324">
        <f t="shared" si="12"/>
        <v>45777</v>
      </c>
      <c r="C33" s="325">
        <f t="shared" si="0"/>
        <v>4</v>
      </c>
      <c r="D33" s="318"/>
      <c r="E33" s="316">
        <f t="shared" si="13"/>
        <v>45807</v>
      </c>
      <c r="F33" s="317">
        <f t="shared" si="1"/>
        <v>6</v>
      </c>
      <c r="G33" s="318"/>
      <c r="H33" s="324">
        <f t="shared" si="14"/>
        <v>45838</v>
      </c>
      <c r="I33" s="317">
        <f t="shared" si="2"/>
        <v>2</v>
      </c>
      <c r="J33" s="318"/>
      <c r="K33" s="316">
        <f t="shared" si="15"/>
        <v>45868</v>
      </c>
      <c r="L33" s="317">
        <f t="shared" si="3"/>
        <v>4</v>
      </c>
      <c r="M33" s="318"/>
      <c r="N33" s="316">
        <f t="shared" si="16"/>
        <v>45899</v>
      </c>
      <c r="O33" s="319">
        <f t="shared" si="4"/>
        <v>7</v>
      </c>
      <c r="P33" s="318"/>
      <c r="Q33" s="324">
        <f t="shared" si="17"/>
        <v>45930</v>
      </c>
      <c r="R33" s="325">
        <f t="shared" si="5"/>
        <v>3</v>
      </c>
      <c r="S33" s="318"/>
      <c r="T33" s="316">
        <f t="shared" si="18"/>
        <v>45960</v>
      </c>
      <c r="U33" s="317">
        <f t="shared" si="6"/>
        <v>5</v>
      </c>
      <c r="V33" s="318"/>
      <c r="W33" s="324">
        <f t="shared" si="19"/>
        <v>45991</v>
      </c>
      <c r="X33" s="326">
        <f t="shared" si="7"/>
        <v>1</v>
      </c>
      <c r="Y33" s="318"/>
      <c r="Z33" s="320">
        <f t="shared" si="20"/>
        <v>46021</v>
      </c>
      <c r="AA33" s="321">
        <f t="shared" si="8"/>
        <v>3</v>
      </c>
      <c r="AB33" s="322"/>
      <c r="AC33" s="316">
        <f t="shared" si="21"/>
        <v>46052</v>
      </c>
      <c r="AD33" s="317">
        <f t="shared" si="9"/>
        <v>6</v>
      </c>
      <c r="AE33" s="318"/>
      <c r="AF33" s="324"/>
      <c r="AG33" s="326"/>
      <c r="AH33" s="318"/>
      <c r="AI33" s="316">
        <f t="shared" si="23"/>
        <v>46111</v>
      </c>
      <c r="AJ33" s="317">
        <f t="shared" si="11"/>
        <v>2</v>
      </c>
      <c r="AK33" s="318"/>
    </row>
    <row r="34" spans="1:38" ht="22.5" customHeight="1" thickBot="1">
      <c r="B34" s="327"/>
      <c r="C34" s="328"/>
      <c r="D34" s="329"/>
      <c r="E34" s="330">
        <f t="shared" si="13"/>
        <v>45808</v>
      </c>
      <c r="F34" s="331">
        <f t="shared" si="1"/>
        <v>7</v>
      </c>
      <c r="G34" s="329"/>
      <c r="H34" s="330"/>
      <c r="I34" s="332"/>
      <c r="J34" s="329"/>
      <c r="K34" s="330">
        <f t="shared" si="15"/>
        <v>45869</v>
      </c>
      <c r="L34" s="331">
        <f t="shared" si="3"/>
        <v>5</v>
      </c>
      <c r="M34" s="329"/>
      <c r="N34" s="330">
        <f t="shared" si="16"/>
        <v>45900</v>
      </c>
      <c r="O34" s="331">
        <f t="shared" si="4"/>
        <v>1</v>
      </c>
      <c r="P34" s="329"/>
      <c r="Q34" s="330"/>
      <c r="R34" s="333"/>
      <c r="S34" s="329"/>
      <c r="T34" s="330">
        <f t="shared" si="18"/>
        <v>45961</v>
      </c>
      <c r="U34" s="331">
        <f t="shared" si="6"/>
        <v>6</v>
      </c>
      <c r="V34" s="329"/>
      <c r="W34" s="330"/>
      <c r="X34" s="333"/>
      <c r="Y34" s="329"/>
      <c r="Z34" s="393">
        <f t="shared" si="20"/>
        <v>46022</v>
      </c>
      <c r="AA34" s="394">
        <f t="shared" si="8"/>
        <v>4</v>
      </c>
      <c r="AB34" s="395"/>
      <c r="AC34" s="330">
        <f t="shared" si="21"/>
        <v>46053</v>
      </c>
      <c r="AD34" s="331">
        <f t="shared" si="9"/>
        <v>7</v>
      </c>
      <c r="AE34" s="329"/>
      <c r="AF34" s="330"/>
      <c r="AG34" s="333"/>
      <c r="AH34" s="329"/>
      <c r="AI34" s="330">
        <f t="shared" si="23"/>
        <v>46112</v>
      </c>
      <c r="AJ34" s="331">
        <f t="shared" si="11"/>
        <v>3</v>
      </c>
      <c r="AK34" s="329"/>
    </row>
    <row r="35" spans="1:38" ht="22.5" customHeight="1" thickBot="1">
      <c r="AL35" s="69" t="s">
        <v>208</v>
      </c>
    </row>
    <row r="36" spans="1:38" ht="20.100000000000001" customHeight="1" thickTop="1">
      <c r="A36" s="334" t="s">
        <v>209</v>
      </c>
      <c r="B36" s="335" t="s">
        <v>205</v>
      </c>
      <c r="C36" s="336"/>
      <c r="D36" s="336">
        <f>COUNTIF(D4:D34,$B$36)</f>
        <v>0</v>
      </c>
      <c r="E36" s="337"/>
      <c r="F36" s="336"/>
      <c r="G36" s="336">
        <f>COUNTIF(G4:G34,$B$36)</f>
        <v>0</v>
      </c>
      <c r="H36" s="337"/>
      <c r="I36" s="336"/>
      <c r="J36" s="338">
        <f>COUNTIF(J4:J34,$B$36)</f>
        <v>0</v>
      </c>
      <c r="K36" s="336"/>
      <c r="L36" s="336"/>
      <c r="M36" s="336">
        <f>COUNTIF(M4:M34,$B$36)</f>
        <v>0</v>
      </c>
      <c r="N36" s="337"/>
      <c r="O36" s="336"/>
      <c r="P36" s="338">
        <f>COUNTIF(P4:P34,$B$36)</f>
        <v>0</v>
      </c>
      <c r="Q36" s="336"/>
      <c r="R36" s="336"/>
      <c r="S36" s="336">
        <f>COUNTIF(S4:S34,$B$36)</f>
        <v>0</v>
      </c>
      <c r="T36" s="337"/>
      <c r="U36" s="336"/>
      <c r="V36" s="338">
        <f>COUNTIF(V4:V34,$B$36)</f>
        <v>0</v>
      </c>
      <c r="W36" s="336"/>
      <c r="X36" s="336"/>
      <c r="Y36" s="336">
        <f>COUNTIF(Y4:Y34,$B$36)</f>
        <v>0</v>
      </c>
      <c r="Z36" s="337"/>
      <c r="AA36" s="336"/>
      <c r="AB36" s="338">
        <f>COUNTIF(AB4:AB34,$B$36)</f>
        <v>0</v>
      </c>
      <c r="AC36" s="336"/>
      <c r="AD36" s="336"/>
      <c r="AE36" s="336">
        <f>COUNTIF(AE4:AE34,$B$36)</f>
        <v>0</v>
      </c>
      <c r="AF36" s="337"/>
      <c r="AG36" s="336"/>
      <c r="AH36" s="338">
        <f>COUNTIF(AH4:AH34,$B$36)</f>
        <v>0</v>
      </c>
      <c r="AI36" s="336"/>
      <c r="AJ36" s="336"/>
      <c r="AK36" s="339">
        <f>COUNTIF(AK4:AK34,$B$36)</f>
        <v>0</v>
      </c>
      <c r="AL36" s="340">
        <f>SUM(D36:AK36)</f>
        <v>0</v>
      </c>
    </row>
    <row r="37" spans="1:38" ht="20.100000000000001" customHeight="1">
      <c r="A37" s="341" t="s">
        <v>210</v>
      </c>
      <c r="B37" s="342" t="s">
        <v>206</v>
      </c>
      <c r="C37" s="343"/>
      <c r="D37" s="343">
        <f>COUNTIF(D4:D34,$B$37)</f>
        <v>0</v>
      </c>
      <c r="E37" s="344"/>
      <c r="F37" s="343"/>
      <c r="G37" s="343">
        <f>COUNTIF(G4:G34,$B$37)</f>
        <v>0</v>
      </c>
      <c r="H37" s="344"/>
      <c r="I37" s="343"/>
      <c r="J37" s="345">
        <f>COUNTIF(J4:J34,$B$37)</f>
        <v>0</v>
      </c>
      <c r="K37" s="343"/>
      <c r="L37" s="343"/>
      <c r="M37" s="343">
        <f>COUNTIF(M4:M34,$B$37)</f>
        <v>0</v>
      </c>
      <c r="N37" s="344"/>
      <c r="O37" s="343"/>
      <c r="P37" s="345">
        <f>COUNTIF(P4:P34,$B$37)</f>
        <v>0</v>
      </c>
      <c r="Q37" s="343"/>
      <c r="R37" s="343"/>
      <c r="S37" s="343">
        <f>COUNTIF(S4:S34,$B$37)</f>
        <v>0</v>
      </c>
      <c r="T37" s="344"/>
      <c r="U37" s="343"/>
      <c r="V37" s="345">
        <f>COUNTIF(V4:V34,$B$37)</f>
        <v>0</v>
      </c>
      <c r="W37" s="343"/>
      <c r="X37" s="343"/>
      <c r="Y37" s="343">
        <f>COUNTIF(Y4:Y34,$B$37)</f>
        <v>0</v>
      </c>
      <c r="Z37" s="344"/>
      <c r="AA37" s="343"/>
      <c r="AB37" s="345">
        <f>COUNTIF(AB4:AB34,$B$37)</f>
        <v>0</v>
      </c>
      <c r="AC37" s="343"/>
      <c r="AD37" s="343"/>
      <c r="AE37" s="343">
        <f>COUNTIF(AE4:AE34,$B$37)</f>
        <v>0</v>
      </c>
      <c r="AF37" s="344"/>
      <c r="AG37" s="343"/>
      <c r="AH37" s="345">
        <f>COUNTIF(AH4:AH34,$B$37)</f>
        <v>0</v>
      </c>
      <c r="AI37" s="343"/>
      <c r="AJ37" s="343"/>
      <c r="AK37" s="346">
        <f>COUNTIF(AK4:AK34,$B$37)</f>
        <v>0</v>
      </c>
      <c r="AL37" s="347">
        <f>SUM(D37:AK37)</f>
        <v>0</v>
      </c>
    </row>
    <row r="38" spans="1:38" ht="20.100000000000001" customHeight="1" thickBot="1">
      <c r="A38" s="348" t="s">
        <v>211</v>
      </c>
      <c r="B38" s="349" t="s">
        <v>207</v>
      </c>
      <c r="C38" s="350"/>
      <c r="D38" s="350">
        <f>COUNTIF(D4:D34,$B$38)</f>
        <v>0</v>
      </c>
      <c r="E38" s="351"/>
      <c r="F38" s="350"/>
      <c r="G38" s="350">
        <f>COUNTIF(G4:G34,$B$38)</f>
        <v>0</v>
      </c>
      <c r="H38" s="351"/>
      <c r="I38" s="350"/>
      <c r="J38" s="352">
        <f>COUNTIF(J4:J34,$B$38)</f>
        <v>0</v>
      </c>
      <c r="K38" s="350"/>
      <c r="L38" s="350"/>
      <c r="M38" s="350">
        <f>COUNTIF(M4:M34,$B$38)</f>
        <v>0</v>
      </c>
      <c r="N38" s="351"/>
      <c r="O38" s="350"/>
      <c r="P38" s="352">
        <f>COUNTIF(P4:P34,$B$38)</f>
        <v>0</v>
      </c>
      <c r="Q38" s="350"/>
      <c r="R38" s="350"/>
      <c r="S38" s="350">
        <f>COUNTIF(S4:S34,$B$38)</f>
        <v>0</v>
      </c>
      <c r="T38" s="351"/>
      <c r="U38" s="350"/>
      <c r="V38" s="352">
        <f>COUNTIF(V4:V34,$B$38)</f>
        <v>0</v>
      </c>
      <c r="W38" s="350"/>
      <c r="X38" s="350"/>
      <c r="Y38" s="350">
        <f>COUNTIF(Y4:Y34,$B$38)</f>
        <v>0</v>
      </c>
      <c r="Z38" s="351"/>
      <c r="AA38" s="350"/>
      <c r="AB38" s="352">
        <f>COUNTIF(AB4:AB34,$B$38)</f>
        <v>0</v>
      </c>
      <c r="AC38" s="350"/>
      <c r="AD38" s="350"/>
      <c r="AE38" s="350">
        <f>COUNTIF(AE4:AE34,$B$38)</f>
        <v>0</v>
      </c>
      <c r="AF38" s="351"/>
      <c r="AG38" s="350"/>
      <c r="AH38" s="352">
        <f>COUNTIF(AH4:AH34,$B$38)</f>
        <v>0</v>
      </c>
      <c r="AI38" s="350"/>
      <c r="AJ38" s="350"/>
      <c r="AK38" s="353">
        <f>COUNTIF(AK4:AK34,$B$38)</f>
        <v>0</v>
      </c>
      <c r="AL38" s="354">
        <f>SUM(D38:AK38)</f>
        <v>0</v>
      </c>
    </row>
    <row r="39" spans="1:38" ht="20.100000000000001" customHeight="1" thickBot="1">
      <c r="A39" s="355" t="s">
        <v>212</v>
      </c>
      <c r="B39" s="356"/>
      <c r="C39" s="357"/>
      <c r="D39" s="357">
        <f>SUM(D36:D38)</f>
        <v>0</v>
      </c>
      <c r="E39" s="358"/>
      <c r="F39" s="357"/>
      <c r="G39" s="357">
        <f t="shared" ref="G39" si="24">SUM(G36:G38)</f>
        <v>0</v>
      </c>
      <c r="H39" s="358"/>
      <c r="I39" s="357"/>
      <c r="J39" s="359">
        <f t="shared" ref="J39" si="25">SUM(J36:J38)</f>
        <v>0</v>
      </c>
      <c r="K39" s="357"/>
      <c r="L39" s="357"/>
      <c r="M39" s="357">
        <f t="shared" ref="M39" si="26">SUM(M36:M38)</f>
        <v>0</v>
      </c>
      <c r="N39" s="358"/>
      <c r="O39" s="357"/>
      <c r="P39" s="359">
        <f t="shared" ref="P39" si="27">SUM(P36:P38)</f>
        <v>0</v>
      </c>
      <c r="Q39" s="357"/>
      <c r="R39" s="357"/>
      <c r="S39" s="357">
        <f t="shared" ref="S39" si="28">SUM(S36:S38)</f>
        <v>0</v>
      </c>
      <c r="T39" s="358"/>
      <c r="U39" s="357"/>
      <c r="V39" s="359">
        <f t="shared" ref="V39" si="29">SUM(V36:V38)</f>
        <v>0</v>
      </c>
      <c r="W39" s="357"/>
      <c r="X39" s="357"/>
      <c r="Y39" s="357">
        <f t="shared" ref="Y39" si="30">SUM(Y36:Y38)</f>
        <v>0</v>
      </c>
      <c r="Z39" s="358"/>
      <c r="AA39" s="357"/>
      <c r="AB39" s="359">
        <f t="shared" ref="AB39" si="31">SUM(AB36:AB38)</f>
        <v>0</v>
      </c>
      <c r="AC39" s="357"/>
      <c r="AD39" s="357"/>
      <c r="AE39" s="357">
        <f t="shared" ref="AE39" si="32">SUM(AE36:AE38)</f>
        <v>0</v>
      </c>
      <c r="AF39" s="358"/>
      <c r="AG39" s="357"/>
      <c r="AH39" s="359">
        <f t="shared" ref="AH39" si="33">SUM(AH36:AH38)</f>
        <v>0</v>
      </c>
      <c r="AI39" s="357"/>
      <c r="AJ39" s="357"/>
      <c r="AK39" s="357">
        <f t="shared" ref="AK39" si="34">SUM(AK36:AK38)</f>
        <v>0</v>
      </c>
      <c r="AL39" s="360">
        <f>SUM(D39:AK39)</f>
        <v>0</v>
      </c>
    </row>
    <row r="40" spans="1:38" ht="25.5" customHeight="1"/>
  </sheetData>
  <dataConsolidate/>
  <mergeCells count="14">
    <mergeCell ref="AC2:AE2"/>
    <mergeCell ref="AF2:AH2"/>
    <mergeCell ref="AI2:AK2"/>
    <mergeCell ref="AE1:AJ1"/>
    <mergeCell ref="B2:D2"/>
    <mergeCell ref="E2:G2"/>
    <mergeCell ref="H2:J2"/>
    <mergeCell ref="K2:M2"/>
    <mergeCell ref="N2:P2"/>
    <mergeCell ref="Q2:S2"/>
    <mergeCell ref="T2:V2"/>
    <mergeCell ref="W2:Y2"/>
    <mergeCell ref="Z2:AB2"/>
    <mergeCell ref="Q1:V1"/>
  </mergeCells>
  <phoneticPr fontId="3"/>
  <conditionalFormatting sqref="B15:B16 D15:D16">
    <cfRule type="expression" dxfId="69" priority="37" stopIfTrue="1">
      <formula>#REF!=1</formula>
    </cfRule>
    <cfRule type="expression" dxfId="68" priority="38" stopIfTrue="1">
      <formula>#REF!=7</formula>
    </cfRule>
  </conditionalFormatting>
  <conditionalFormatting sqref="B4:D34">
    <cfRule type="expression" dxfId="67" priority="35" stopIfTrue="1">
      <formula>$C4=1</formula>
    </cfRule>
    <cfRule type="expression" dxfId="66" priority="36" stopIfTrue="1">
      <formula>$C4=7</formula>
    </cfRule>
  </conditionalFormatting>
  <conditionalFormatting sqref="E4:G34">
    <cfRule type="expression" dxfId="65" priority="33" stopIfTrue="1">
      <formula>$F4=1</formula>
    </cfRule>
    <cfRule type="expression" dxfId="64" priority="34" stopIfTrue="1">
      <formula>$F4=7</formula>
    </cfRule>
  </conditionalFormatting>
  <conditionalFormatting sqref="H4:J34">
    <cfRule type="expression" dxfId="63" priority="31" stopIfTrue="1">
      <formula>$I4=1</formula>
    </cfRule>
    <cfRule type="expression" dxfId="62" priority="32" stopIfTrue="1">
      <formula>$I4=7</formula>
    </cfRule>
  </conditionalFormatting>
  <conditionalFormatting sqref="K4:M34">
    <cfRule type="expression" dxfId="61" priority="29" stopIfTrue="1">
      <formula>$L4=1</formula>
    </cfRule>
    <cfRule type="expression" dxfId="60" priority="30" stopIfTrue="1">
      <formula>$L4=7</formula>
    </cfRule>
  </conditionalFormatting>
  <conditionalFormatting sqref="N4:P34">
    <cfRule type="expression" dxfId="59" priority="27" stopIfTrue="1">
      <formula>$O4=1</formula>
    </cfRule>
    <cfRule type="expression" dxfId="58" priority="28" stopIfTrue="1">
      <formula>$O4=7</formula>
    </cfRule>
  </conditionalFormatting>
  <conditionalFormatting sqref="Q4:S17 Q19:S34">
    <cfRule type="expression" dxfId="57" priority="25" stopIfTrue="1">
      <formula>$R4=1</formula>
    </cfRule>
    <cfRule type="expression" dxfId="56" priority="26" stopIfTrue="1">
      <formula>$R4=7</formula>
    </cfRule>
  </conditionalFormatting>
  <conditionalFormatting sqref="Q18:S18">
    <cfRule type="expression" dxfId="55" priority="1" stopIfTrue="1">
      <formula>$O18=1</formula>
    </cfRule>
    <cfRule type="expression" dxfId="54" priority="2" stopIfTrue="1">
      <formula>$O18=7</formula>
    </cfRule>
  </conditionalFormatting>
  <conditionalFormatting sqref="T4:V34">
    <cfRule type="expression" dxfId="53" priority="23" stopIfTrue="1">
      <formula>$U4=1</formula>
    </cfRule>
    <cfRule type="expression" dxfId="52" priority="24" stopIfTrue="1">
      <formula>$U4=7</formula>
    </cfRule>
  </conditionalFormatting>
  <conditionalFormatting sqref="W4:Y34">
    <cfRule type="expression" dxfId="51" priority="21" stopIfTrue="1">
      <formula>$X4=1</formula>
    </cfRule>
    <cfRule type="expression" dxfId="50" priority="22" stopIfTrue="1">
      <formula>$X4=7</formula>
    </cfRule>
  </conditionalFormatting>
  <conditionalFormatting sqref="Z4:AB34">
    <cfRule type="expression" dxfId="49" priority="19" stopIfTrue="1">
      <formula>$AA4=1</formula>
    </cfRule>
    <cfRule type="expression" dxfId="48" priority="20" stopIfTrue="1">
      <formula>$AA4=7</formula>
    </cfRule>
  </conditionalFormatting>
  <conditionalFormatting sqref="AC4:AE14 AC16:AE34">
    <cfRule type="expression" dxfId="47" priority="17" stopIfTrue="1">
      <formula>$AD4=1</formula>
    </cfRule>
    <cfRule type="expression" dxfId="46" priority="18" stopIfTrue="1">
      <formula>$AD4=7</formula>
    </cfRule>
  </conditionalFormatting>
  <conditionalFormatting sqref="AC15:AE15">
    <cfRule type="expression" dxfId="45" priority="5" stopIfTrue="1">
      <formula>$X15=1</formula>
    </cfRule>
    <cfRule type="expression" dxfId="44" priority="6" stopIfTrue="1">
      <formula>$X15=7</formula>
    </cfRule>
  </conditionalFormatting>
  <conditionalFormatting sqref="AF4:AH13 AF15:AH25 AF27:AH34">
    <cfRule type="expression" dxfId="43" priority="15" stopIfTrue="1">
      <formula>$AG4=1</formula>
    </cfRule>
    <cfRule type="expression" dxfId="42" priority="16" stopIfTrue="1">
      <formula>$AG4=7</formula>
    </cfRule>
  </conditionalFormatting>
  <conditionalFormatting sqref="AF14:AH14">
    <cfRule type="expression" dxfId="41" priority="9" stopIfTrue="1">
      <formula>$X14=1</formula>
    </cfRule>
    <cfRule type="expression" dxfId="40" priority="10" stopIfTrue="1">
      <formula>$X14=7</formula>
    </cfRule>
  </conditionalFormatting>
  <conditionalFormatting sqref="AF26:AH26">
    <cfRule type="expression" dxfId="39" priority="7" stopIfTrue="1">
      <formula>$X26=1</formula>
    </cfRule>
    <cfRule type="expression" dxfId="38" priority="8" stopIfTrue="1">
      <formula>$X26=7</formula>
    </cfRule>
  </conditionalFormatting>
  <conditionalFormatting sqref="AI4:AK22 AI24:AK34">
    <cfRule type="expression" dxfId="37" priority="13" stopIfTrue="1">
      <formula>$AJ4=1</formula>
    </cfRule>
    <cfRule type="expression" dxfId="36" priority="14" stopIfTrue="1">
      <formula>$AJ4=7</formula>
    </cfRule>
  </conditionalFormatting>
  <conditionalFormatting sqref="AI23:AK23">
    <cfRule type="expression" dxfId="35" priority="11" stopIfTrue="1">
      <formula>$X23=1</formula>
    </cfRule>
    <cfRule type="expression" dxfId="34" priority="12" stopIfTrue="1">
      <formula>$X23=7</formula>
    </cfRule>
  </conditionalFormatting>
  <dataValidations count="1">
    <dataValidation type="list" allowBlank="1" showInputMessage="1" showErrorMessage="1" sqref="D4:D34 G4:G34 J4:J34 M4:M34 P4:P34 AE4:AE34 V4:V34 Y4:Y34 AK4:AK34 AH4:AH34 AB4:AB34 S4:S34" xr:uid="{00000000-0002-0000-0600-000000000000}">
      <formula1>$AM$4:$AM$6</formula1>
    </dataValidation>
  </dataValidations>
  <pageMargins left="0.55118110236220474" right="0.55118110236220474" top="0.78740157480314965" bottom="0.59055118110236227" header="0.51181102362204722" footer="0.51181102362204722"/>
  <pageSetup paperSize="9"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41"/>
  <sheetViews>
    <sheetView defaultGridColor="0" view="pageBreakPreview" colorId="55" zoomScale="55" zoomScaleNormal="40" zoomScaleSheetLayoutView="55" workbookViewId="0">
      <pane ySplit="3" topLeftCell="A4" activePane="bottomLeft" state="frozen"/>
      <selection activeCell="E28" sqref="E28:M28"/>
      <selection pane="bottomLeft" activeCell="E28" sqref="E28:M28"/>
    </sheetView>
  </sheetViews>
  <sheetFormatPr defaultColWidth="9" defaultRowHeight="13.5"/>
  <cols>
    <col min="1" max="1" width="6.5" style="63" customWidth="1"/>
    <col min="2" max="2" width="3.875" style="63" customWidth="1"/>
    <col min="3" max="3" width="3.375" style="63" customWidth="1"/>
    <col min="4" max="6" width="8.625" style="63" customWidth="1"/>
    <col min="7" max="7" width="3.875" style="63" customWidth="1"/>
    <col min="8" max="8" width="3.375" style="63" customWidth="1"/>
    <col min="9" max="11" width="8.625" style="63" customWidth="1"/>
    <col min="12" max="12" width="3.875" style="63" customWidth="1"/>
    <col min="13" max="13" width="3.375" style="63" customWidth="1"/>
    <col min="14" max="16" width="8.625" style="63" customWidth="1"/>
    <col min="17" max="17" width="3.875" style="63" customWidth="1"/>
    <col min="18" max="18" width="3.375" style="63" customWidth="1"/>
    <col min="19" max="21" width="8.625" style="63" customWidth="1"/>
    <col min="22" max="22" width="3.875" style="63" customWidth="1"/>
    <col min="23" max="23" width="3.375" style="63" customWidth="1"/>
    <col min="24" max="26" width="8.625" style="63" customWidth="1"/>
    <col min="27" max="27" width="3.875" style="63" customWidth="1"/>
    <col min="28" max="28" width="3.375" style="63" customWidth="1"/>
    <col min="29" max="31" width="8.625" style="63" customWidth="1"/>
    <col min="32" max="32" width="3.875" style="63" customWidth="1"/>
    <col min="33" max="33" width="3.375" style="63" customWidth="1"/>
    <col min="34" max="36" width="8.625" style="63" customWidth="1"/>
    <col min="37" max="37" width="3.875" style="63" customWidth="1"/>
    <col min="38" max="38" width="3.375" style="63" customWidth="1"/>
    <col min="39" max="41" width="8.625" style="63" customWidth="1"/>
    <col min="42" max="42" width="3.875" style="63" customWidth="1"/>
    <col min="43" max="43" width="3.375" style="63" customWidth="1"/>
    <col min="44" max="46" width="8.625" style="63" customWidth="1"/>
    <col min="47" max="47" width="3.875" style="63" customWidth="1"/>
    <col min="48" max="48" width="3.375" style="63" customWidth="1"/>
    <col min="49" max="51" width="8.625" style="63" customWidth="1"/>
    <col min="52" max="52" width="3.875" style="63" customWidth="1"/>
    <col min="53" max="53" width="3.375" style="63" customWidth="1"/>
    <col min="54" max="56" width="8.625" style="63" customWidth="1"/>
    <col min="57" max="57" width="3.875" style="63" customWidth="1"/>
    <col min="58" max="58" width="3.375" style="63" customWidth="1"/>
    <col min="59" max="61" width="8.625" style="63" customWidth="1"/>
    <col min="62" max="62" width="8" style="63" customWidth="1"/>
    <col min="63" max="16384" width="9" style="63"/>
  </cols>
  <sheetData>
    <row r="1" spans="2:63" ht="34.5" customHeight="1" thickBot="1">
      <c r="B1" s="312" t="s">
        <v>530</v>
      </c>
      <c r="C1" s="312"/>
      <c r="D1" s="313"/>
      <c r="E1" s="313"/>
      <c r="F1" s="313"/>
      <c r="G1" s="312"/>
      <c r="H1" s="312"/>
      <c r="I1" s="313"/>
      <c r="J1" s="313"/>
      <c r="K1" s="313"/>
      <c r="L1" s="312"/>
      <c r="M1" s="312"/>
      <c r="N1" s="313"/>
      <c r="O1" s="313"/>
      <c r="P1" s="361"/>
      <c r="Q1" s="769"/>
      <c r="R1" s="769"/>
      <c r="S1" s="769"/>
      <c r="T1" s="313"/>
      <c r="U1" s="313"/>
      <c r="V1" s="761" t="s">
        <v>604</v>
      </c>
      <c r="W1" s="761"/>
      <c r="X1" s="761"/>
      <c r="Y1" s="761"/>
      <c r="Z1" s="761"/>
      <c r="AA1" s="761"/>
      <c r="AB1" s="312"/>
      <c r="AC1" s="313"/>
      <c r="AD1" s="313"/>
      <c r="AE1" s="313"/>
      <c r="AF1" s="312"/>
      <c r="AG1" s="312"/>
      <c r="AH1" s="313"/>
      <c r="AI1" s="313"/>
      <c r="AJ1" s="313"/>
      <c r="AK1" s="312"/>
      <c r="AL1" s="312"/>
      <c r="AM1" s="313"/>
      <c r="AN1" s="313"/>
      <c r="AO1" s="313"/>
      <c r="AP1" s="312"/>
      <c r="AQ1" s="312"/>
      <c r="AR1" s="313"/>
      <c r="AS1" s="313"/>
      <c r="AT1" s="313"/>
      <c r="AU1" s="312"/>
      <c r="AV1" s="312"/>
      <c r="AW1" s="313"/>
      <c r="AX1" s="313"/>
      <c r="AY1" s="313"/>
      <c r="AZ1" s="312"/>
      <c r="BA1" s="312"/>
      <c r="BB1" s="313"/>
      <c r="BC1" s="760" t="s">
        <v>531</v>
      </c>
      <c r="BD1" s="760"/>
      <c r="BE1" s="760"/>
      <c r="BF1" s="760"/>
      <c r="BG1" s="760"/>
      <c r="BH1" s="760"/>
      <c r="BI1" s="315" t="s">
        <v>532</v>
      </c>
    </row>
    <row r="2" spans="2:63" ht="22.5" customHeight="1">
      <c r="B2" s="757" t="s">
        <v>190</v>
      </c>
      <c r="C2" s="758"/>
      <c r="D2" s="758"/>
      <c r="E2" s="758"/>
      <c r="F2" s="759"/>
      <c r="G2" s="757" t="s">
        <v>533</v>
      </c>
      <c r="H2" s="758"/>
      <c r="I2" s="758"/>
      <c r="J2" s="758"/>
      <c r="K2" s="759"/>
      <c r="L2" s="757" t="s">
        <v>534</v>
      </c>
      <c r="M2" s="758"/>
      <c r="N2" s="758"/>
      <c r="O2" s="758"/>
      <c r="P2" s="759"/>
      <c r="Q2" s="757" t="s">
        <v>535</v>
      </c>
      <c r="R2" s="758"/>
      <c r="S2" s="758"/>
      <c r="T2" s="758"/>
      <c r="U2" s="759"/>
      <c r="V2" s="757" t="s">
        <v>536</v>
      </c>
      <c r="W2" s="758"/>
      <c r="X2" s="758"/>
      <c r="Y2" s="758"/>
      <c r="Z2" s="759"/>
      <c r="AA2" s="757" t="s">
        <v>537</v>
      </c>
      <c r="AB2" s="758"/>
      <c r="AC2" s="758"/>
      <c r="AD2" s="758"/>
      <c r="AE2" s="759"/>
      <c r="AF2" s="757" t="s">
        <v>538</v>
      </c>
      <c r="AG2" s="758"/>
      <c r="AH2" s="758"/>
      <c r="AI2" s="758"/>
      <c r="AJ2" s="759"/>
      <c r="AK2" s="757" t="s">
        <v>539</v>
      </c>
      <c r="AL2" s="758"/>
      <c r="AM2" s="758"/>
      <c r="AN2" s="758"/>
      <c r="AO2" s="759"/>
      <c r="AP2" s="757" t="s">
        <v>540</v>
      </c>
      <c r="AQ2" s="758"/>
      <c r="AR2" s="758"/>
      <c r="AS2" s="758"/>
      <c r="AT2" s="759"/>
      <c r="AU2" s="757" t="s">
        <v>541</v>
      </c>
      <c r="AV2" s="758"/>
      <c r="AW2" s="758"/>
      <c r="AX2" s="758"/>
      <c r="AY2" s="759"/>
      <c r="AZ2" s="757" t="s">
        <v>542</v>
      </c>
      <c r="BA2" s="758"/>
      <c r="BB2" s="758"/>
      <c r="BC2" s="758"/>
      <c r="BD2" s="759"/>
      <c r="BE2" s="757" t="s">
        <v>543</v>
      </c>
      <c r="BF2" s="758"/>
      <c r="BG2" s="758"/>
      <c r="BH2" s="758"/>
      <c r="BI2" s="759"/>
    </row>
    <row r="3" spans="2:63" ht="15" customHeight="1">
      <c r="B3" s="770" t="s">
        <v>202</v>
      </c>
      <c r="C3" s="772" t="s">
        <v>203</v>
      </c>
      <c r="D3" s="764" t="s">
        <v>204</v>
      </c>
      <c r="E3" s="765"/>
      <c r="F3" s="766"/>
      <c r="G3" s="767" t="s">
        <v>202</v>
      </c>
      <c r="H3" s="762" t="s">
        <v>203</v>
      </c>
      <c r="I3" s="764" t="s">
        <v>204</v>
      </c>
      <c r="J3" s="765"/>
      <c r="K3" s="766"/>
      <c r="L3" s="767" t="s">
        <v>202</v>
      </c>
      <c r="M3" s="762" t="s">
        <v>203</v>
      </c>
      <c r="N3" s="764" t="s">
        <v>204</v>
      </c>
      <c r="O3" s="765"/>
      <c r="P3" s="766"/>
      <c r="Q3" s="767" t="s">
        <v>202</v>
      </c>
      <c r="R3" s="762" t="s">
        <v>203</v>
      </c>
      <c r="S3" s="764" t="s">
        <v>204</v>
      </c>
      <c r="T3" s="765"/>
      <c r="U3" s="766"/>
      <c r="V3" s="767" t="s">
        <v>202</v>
      </c>
      <c r="W3" s="762" t="s">
        <v>203</v>
      </c>
      <c r="X3" s="764" t="s">
        <v>204</v>
      </c>
      <c r="Y3" s="765"/>
      <c r="Z3" s="766"/>
      <c r="AA3" s="767" t="s">
        <v>202</v>
      </c>
      <c r="AB3" s="762" t="s">
        <v>203</v>
      </c>
      <c r="AC3" s="764" t="s">
        <v>204</v>
      </c>
      <c r="AD3" s="765"/>
      <c r="AE3" s="766"/>
      <c r="AF3" s="767" t="s">
        <v>202</v>
      </c>
      <c r="AG3" s="762" t="s">
        <v>203</v>
      </c>
      <c r="AH3" s="764" t="s">
        <v>204</v>
      </c>
      <c r="AI3" s="765"/>
      <c r="AJ3" s="766"/>
      <c r="AK3" s="767" t="s">
        <v>202</v>
      </c>
      <c r="AL3" s="762" t="s">
        <v>203</v>
      </c>
      <c r="AM3" s="764" t="s">
        <v>204</v>
      </c>
      <c r="AN3" s="765"/>
      <c r="AO3" s="766"/>
      <c r="AP3" s="767" t="s">
        <v>202</v>
      </c>
      <c r="AQ3" s="762" t="s">
        <v>203</v>
      </c>
      <c r="AR3" s="764" t="s">
        <v>204</v>
      </c>
      <c r="AS3" s="765"/>
      <c r="AT3" s="766"/>
      <c r="AU3" s="767" t="s">
        <v>202</v>
      </c>
      <c r="AV3" s="762" t="s">
        <v>203</v>
      </c>
      <c r="AW3" s="764" t="s">
        <v>204</v>
      </c>
      <c r="AX3" s="765"/>
      <c r="AY3" s="766"/>
      <c r="AZ3" s="767" t="s">
        <v>202</v>
      </c>
      <c r="BA3" s="762" t="s">
        <v>203</v>
      </c>
      <c r="BB3" s="764" t="s">
        <v>204</v>
      </c>
      <c r="BC3" s="765"/>
      <c r="BD3" s="766"/>
      <c r="BE3" s="767" t="s">
        <v>202</v>
      </c>
      <c r="BF3" s="762" t="s">
        <v>203</v>
      </c>
      <c r="BG3" s="764" t="s">
        <v>204</v>
      </c>
      <c r="BH3" s="765"/>
      <c r="BI3" s="766"/>
    </row>
    <row r="4" spans="2:63" s="69" customFormat="1" ht="22.5" customHeight="1">
      <c r="B4" s="771"/>
      <c r="C4" s="773"/>
      <c r="D4" s="362" t="s">
        <v>544</v>
      </c>
      <c r="E4" s="363" t="s">
        <v>545</v>
      </c>
      <c r="F4" s="364" t="s">
        <v>546</v>
      </c>
      <c r="G4" s="768"/>
      <c r="H4" s="763"/>
      <c r="I4" s="362" t="s">
        <v>544</v>
      </c>
      <c r="J4" s="363" t="s">
        <v>545</v>
      </c>
      <c r="K4" s="364" t="s">
        <v>546</v>
      </c>
      <c r="L4" s="768"/>
      <c r="M4" s="763"/>
      <c r="N4" s="362" t="s">
        <v>544</v>
      </c>
      <c r="O4" s="363" t="s">
        <v>545</v>
      </c>
      <c r="P4" s="364" t="s">
        <v>546</v>
      </c>
      <c r="Q4" s="768"/>
      <c r="R4" s="763"/>
      <c r="S4" s="362" t="s">
        <v>544</v>
      </c>
      <c r="T4" s="363" t="s">
        <v>545</v>
      </c>
      <c r="U4" s="364" t="s">
        <v>546</v>
      </c>
      <c r="V4" s="768"/>
      <c r="W4" s="763"/>
      <c r="X4" s="362" t="s">
        <v>544</v>
      </c>
      <c r="Y4" s="363" t="s">
        <v>545</v>
      </c>
      <c r="Z4" s="364" t="s">
        <v>546</v>
      </c>
      <c r="AA4" s="768"/>
      <c r="AB4" s="763"/>
      <c r="AC4" s="362" t="s">
        <v>544</v>
      </c>
      <c r="AD4" s="363" t="s">
        <v>545</v>
      </c>
      <c r="AE4" s="364" t="s">
        <v>546</v>
      </c>
      <c r="AF4" s="768"/>
      <c r="AG4" s="763"/>
      <c r="AH4" s="362" t="s">
        <v>544</v>
      </c>
      <c r="AI4" s="363" t="s">
        <v>545</v>
      </c>
      <c r="AJ4" s="364" t="s">
        <v>546</v>
      </c>
      <c r="AK4" s="768"/>
      <c r="AL4" s="763"/>
      <c r="AM4" s="362" t="s">
        <v>544</v>
      </c>
      <c r="AN4" s="363" t="s">
        <v>545</v>
      </c>
      <c r="AO4" s="364" t="s">
        <v>546</v>
      </c>
      <c r="AP4" s="768"/>
      <c r="AQ4" s="763"/>
      <c r="AR4" s="362" t="s">
        <v>544</v>
      </c>
      <c r="AS4" s="363" t="s">
        <v>545</v>
      </c>
      <c r="AT4" s="364" t="s">
        <v>546</v>
      </c>
      <c r="AU4" s="768"/>
      <c r="AV4" s="763"/>
      <c r="AW4" s="362" t="s">
        <v>544</v>
      </c>
      <c r="AX4" s="363" t="s">
        <v>545</v>
      </c>
      <c r="AY4" s="364" t="s">
        <v>546</v>
      </c>
      <c r="AZ4" s="768"/>
      <c r="BA4" s="763"/>
      <c r="BB4" s="362" t="s">
        <v>544</v>
      </c>
      <c r="BC4" s="363" t="s">
        <v>545</v>
      </c>
      <c r="BD4" s="364" t="s">
        <v>546</v>
      </c>
      <c r="BE4" s="768"/>
      <c r="BF4" s="763"/>
      <c r="BG4" s="362" t="s">
        <v>544</v>
      </c>
      <c r="BH4" s="363" t="s">
        <v>545</v>
      </c>
      <c r="BI4" s="364" t="s">
        <v>546</v>
      </c>
    </row>
    <row r="5" spans="2:63" ht="22.5" customHeight="1">
      <c r="B5" s="316">
        <v>45748</v>
      </c>
      <c r="C5" s="317">
        <f>WEEKDAY(B5,1)</f>
        <v>3</v>
      </c>
      <c r="D5" s="365"/>
      <c r="E5" s="366"/>
      <c r="F5" s="367"/>
      <c r="G5" s="316">
        <v>45778</v>
      </c>
      <c r="H5" s="317">
        <f>WEEKDAY(G5,1)</f>
        <v>5</v>
      </c>
      <c r="I5" s="365"/>
      <c r="J5" s="366"/>
      <c r="K5" s="367"/>
      <c r="L5" s="316">
        <v>45809</v>
      </c>
      <c r="M5" s="317">
        <f>WEEKDAY(L5,1)</f>
        <v>1</v>
      </c>
      <c r="N5" s="365"/>
      <c r="O5" s="366"/>
      <c r="P5" s="367"/>
      <c r="Q5" s="316">
        <v>45839</v>
      </c>
      <c r="R5" s="317">
        <f>WEEKDAY(Q5,1)</f>
        <v>3</v>
      </c>
      <c r="S5" s="365"/>
      <c r="T5" s="366"/>
      <c r="U5" s="367"/>
      <c r="V5" s="316">
        <v>45870</v>
      </c>
      <c r="W5" s="319">
        <f>WEEKDAY(V5,1)</f>
        <v>6</v>
      </c>
      <c r="X5" s="365"/>
      <c r="Y5" s="366"/>
      <c r="Z5" s="367"/>
      <c r="AA5" s="316">
        <v>45901</v>
      </c>
      <c r="AB5" s="317">
        <f>WEEKDAY(AA5,1)</f>
        <v>2</v>
      </c>
      <c r="AC5" s="365"/>
      <c r="AD5" s="366"/>
      <c r="AE5" s="367"/>
      <c r="AF5" s="316">
        <v>45931</v>
      </c>
      <c r="AG5" s="317">
        <f>WEEKDAY(AF5,1)</f>
        <v>4</v>
      </c>
      <c r="AH5" s="365"/>
      <c r="AI5" s="366"/>
      <c r="AJ5" s="367"/>
      <c r="AK5" s="316">
        <v>45962</v>
      </c>
      <c r="AL5" s="319">
        <f>WEEKDAY(AK5,1)</f>
        <v>7</v>
      </c>
      <c r="AM5" s="365"/>
      <c r="AN5" s="366"/>
      <c r="AO5" s="367"/>
      <c r="AP5" s="316">
        <v>45992</v>
      </c>
      <c r="AQ5" s="317">
        <f>WEEKDAY(AP5,1)</f>
        <v>2</v>
      </c>
      <c r="AR5" s="365"/>
      <c r="AS5" s="366"/>
      <c r="AT5" s="367"/>
      <c r="AU5" s="320">
        <v>46023</v>
      </c>
      <c r="AV5" s="321">
        <f>WEEKDAY(AU5,1)</f>
        <v>5</v>
      </c>
      <c r="AW5" s="368"/>
      <c r="AX5" s="369"/>
      <c r="AY5" s="370"/>
      <c r="AZ5" s="316">
        <v>46054</v>
      </c>
      <c r="BA5" s="319">
        <f>WEEKDAY(AZ5,1)</f>
        <v>1</v>
      </c>
      <c r="BB5" s="365"/>
      <c r="BC5" s="366"/>
      <c r="BD5" s="367"/>
      <c r="BE5" s="316">
        <v>46082</v>
      </c>
      <c r="BF5" s="317">
        <f>WEEKDAY(BE5,1)</f>
        <v>1</v>
      </c>
      <c r="BG5" s="365"/>
      <c r="BH5" s="366"/>
      <c r="BI5" s="367"/>
      <c r="BK5" s="63" t="s">
        <v>205</v>
      </c>
    </row>
    <row r="6" spans="2:63" ht="22.5" customHeight="1">
      <c r="B6" s="316">
        <f>B5+1</f>
        <v>45749</v>
      </c>
      <c r="C6" s="371">
        <f t="shared" ref="C6:C34" si="0">WEEKDAY(B6,1)</f>
        <v>4</v>
      </c>
      <c r="D6" s="372"/>
      <c r="E6" s="373"/>
      <c r="F6" s="374"/>
      <c r="G6" s="375">
        <f>G5+1</f>
        <v>45779</v>
      </c>
      <c r="H6" s="371">
        <f t="shared" ref="H6:H35" si="1">WEEKDAY(G6,1)</f>
        <v>6</v>
      </c>
      <c r="I6" s="372"/>
      <c r="J6" s="373"/>
      <c r="K6" s="374"/>
      <c r="L6" s="375">
        <f>L5+1</f>
        <v>45810</v>
      </c>
      <c r="M6" s="371">
        <f t="shared" ref="M6:M34" si="2">WEEKDAY(L6,1)</f>
        <v>2</v>
      </c>
      <c r="N6" s="372"/>
      <c r="O6" s="373"/>
      <c r="P6" s="374"/>
      <c r="Q6" s="375">
        <f>Q5+1</f>
        <v>45840</v>
      </c>
      <c r="R6" s="371">
        <f t="shared" ref="R6:R35" si="3">WEEKDAY(Q6,1)</f>
        <v>4</v>
      </c>
      <c r="S6" s="372"/>
      <c r="T6" s="373"/>
      <c r="U6" s="374"/>
      <c r="V6" s="375">
        <f>V5+1</f>
        <v>45871</v>
      </c>
      <c r="W6" s="376">
        <f t="shared" ref="W6:W35" si="4">WEEKDAY(V6,1)</f>
        <v>7</v>
      </c>
      <c r="X6" s="372"/>
      <c r="Y6" s="373"/>
      <c r="Z6" s="374"/>
      <c r="AA6" s="375">
        <f>AA5+1</f>
        <v>45902</v>
      </c>
      <c r="AB6" s="371">
        <f t="shared" ref="AB6:AB34" si="5">WEEKDAY(AA6,1)</f>
        <v>3</v>
      </c>
      <c r="AC6" s="372"/>
      <c r="AD6" s="373"/>
      <c r="AE6" s="374"/>
      <c r="AF6" s="375">
        <f>AF5+1</f>
        <v>45932</v>
      </c>
      <c r="AG6" s="371">
        <f t="shared" ref="AG6:AG35" si="6">WEEKDAY(AF6,1)</f>
        <v>5</v>
      </c>
      <c r="AH6" s="372"/>
      <c r="AI6" s="373"/>
      <c r="AJ6" s="374"/>
      <c r="AK6" s="375">
        <f>AK5+1</f>
        <v>45963</v>
      </c>
      <c r="AL6" s="376">
        <f t="shared" ref="AL6:AL34" si="7">WEEKDAY(AK6,1)</f>
        <v>1</v>
      </c>
      <c r="AM6" s="372"/>
      <c r="AN6" s="366"/>
      <c r="AO6" s="367"/>
      <c r="AP6" s="316">
        <f>AP5+1</f>
        <v>45993</v>
      </c>
      <c r="AQ6" s="317">
        <f t="shared" ref="AQ6:AQ35" si="8">WEEKDAY(AP6,1)</f>
        <v>3</v>
      </c>
      <c r="AR6" s="365"/>
      <c r="AS6" s="366"/>
      <c r="AT6" s="367"/>
      <c r="AU6" s="320">
        <f>AU5+1</f>
        <v>46024</v>
      </c>
      <c r="AV6" s="321">
        <f t="shared" ref="AV6:AV35" si="9">WEEKDAY(AU6,1)</f>
        <v>6</v>
      </c>
      <c r="AW6" s="368"/>
      <c r="AX6" s="369"/>
      <c r="AY6" s="370"/>
      <c r="AZ6" s="316">
        <f>AZ5+1</f>
        <v>46055</v>
      </c>
      <c r="BA6" s="319">
        <f t="shared" ref="BA6:BA32" si="10">WEEKDAY(AZ6,1)</f>
        <v>2</v>
      </c>
      <c r="BB6" s="365"/>
      <c r="BC6" s="366"/>
      <c r="BD6" s="367"/>
      <c r="BE6" s="316">
        <f>BE5+1</f>
        <v>46083</v>
      </c>
      <c r="BF6" s="317">
        <f t="shared" ref="BF6:BF35" si="11">WEEKDAY(BE6,1)</f>
        <v>2</v>
      </c>
      <c r="BG6" s="365"/>
      <c r="BH6" s="366"/>
      <c r="BI6" s="367"/>
      <c r="BK6" s="63" t="s">
        <v>206</v>
      </c>
    </row>
    <row r="7" spans="2:63" ht="22.5" customHeight="1">
      <c r="B7" s="316">
        <f t="shared" ref="B7:B34" si="12">B6+1</f>
        <v>45750</v>
      </c>
      <c r="C7" s="371">
        <f t="shared" si="0"/>
        <v>5</v>
      </c>
      <c r="D7" s="372"/>
      <c r="E7" s="373"/>
      <c r="F7" s="374"/>
      <c r="G7" s="375">
        <f t="shared" ref="G7:G35" si="13">G6+1</f>
        <v>45780</v>
      </c>
      <c r="H7" s="371">
        <f t="shared" si="1"/>
        <v>7</v>
      </c>
      <c r="I7" s="372"/>
      <c r="J7" s="373"/>
      <c r="K7" s="374"/>
      <c r="L7" s="375">
        <f t="shared" ref="L7:L34" si="14">L6+1</f>
        <v>45811</v>
      </c>
      <c r="M7" s="371">
        <f t="shared" si="2"/>
        <v>3</v>
      </c>
      <c r="N7" s="372"/>
      <c r="O7" s="373"/>
      <c r="P7" s="374"/>
      <c r="Q7" s="375">
        <f t="shared" ref="Q7:Q35" si="15">Q6+1</f>
        <v>45841</v>
      </c>
      <c r="R7" s="371">
        <f t="shared" si="3"/>
        <v>5</v>
      </c>
      <c r="S7" s="372"/>
      <c r="T7" s="373"/>
      <c r="U7" s="374"/>
      <c r="V7" s="375">
        <f t="shared" ref="V7:V35" si="16">V6+1</f>
        <v>45872</v>
      </c>
      <c r="W7" s="376">
        <f t="shared" si="4"/>
        <v>1</v>
      </c>
      <c r="X7" s="372"/>
      <c r="Y7" s="373"/>
      <c r="Z7" s="374"/>
      <c r="AA7" s="375">
        <f t="shared" ref="AA7:AA34" si="17">AA6+1</f>
        <v>45903</v>
      </c>
      <c r="AB7" s="371">
        <f t="shared" si="5"/>
        <v>4</v>
      </c>
      <c r="AC7" s="372"/>
      <c r="AD7" s="373"/>
      <c r="AE7" s="374"/>
      <c r="AF7" s="375">
        <f t="shared" ref="AF7:AF35" si="18">AF6+1</f>
        <v>45933</v>
      </c>
      <c r="AG7" s="371">
        <f t="shared" si="6"/>
        <v>6</v>
      </c>
      <c r="AH7" s="372"/>
      <c r="AI7" s="373"/>
      <c r="AJ7" s="374"/>
      <c r="AK7" s="320">
        <f t="shared" ref="AK7:AK34" si="19">AK6+1</f>
        <v>45964</v>
      </c>
      <c r="AL7" s="323">
        <f t="shared" si="7"/>
        <v>2</v>
      </c>
      <c r="AM7" s="368"/>
      <c r="AN7" s="369"/>
      <c r="AO7" s="370"/>
      <c r="AP7" s="316">
        <f t="shared" ref="AP7:AP35" si="20">AP6+1</f>
        <v>45994</v>
      </c>
      <c r="AQ7" s="317">
        <f t="shared" si="8"/>
        <v>4</v>
      </c>
      <c r="AR7" s="365"/>
      <c r="AS7" s="366"/>
      <c r="AT7" s="367"/>
      <c r="AU7" s="320">
        <f t="shared" ref="AU7:AU35" si="21">AU6+1</f>
        <v>46025</v>
      </c>
      <c r="AV7" s="321">
        <f t="shared" si="9"/>
        <v>7</v>
      </c>
      <c r="AW7" s="368"/>
      <c r="AX7" s="369"/>
      <c r="AY7" s="370"/>
      <c r="AZ7" s="316">
        <f t="shared" ref="AZ7:AZ32" si="22">AZ6+1</f>
        <v>46056</v>
      </c>
      <c r="BA7" s="319">
        <f t="shared" si="10"/>
        <v>3</v>
      </c>
      <c r="BB7" s="365"/>
      <c r="BC7" s="366"/>
      <c r="BD7" s="367"/>
      <c r="BE7" s="316">
        <f t="shared" ref="BE7:BE35" si="23">BE6+1</f>
        <v>46084</v>
      </c>
      <c r="BF7" s="317">
        <f t="shared" si="11"/>
        <v>3</v>
      </c>
      <c r="BG7" s="365"/>
      <c r="BH7" s="366"/>
      <c r="BI7" s="367"/>
      <c r="BK7" s="63" t="s">
        <v>207</v>
      </c>
    </row>
    <row r="8" spans="2:63" ht="22.5" customHeight="1">
      <c r="B8" s="316">
        <f t="shared" si="12"/>
        <v>45751</v>
      </c>
      <c r="C8" s="371">
        <f t="shared" si="0"/>
        <v>6</v>
      </c>
      <c r="D8" s="372"/>
      <c r="E8" s="373"/>
      <c r="F8" s="374"/>
      <c r="G8" s="375">
        <f t="shared" si="13"/>
        <v>45781</v>
      </c>
      <c r="H8" s="371">
        <f t="shared" si="1"/>
        <v>1</v>
      </c>
      <c r="I8" s="372"/>
      <c r="J8" s="373"/>
      <c r="K8" s="374"/>
      <c r="L8" s="375">
        <f t="shared" si="14"/>
        <v>45812</v>
      </c>
      <c r="M8" s="371">
        <f t="shared" si="2"/>
        <v>4</v>
      </c>
      <c r="N8" s="372"/>
      <c r="O8" s="373"/>
      <c r="P8" s="374"/>
      <c r="Q8" s="375">
        <f t="shared" si="15"/>
        <v>45842</v>
      </c>
      <c r="R8" s="371">
        <f t="shared" si="3"/>
        <v>6</v>
      </c>
      <c r="S8" s="372"/>
      <c r="T8" s="373"/>
      <c r="U8" s="374"/>
      <c r="V8" s="375">
        <f t="shared" si="16"/>
        <v>45873</v>
      </c>
      <c r="W8" s="376">
        <f t="shared" si="4"/>
        <v>2</v>
      </c>
      <c r="X8" s="372"/>
      <c r="Y8" s="373"/>
      <c r="Z8" s="374"/>
      <c r="AA8" s="375">
        <f t="shared" si="17"/>
        <v>45904</v>
      </c>
      <c r="AB8" s="371">
        <f t="shared" si="5"/>
        <v>5</v>
      </c>
      <c r="AC8" s="372"/>
      <c r="AD8" s="373"/>
      <c r="AE8" s="374"/>
      <c r="AF8" s="375">
        <f t="shared" si="18"/>
        <v>45934</v>
      </c>
      <c r="AG8" s="371">
        <f t="shared" si="6"/>
        <v>7</v>
      </c>
      <c r="AH8" s="372"/>
      <c r="AI8" s="373"/>
      <c r="AJ8" s="374"/>
      <c r="AK8" s="375">
        <f t="shared" si="19"/>
        <v>45965</v>
      </c>
      <c r="AL8" s="376">
        <f t="shared" si="7"/>
        <v>3</v>
      </c>
      <c r="AM8" s="372"/>
      <c r="AN8" s="366"/>
      <c r="AO8" s="367"/>
      <c r="AP8" s="316">
        <f t="shared" si="20"/>
        <v>45995</v>
      </c>
      <c r="AQ8" s="317">
        <f t="shared" si="8"/>
        <v>5</v>
      </c>
      <c r="AR8" s="365"/>
      <c r="AS8" s="366"/>
      <c r="AT8" s="367"/>
      <c r="AU8" s="316">
        <f t="shared" si="21"/>
        <v>46026</v>
      </c>
      <c r="AV8" s="317">
        <f t="shared" si="9"/>
        <v>1</v>
      </c>
      <c r="AW8" s="365"/>
      <c r="AX8" s="366"/>
      <c r="AY8" s="367"/>
      <c r="AZ8" s="316">
        <f t="shared" si="22"/>
        <v>46057</v>
      </c>
      <c r="BA8" s="319">
        <f t="shared" si="10"/>
        <v>4</v>
      </c>
      <c r="BB8" s="365"/>
      <c r="BC8" s="366"/>
      <c r="BD8" s="367"/>
      <c r="BE8" s="316">
        <f t="shared" si="23"/>
        <v>46085</v>
      </c>
      <c r="BF8" s="317">
        <f t="shared" si="11"/>
        <v>4</v>
      </c>
      <c r="BG8" s="365"/>
      <c r="BH8" s="366"/>
      <c r="BI8" s="367"/>
    </row>
    <row r="9" spans="2:63" ht="22.5" customHeight="1">
      <c r="B9" s="316">
        <f t="shared" si="12"/>
        <v>45752</v>
      </c>
      <c r="C9" s="371">
        <f t="shared" si="0"/>
        <v>7</v>
      </c>
      <c r="D9" s="372"/>
      <c r="E9" s="373"/>
      <c r="F9" s="374"/>
      <c r="G9" s="320">
        <f t="shared" si="13"/>
        <v>45782</v>
      </c>
      <c r="H9" s="321">
        <f t="shared" si="1"/>
        <v>2</v>
      </c>
      <c r="I9" s="368"/>
      <c r="J9" s="369"/>
      <c r="K9" s="370"/>
      <c r="L9" s="375">
        <f t="shared" si="14"/>
        <v>45813</v>
      </c>
      <c r="M9" s="371">
        <f t="shared" si="2"/>
        <v>5</v>
      </c>
      <c r="N9" s="372"/>
      <c r="O9" s="373"/>
      <c r="P9" s="374"/>
      <c r="Q9" s="375">
        <f t="shared" si="15"/>
        <v>45843</v>
      </c>
      <c r="R9" s="371">
        <f t="shared" si="3"/>
        <v>7</v>
      </c>
      <c r="S9" s="372"/>
      <c r="T9" s="373"/>
      <c r="U9" s="374"/>
      <c r="V9" s="375">
        <f t="shared" si="16"/>
        <v>45874</v>
      </c>
      <c r="W9" s="376">
        <f t="shared" si="4"/>
        <v>3</v>
      </c>
      <c r="X9" s="372"/>
      <c r="Y9" s="373"/>
      <c r="Z9" s="374"/>
      <c r="AA9" s="375">
        <f t="shared" si="17"/>
        <v>45905</v>
      </c>
      <c r="AB9" s="371">
        <f t="shared" si="5"/>
        <v>6</v>
      </c>
      <c r="AC9" s="372"/>
      <c r="AD9" s="373"/>
      <c r="AE9" s="374"/>
      <c r="AF9" s="375">
        <f t="shared" si="18"/>
        <v>45935</v>
      </c>
      <c r="AG9" s="371">
        <f t="shared" si="6"/>
        <v>1</v>
      </c>
      <c r="AH9" s="372"/>
      <c r="AI9" s="373"/>
      <c r="AJ9" s="374"/>
      <c r="AK9" s="375">
        <f t="shared" si="19"/>
        <v>45966</v>
      </c>
      <c r="AL9" s="376">
        <f t="shared" si="7"/>
        <v>4</v>
      </c>
      <c r="AM9" s="372"/>
      <c r="AN9" s="366"/>
      <c r="AO9" s="367"/>
      <c r="AP9" s="316">
        <f t="shared" si="20"/>
        <v>45996</v>
      </c>
      <c r="AQ9" s="317">
        <f t="shared" si="8"/>
        <v>6</v>
      </c>
      <c r="AR9" s="365"/>
      <c r="AS9" s="366"/>
      <c r="AT9" s="367"/>
      <c r="AU9" s="375">
        <f t="shared" si="21"/>
        <v>46027</v>
      </c>
      <c r="AV9" s="371">
        <f t="shared" si="9"/>
        <v>2</v>
      </c>
      <c r="AW9" s="372"/>
      <c r="AX9" s="373"/>
      <c r="AY9" s="374"/>
      <c r="AZ9" s="375">
        <f t="shared" si="22"/>
        <v>46058</v>
      </c>
      <c r="BA9" s="376">
        <f t="shared" si="10"/>
        <v>5</v>
      </c>
      <c r="BB9" s="372"/>
      <c r="BC9" s="373"/>
      <c r="BD9" s="374"/>
      <c r="BE9" s="375">
        <f t="shared" si="23"/>
        <v>46086</v>
      </c>
      <c r="BF9" s="371">
        <f t="shared" si="11"/>
        <v>5</v>
      </c>
      <c r="BG9" s="372"/>
      <c r="BH9" s="373"/>
      <c r="BI9" s="374"/>
    </row>
    <row r="10" spans="2:63" ht="22.5" customHeight="1">
      <c r="B10" s="316">
        <f t="shared" si="12"/>
        <v>45753</v>
      </c>
      <c r="C10" s="371">
        <f t="shared" si="0"/>
        <v>1</v>
      </c>
      <c r="D10" s="372"/>
      <c r="E10" s="373"/>
      <c r="F10" s="374"/>
      <c r="G10" s="320">
        <f t="shared" si="13"/>
        <v>45783</v>
      </c>
      <c r="H10" s="321">
        <f t="shared" si="1"/>
        <v>3</v>
      </c>
      <c r="I10" s="368"/>
      <c r="J10" s="369"/>
      <c r="K10" s="370"/>
      <c r="L10" s="375">
        <f t="shared" si="14"/>
        <v>45814</v>
      </c>
      <c r="M10" s="371">
        <f t="shared" si="2"/>
        <v>6</v>
      </c>
      <c r="N10" s="372"/>
      <c r="O10" s="373"/>
      <c r="P10" s="374"/>
      <c r="Q10" s="375">
        <f t="shared" si="15"/>
        <v>45844</v>
      </c>
      <c r="R10" s="371">
        <f t="shared" si="3"/>
        <v>1</v>
      </c>
      <c r="S10" s="372"/>
      <c r="T10" s="373"/>
      <c r="U10" s="374"/>
      <c r="V10" s="375">
        <f t="shared" si="16"/>
        <v>45875</v>
      </c>
      <c r="W10" s="376">
        <f t="shared" si="4"/>
        <v>4</v>
      </c>
      <c r="X10" s="372"/>
      <c r="Y10" s="373"/>
      <c r="Z10" s="374"/>
      <c r="AA10" s="375">
        <f t="shared" si="17"/>
        <v>45906</v>
      </c>
      <c r="AB10" s="371">
        <f t="shared" si="5"/>
        <v>7</v>
      </c>
      <c r="AC10" s="372"/>
      <c r="AD10" s="373"/>
      <c r="AE10" s="374"/>
      <c r="AF10" s="375">
        <f t="shared" si="18"/>
        <v>45936</v>
      </c>
      <c r="AG10" s="371">
        <f t="shared" si="6"/>
        <v>2</v>
      </c>
      <c r="AH10" s="372"/>
      <c r="AI10" s="373"/>
      <c r="AJ10" s="374"/>
      <c r="AK10" s="375">
        <f t="shared" si="19"/>
        <v>45967</v>
      </c>
      <c r="AL10" s="376">
        <f t="shared" si="7"/>
        <v>5</v>
      </c>
      <c r="AM10" s="372"/>
      <c r="AN10" s="366"/>
      <c r="AO10" s="367"/>
      <c r="AP10" s="316">
        <f t="shared" si="20"/>
        <v>45997</v>
      </c>
      <c r="AQ10" s="317">
        <f t="shared" si="8"/>
        <v>7</v>
      </c>
      <c r="AR10" s="365"/>
      <c r="AS10" s="366"/>
      <c r="AT10" s="367"/>
      <c r="AU10" s="375">
        <f t="shared" si="21"/>
        <v>46028</v>
      </c>
      <c r="AV10" s="371">
        <f t="shared" si="9"/>
        <v>3</v>
      </c>
      <c r="AW10" s="372"/>
      <c r="AX10" s="373"/>
      <c r="AY10" s="374"/>
      <c r="AZ10" s="375">
        <f t="shared" si="22"/>
        <v>46059</v>
      </c>
      <c r="BA10" s="376">
        <f t="shared" si="10"/>
        <v>6</v>
      </c>
      <c r="BB10" s="372"/>
      <c r="BC10" s="373"/>
      <c r="BD10" s="374"/>
      <c r="BE10" s="375">
        <f t="shared" si="23"/>
        <v>46087</v>
      </c>
      <c r="BF10" s="371">
        <f t="shared" si="11"/>
        <v>6</v>
      </c>
      <c r="BG10" s="372"/>
      <c r="BH10" s="373"/>
      <c r="BI10" s="374"/>
    </row>
    <row r="11" spans="2:63" ht="22.5" customHeight="1">
      <c r="B11" s="316">
        <f t="shared" si="12"/>
        <v>45754</v>
      </c>
      <c r="C11" s="371">
        <f t="shared" si="0"/>
        <v>2</v>
      </c>
      <c r="D11" s="372"/>
      <c r="E11" s="373"/>
      <c r="F11" s="374"/>
      <c r="G11" s="375">
        <f t="shared" si="13"/>
        <v>45784</v>
      </c>
      <c r="H11" s="371">
        <f t="shared" si="1"/>
        <v>4</v>
      </c>
      <c r="I11" s="372"/>
      <c r="J11" s="373"/>
      <c r="K11" s="374"/>
      <c r="L11" s="375">
        <f t="shared" si="14"/>
        <v>45815</v>
      </c>
      <c r="M11" s="371">
        <f t="shared" si="2"/>
        <v>7</v>
      </c>
      <c r="N11" s="372"/>
      <c r="O11" s="373"/>
      <c r="P11" s="374"/>
      <c r="Q11" s="375">
        <f t="shared" si="15"/>
        <v>45845</v>
      </c>
      <c r="R11" s="371">
        <f t="shared" si="3"/>
        <v>2</v>
      </c>
      <c r="S11" s="372"/>
      <c r="T11" s="373"/>
      <c r="U11" s="374"/>
      <c r="V11" s="375">
        <f t="shared" si="16"/>
        <v>45876</v>
      </c>
      <c r="W11" s="376">
        <f t="shared" si="4"/>
        <v>5</v>
      </c>
      <c r="X11" s="372"/>
      <c r="Y11" s="373"/>
      <c r="Z11" s="374"/>
      <c r="AA11" s="375">
        <f t="shared" si="17"/>
        <v>45907</v>
      </c>
      <c r="AB11" s="371">
        <f t="shared" si="5"/>
        <v>1</v>
      </c>
      <c r="AC11" s="372"/>
      <c r="AD11" s="373"/>
      <c r="AE11" s="374"/>
      <c r="AF11" s="375">
        <f t="shared" si="18"/>
        <v>45937</v>
      </c>
      <c r="AG11" s="371">
        <f t="shared" si="6"/>
        <v>3</v>
      </c>
      <c r="AH11" s="372"/>
      <c r="AI11" s="373"/>
      <c r="AJ11" s="374"/>
      <c r="AK11" s="375">
        <f t="shared" si="19"/>
        <v>45968</v>
      </c>
      <c r="AL11" s="376">
        <f t="shared" si="7"/>
        <v>6</v>
      </c>
      <c r="AM11" s="372"/>
      <c r="AN11" s="366"/>
      <c r="AO11" s="367"/>
      <c r="AP11" s="316">
        <f t="shared" si="20"/>
        <v>45998</v>
      </c>
      <c r="AQ11" s="317">
        <f t="shared" si="8"/>
        <v>1</v>
      </c>
      <c r="AR11" s="365"/>
      <c r="AS11" s="366"/>
      <c r="AT11" s="367"/>
      <c r="AU11" s="375">
        <f t="shared" si="21"/>
        <v>46029</v>
      </c>
      <c r="AV11" s="371">
        <f t="shared" si="9"/>
        <v>4</v>
      </c>
      <c r="AW11" s="372"/>
      <c r="AX11" s="373"/>
      <c r="AY11" s="374"/>
      <c r="AZ11" s="375">
        <f t="shared" si="22"/>
        <v>46060</v>
      </c>
      <c r="BA11" s="376">
        <f t="shared" si="10"/>
        <v>7</v>
      </c>
      <c r="BB11" s="372"/>
      <c r="BC11" s="373"/>
      <c r="BD11" s="374"/>
      <c r="BE11" s="375">
        <f t="shared" si="23"/>
        <v>46088</v>
      </c>
      <c r="BF11" s="371">
        <f t="shared" si="11"/>
        <v>7</v>
      </c>
      <c r="BG11" s="372"/>
      <c r="BH11" s="373"/>
      <c r="BI11" s="374"/>
    </row>
    <row r="12" spans="2:63" ht="22.5" customHeight="1">
      <c r="B12" s="316">
        <f t="shared" si="12"/>
        <v>45755</v>
      </c>
      <c r="C12" s="371">
        <f t="shared" si="0"/>
        <v>3</v>
      </c>
      <c r="D12" s="372"/>
      <c r="E12" s="373"/>
      <c r="F12" s="374"/>
      <c r="G12" s="375">
        <f t="shared" si="13"/>
        <v>45785</v>
      </c>
      <c r="H12" s="371">
        <f t="shared" si="1"/>
        <v>5</v>
      </c>
      <c r="I12" s="372"/>
      <c r="J12" s="373"/>
      <c r="K12" s="374"/>
      <c r="L12" s="375">
        <f t="shared" si="14"/>
        <v>45816</v>
      </c>
      <c r="M12" s="371">
        <f t="shared" si="2"/>
        <v>1</v>
      </c>
      <c r="N12" s="372"/>
      <c r="O12" s="373"/>
      <c r="P12" s="374"/>
      <c r="Q12" s="375">
        <f t="shared" si="15"/>
        <v>45846</v>
      </c>
      <c r="R12" s="371">
        <f t="shared" si="3"/>
        <v>3</v>
      </c>
      <c r="S12" s="372"/>
      <c r="T12" s="373"/>
      <c r="U12" s="374"/>
      <c r="V12" s="375">
        <f t="shared" si="16"/>
        <v>45877</v>
      </c>
      <c r="W12" s="376">
        <f t="shared" si="4"/>
        <v>6</v>
      </c>
      <c r="X12" s="372"/>
      <c r="Y12" s="373"/>
      <c r="Z12" s="374"/>
      <c r="AA12" s="375">
        <f t="shared" si="17"/>
        <v>45908</v>
      </c>
      <c r="AB12" s="371">
        <f t="shared" si="5"/>
        <v>2</v>
      </c>
      <c r="AC12" s="372"/>
      <c r="AD12" s="373"/>
      <c r="AE12" s="374"/>
      <c r="AF12" s="375">
        <f t="shared" si="18"/>
        <v>45938</v>
      </c>
      <c r="AG12" s="371">
        <f t="shared" si="6"/>
        <v>4</v>
      </c>
      <c r="AH12" s="372"/>
      <c r="AI12" s="373"/>
      <c r="AJ12" s="374"/>
      <c r="AK12" s="375">
        <f t="shared" si="19"/>
        <v>45969</v>
      </c>
      <c r="AL12" s="376">
        <f t="shared" si="7"/>
        <v>7</v>
      </c>
      <c r="AM12" s="372"/>
      <c r="AN12" s="366"/>
      <c r="AO12" s="367"/>
      <c r="AP12" s="316">
        <f t="shared" si="20"/>
        <v>45999</v>
      </c>
      <c r="AQ12" s="317">
        <f t="shared" si="8"/>
        <v>2</v>
      </c>
      <c r="AR12" s="365"/>
      <c r="AS12" s="366"/>
      <c r="AT12" s="367"/>
      <c r="AU12" s="375">
        <f t="shared" si="21"/>
        <v>46030</v>
      </c>
      <c r="AV12" s="371">
        <f t="shared" si="9"/>
        <v>5</v>
      </c>
      <c r="AW12" s="372"/>
      <c r="AX12" s="373"/>
      <c r="AY12" s="374"/>
      <c r="AZ12" s="375">
        <f t="shared" si="22"/>
        <v>46061</v>
      </c>
      <c r="BA12" s="376">
        <f t="shared" si="10"/>
        <v>1</v>
      </c>
      <c r="BB12" s="372"/>
      <c r="BC12" s="373"/>
      <c r="BD12" s="374"/>
      <c r="BE12" s="375">
        <f t="shared" si="23"/>
        <v>46089</v>
      </c>
      <c r="BF12" s="371">
        <f t="shared" si="11"/>
        <v>1</v>
      </c>
      <c r="BG12" s="372"/>
      <c r="BH12" s="373"/>
      <c r="BI12" s="374"/>
    </row>
    <row r="13" spans="2:63" ht="22.5" customHeight="1">
      <c r="B13" s="316">
        <f t="shared" si="12"/>
        <v>45756</v>
      </c>
      <c r="C13" s="371">
        <f t="shared" si="0"/>
        <v>4</v>
      </c>
      <c r="D13" s="372"/>
      <c r="E13" s="373"/>
      <c r="F13" s="374"/>
      <c r="G13" s="375">
        <f t="shared" si="13"/>
        <v>45786</v>
      </c>
      <c r="H13" s="371">
        <f t="shared" si="1"/>
        <v>6</v>
      </c>
      <c r="I13" s="372"/>
      <c r="J13" s="373"/>
      <c r="K13" s="374"/>
      <c r="L13" s="375">
        <f t="shared" si="14"/>
        <v>45817</v>
      </c>
      <c r="M13" s="371">
        <f t="shared" si="2"/>
        <v>2</v>
      </c>
      <c r="N13" s="372"/>
      <c r="O13" s="373"/>
      <c r="P13" s="374"/>
      <c r="Q13" s="375">
        <f t="shared" si="15"/>
        <v>45847</v>
      </c>
      <c r="R13" s="371">
        <f t="shared" si="3"/>
        <v>4</v>
      </c>
      <c r="S13" s="372"/>
      <c r="T13" s="373"/>
      <c r="U13" s="374"/>
      <c r="V13" s="375">
        <f t="shared" si="16"/>
        <v>45878</v>
      </c>
      <c r="W13" s="376">
        <f t="shared" si="4"/>
        <v>7</v>
      </c>
      <c r="X13" s="372"/>
      <c r="Y13" s="373"/>
      <c r="Z13" s="374"/>
      <c r="AA13" s="375">
        <f t="shared" si="17"/>
        <v>45909</v>
      </c>
      <c r="AB13" s="371">
        <f t="shared" si="5"/>
        <v>3</v>
      </c>
      <c r="AC13" s="372"/>
      <c r="AD13" s="373"/>
      <c r="AE13" s="374"/>
      <c r="AF13" s="375">
        <f t="shared" si="18"/>
        <v>45939</v>
      </c>
      <c r="AG13" s="371">
        <f t="shared" si="6"/>
        <v>5</v>
      </c>
      <c r="AH13" s="372"/>
      <c r="AI13" s="373"/>
      <c r="AJ13" s="374"/>
      <c r="AK13" s="375">
        <f t="shared" si="19"/>
        <v>45970</v>
      </c>
      <c r="AL13" s="376">
        <f t="shared" si="7"/>
        <v>1</v>
      </c>
      <c r="AM13" s="372"/>
      <c r="AN13" s="366"/>
      <c r="AO13" s="367"/>
      <c r="AP13" s="316">
        <f t="shared" si="20"/>
        <v>46000</v>
      </c>
      <c r="AQ13" s="317">
        <f t="shared" si="8"/>
        <v>3</v>
      </c>
      <c r="AR13" s="365"/>
      <c r="AS13" s="366"/>
      <c r="AT13" s="367"/>
      <c r="AU13" s="375">
        <f t="shared" si="21"/>
        <v>46031</v>
      </c>
      <c r="AV13" s="371">
        <f t="shared" si="9"/>
        <v>6</v>
      </c>
      <c r="AW13" s="372"/>
      <c r="AX13" s="373"/>
      <c r="AY13" s="374"/>
      <c r="AZ13" s="375">
        <f t="shared" si="22"/>
        <v>46062</v>
      </c>
      <c r="BA13" s="376">
        <f t="shared" si="10"/>
        <v>2</v>
      </c>
      <c r="BB13" s="372"/>
      <c r="BC13" s="373"/>
      <c r="BD13" s="374"/>
      <c r="BE13" s="375">
        <f t="shared" si="23"/>
        <v>46090</v>
      </c>
      <c r="BF13" s="371">
        <f t="shared" si="11"/>
        <v>2</v>
      </c>
      <c r="BG13" s="372"/>
      <c r="BH13" s="373"/>
      <c r="BI13" s="374"/>
    </row>
    <row r="14" spans="2:63" ht="22.5" customHeight="1">
      <c r="B14" s="316">
        <f t="shared" si="12"/>
        <v>45757</v>
      </c>
      <c r="C14" s="371">
        <f t="shared" si="0"/>
        <v>5</v>
      </c>
      <c r="D14" s="372"/>
      <c r="E14" s="373"/>
      <c r="F14" s="374"/>
      <c r="G14" s="375">
        <f t="shared" si="13"/>
        <v>45787</v>
      </c>
      <c r="H14" s="371">
        <f t="shared" si="1"/>
        <v>7</v>
      </c>
      <c r="I14" s="372"/>
      <c r="J14" s="373"/>
      <c r="K14" s="374"/>
      <c r="L14" s="375">
        <f t="shared" si="14"/>
        <v>45818</v>
      </c>
      <c r="M14" s="371">
        <f t="shared" si="2"/>
        <v>3</v>
      </c>
      <c r="N14" s="372"/>
      <c r="O14" s="373"/>
      <c r="P14" s="374"/>
      <c r="Q14" s="375">
        <f t="shared" si="15"/>
        <v>45848</v>
      </c>
      <c r="R14" s="371">
        <f t="shared" si="3"/>
        <v>5</v>
      </c>
      <c r="S14" s="372"/>
      <c r="T14" s="373"/>
      <c r="U14" s="374"/>
      <c r="V14" s="375">
        <f t="shared" si="16"/>
        <v>45879</v>
      </c>
      <c r="W14" s="376">
        <f t="shared" si="4"/>
        <v>1</v>
      </c>
      <c r="X14" s="372"/>
      <c r="Y14" s="373"/>
      <c r="Z14" s="374"/>
      <c r="AA14" s="375">
        <f t="shared" si="17"/>
        <v>45910</v>
      </c>
      <c r="AB14" s="371">
        <f t="shared" si="5"/>
        <v>4</v>
      </c>
      <c r="AC14" s="372"/>
      <c r="AD14" s="373"/>
      <c r="AE14" s="374"/>
      <c r="AF14" s="375">
        <f t="shared" si="18"/>
        <v>45940</v>
      </c>
      <c r="AG14" s="371">
        <f t="shared" si="6"/>
        <v>6</v>
      </c>
      <c r="AH14" s="372"/>
      <c r="AI14" s="373"/>
      <c r="AJ14" s="374"/>
      <c r="AK14" s="375">
        <f t="shared" si="19"/>
        <v>45971</v>
      </c>
      <c r="AL14" s="376">
        <f t="shared" si="7"/>
        <v>2</v>
      </c>
      <c r="AM14" s="372"/>
      <c r="AN14" s="366"/>
      <c r="AO14" s="367"/>
      <c r="AP14" s="316">
        <f t="shared" si="20"/>
        <v>46001</v>
      </c>
      <c r="AQ14" s="317">
        <f t="shared" si="8"/>
        <v>4</v>
      </c>
      <c r="AR14" s="365"/>
      <c r="AS14" s="366"/>
      <c r="AT14" s="367"/>
      <c r="AU14" s="375">
        <f t="shared" si="21"/>
        <v>46032</v>
      </c>
      <c r="AV14" s="371">
        <f t="shared" si="9"/>
        <v>7</v>
      </c>
      <c r="AW14" s="372"/>
      <c r="AX14" s="373"/>
      <c r="AY14" s="374"/>
      <c r="AZ14" s="375">
        <f t="shared" si="22"/>
        <v>46063</v>
      </c>
      <c r="BA14" s="376">
        <f t="shared" si="10"/>
        <v>3</v>
      </c>
      <c r="BB14" s="372"/>
      <c r="BC14" s="373"/>
      <c r="BD14" s="374"/>
      <c r="BE14" s="375">
        <f t="shared" si="23"/>
        <v>46091</v>
      </c>
      <c r="BF14" s="371">
        <f t="shared" si="11"/>
        <v>3</v>
      </c>
      <c r="BG14" s="372"/>
      <c r="BH14" s="373"/>
      <c r="BI14" s="374"/>
    </row>
    <row r="15" spans="2:63" ht="22.5" customHeight="1">
      <c r="B15" s="316">
        <f t="shared" si="12"/>
        <v>45758</v>
      </c>
      <c r="C15" s="371">
        <f t="shared" si="0"/>
        <v>6</v>
      </c>
      <c r="D15" s="372"/>
      <c r="E15" s="373"/>
      <c r="F15" s="374"/>
      <c r="G15" s="375">
        <f t="shared" si="13"/>
        <v>45788</v>
      </c>
      <c r="H15" s="371">
        <f t="shared" si="1"/>
        <v>1</v>
      </c>
      <c r="I15" s="372"/>
      <c r="J15" s="373"/>
      <c r="K15" s="374"/>
      <c r="L15" s="375">
        <f t="shared" si="14"/>
        <v>45819</v>
      </c>
      <c r="M15" s="371">
        <f t="shared" si="2"/>
        <v>4</v>
      </c>
      <c r="N15" s="372"/>
      <c r="O15" s="373"/>
      <c r="P15" s="374"/>
      <c r="Q15" s="375">
        <f t="shared" si="15"/>
        <v>45849</v>
      </c>
      <c r="R15" s="371">
        <f t="shared" si="3"/>
        <v>6</v>
      </c>
      <c r="S15" s="372"/>
      <c r="T15" s="373"/>
      <c r="U15" s="374"/>
      <c r="V15" s="320">
        <f t="shared" si="16"/>
        <v>45880</v>
      </c>
      <c r="W15" s="323">
        <f t="shared" si="4"/>
        <v>2</v>
      </c>
      <c r="X15" s="368"/>
      <c r="Y15" s="369"/>
      <c r="Z15" s="370"/>
      <c r="AA15" s="375">
        <f t="shared" si="17"/>
        <v>45911</v>
      </c>
      <c r="AB15" s="371">
        <f t="shared" si="5"/>
        <v>5</v>
      </c>
      <c r="AC15" s="372"/>
      <c r="AD15" s="373"/>
      <c r="AE15" s="374"/>
      <c r="AF15" s="375">
        <f t="shared" si="18"/>
        <v>45941</v>
      </c>
      <c r="AG15" s="371">
        <f t="shared" si="6"/>
        <v>7</v>
      </c>
      <c r="AH15" s="372"/>
      <c r="AI15" s="373"/>
      <c r="AJ15" s="374"/>
      <c r="AK15" s="375">
        <f t="shared" si="19"/>
        <v>45972</v>
      </c>
      <c r="AL15" s="376">
        <f t="shared" si="7"/>
        <v>3</v>
      </c>
      <c r="AM15" s="372"/>
      <c r="AN15" s="366"/>
      <c r="AO15" s="367"/>
      <c r="AP15" s="316">
        <f t="shared" si="20"/>
        <v>46002</v>
      </c>
      <c r="AQ15" s="317">
        <f t="shared" si="8"/>
        <v>5</v>
      </c>
      <c r="AR15" s="365"/>
      <c r="AS15" s="366"/>
      <c r="AT15" s="367"/>
      <c r="AU15" s="375">
        <f t="shared" si="21"/>
        <v>46033</v>
      </c>
      <c r="AV15" s="371">
        <f t="shared" si="9"/>
        <v>1</v>
      </c>
      <c r="AW15" s="372"/>
      <c r="AX15" s="373"/>
      <c r="AY15" s="374"/>
      <c r="AZ15" s="320">
        <f t="shared" si="22"/>
        <v>46064</v>
      </c>
      <c r="BA15" s="323">
        <f t="shared" si="10"/>
        <v>4</v>
      </c>
      <c r="BB15" s="368"/>
      <c r="BC15" s="369"/>
      <c r="BD15" s="370"/>
      <c r="BE15" s="375">
        <f t="shared" si="23"/>
        <v>46092</v>
      </c>
      <c r="BF15" s="371">
        <f t="shared" si="11"/>
        <v>4</v>
      </c>
      <c r="BG15" s="372"/>
      <c r="BH15" s="373"/>
      <c r="BI15" s="374"/>
    </row>
    <row r="16" spans="2:63" ht="22.5" customHeight="1">
      <c r="B16" s="316">
        <f>B15+1</f>
        <v>45759</v>
      </c>
      <c r="C16" s="371">
        <f t="shared" si="0"/>
        <v>7</v>
      </c>
      <c r="D16" s="372"/>
      <c r="E16" s="373"/>
      <c r="F16" s="374"/>
      <c r="G16" s="375">
        <f t="shared" si="13"/>
        <v>45789</v>
      </c>
      <c r="H16" s="371">
        <f t="shared" si="1"/>
        <v>2</v>
      </c>
      <c r="I16" s="372"/>
      <c r="J16" s="373"/>
      <c r="K16" s="374"/>
      <c r="L16" s="375">
        <f t="shared" si="14"/>
        <v>45820</v>
      </c>
      <c r="M16" s="371">
        <f t="shared" si="2"/>
        <v>5</v>
      </c>
      <c r="N16" s="372"/>
      <c r="O16" s="373"/>
      <c r="P16" s="374"/>
      <c r="Q16" s="375">
        <f t="shared" si="15"/>
        <v>45850</v>
      </c>
      <c r="R16" s="371">
        <f t="shared" si="3"/>
        <v>7</v>
      </c>
      <c r="S16" s="372"/>
      <c r="T16" s="373"/>
      <c r="U16" s="374"/>
      <c r="V16" s="375">
        <f t="shared" si="16"/>
        <v>45881</v>
      </c>
      <c r="W16" s="376">
        <f t="shared" si="4"/>
        <v>3</v>
      </c>
      <c r="X16" s="372"/>
      <c r="Y16" s="373"/>
      <c r="Z16" s="374"/>
      <c r="AA16" s="375">
        <f t="shared" si="17"/>
        <v>45912</v>
      </c>
      <c r="AB16" s="371">
        <f t="shared" si="5"/>
        <v>6</v>
      </c>
      <c r="AC16" s="372"/>
      <c r="AD16" s="373"/>
      <c r="AE16" s="374"/>
      <c r="AF16" s="375">
        <f t="shared" si="18"/>
        <v>45942</v>
      </c>
      <c r="AG16" s="371">
        <f t="shared" si="6"/>
        <v>1</v>
      </c>
      <c r="AH16" s="372"/>
      <c r="AI16" s="373"/>
      <c r="AJ16" s="374"/>
      <c r="AK16" s="375">
        <f t="shared" si="19"/>
        <v>45973</v>
      </c>
      <c r="AL16" s="376">
        <f t="shared" si="7"/>
        <v>4</v>
      </c>
      <c r="AM16" s="372"/>
      <c r="AN16" s="366"/>
      <c r="AO16" s="367"/>
      <c r="AP16" s="316">
        <f t="shared" si="20"/>
        <v>46003</v>
      </c>
      <c r="AQ16" s="317">
        <f t="shared" si="8"/>
        <v>6</v>
      </c>
      <c r="AR16" s="365"/>
      <c r="AS16" s="366"/>
      <c r="AT16" s="367"/>
      <c r="AU16" s="320">
        <f t="shared" si="21"/>
        <v>46034</v>
      </c>
      <c r="AV16" s="323">
        <f t="shared" si="9"/>
        <v>2</v>
      </c>
      <c r="AW16" s="368"/>
      <c r="AX16" s="369"/>
      <c r="AY16" s="370"/>
      <c r="AZ16" s="375">
        <f t="shared" si="22"/>
        <v>46065</v>
      </c>
      <c r="BA16" s="376">
        <f t="shared" si="10"/>
        <v>5</v>
      </c>
      <c r="BB16" s="372"/>
      <c r="BC16" s="373"/>
      <c r="BD16" s="374"/>
      <c r="BE16" s="375">
        <f t="shared" si="23"/>
        <v>46093</v>
      </c>
      <c r="BF16" s="371">
        <f t="shared" si="11"/>
        <v>5</v>
      </c>
      <c r="BG16" s="372"/>
      <c r="BH16" s="373"/>
      <c r="BI16" s="374"/>
    </row>
    <row r="17" spans="2:61" ht="22.5" customHeight="1">
      <c r="B17" s="316">
        <f>B16+1</f>
        <v>45760</v>
      </c>
      <c r="C17" s="317">
        <f t="shared" si="0"/>
        <v>1</v>
      </c>
      <c r="D17" s="365"/>
      <c r="E17" s="366"/>
      <c r="F17" s="367"/>
      <c r="G17" s="316">
        <f t="shared" si="13"/>
        <v>45790</v>
      </c>
      <c r="H17" s="317">
        <f t="shared" si="1"/>
        <v>3</v>
      </c>
      <c r="I17" s="365"/>
      <c r="J17" s="366"/>
      <c r="K17" s="367"/>
      <c r="L17" s="316">
        <f t="shared" si="14"/>
        <v>45821</v>
      </c>
      <c r="M17" s="317">
        <f t="shared" si="2"/>
        <v>6</v>
      </c>
      <c r="N17" s="365"/>
      <c r="O17" s="366"/>
      <c r="P17" s="367"/>
      <c r="Q17" s="316">
        <f t="shared" si="15"/>
        <v>45851</v>
      </c>
      <c r="R17" s="317">
        <f t="shared" si="3"/>
        <v>1</v>
      </c>
      <c r="S17" s="365"/>
      <c r="T17" s="366"/>
      <c r="U17" s="367"/>
      <c r="V17" s="316">
        <f t="shared" si="16"/>
        <v>45882</v>
      </c>
      <c r="W17" s="319">
        <f t="shared" si="4"/>
        <v>4</v>
      </c>
      <c r="X17" s="365"/>
      <c r="Y17" s="366"/>
      <c r="Z17" s="367"/>
      <c r="AA17" s="316">
        <f t="shared" si="17"/>
        <v>45913</v>
      </c>
      <c r="AB17" s="317">
        <f t="shared" si="5"/>
        <v>7</v>
      </c>
      <c r="AC17" s="365"/>
      <c r="AD17" s="366"/>
      <c r="AE17" s="367"/>
      <c r="AF17" s="320">
        <f t="shared" si="18"/>
        <v>45943</v>
      </c>
      <c r="AG17" s="321">
        <f t="shared" si="6"/>
        <v>2</v>
      </c>
      <c r="AH17" s="368"/>
      <c r="AI17" s="369"/>
      <c r="AJ17" s="370"/>
      <c r="AK17" s="316">
        <f t="shared" si="19"/>
        <v>45974</v>
      </c>
      <c r="AL17" s="319">
        <f t="shared" si="7"/>
        <v>5</v>
      </c>
      <c r="AM17" s="365"/>
      <c r="AN17" s="366"/>
      <c r="AO17" s="367"/>
      <c r="AP17" s="316">
        <f t="shared" si="20"/>
        <v>46004</v>
      </c>
      <c r="AQ17" s="317">
        <f t="shared" si="8"/>
        <v>7</v>
      </c>
      <c r="AR17" s="365"/>
      <c r="AS17" s="366"/>
      <c r="AT17" s="367"/>
      <c r="AU17" s="375">
        <f t="shared" si="21"/>
        <v>46035</v>
      </c>
      <c r="AV17" s="371">
        <f t="shared" si="9"/>
        <v>3</v>
      </c>
      <c r="AW17" s="372"/>
      <c r="AX17" s="373"/>
      <c r="AY17" s="374"/>
      <c r="AZ17" s="375">
        <f t="shared" si="22"/>
        <v>46066</v>
      </c>
      <c r="BA17" s="376">
        <f t="shared" si="10"/>
        <v>6</v>
      </c>
      <c r="BB17" s="372"/>
      <c r="BC17" s="373"/>
      <c r="BD17" s="374"/>
      <c r="BE17" s="375">
        <f t="shared" si="23"/>
        <v>46094</v>
      </c>
      <c r="BF17" s="371">
        <f t="shared" si="11"/>
        <v>6</v>
      </c>
      <c r="BG17" s="372"/>
      <c r="BH17" s="373"/>
      <c r="BI17" s="374"/>
    </row>
    <row r="18" spans="2:61" ht="22.5" customHeight="1">
      <c r="B18" s="316">
        <f>B17+1</f>
        <v>45761</v>
      </c>
      <c r="C18" s="317">
        <f t="shared" si="0"/>
        <v>2</v>
      </c>
      <c r="D18" s="365"/>
      <c r="E18" s="366"/>
      <c r="F18" s="367"/>
      <c r="G18" s="316">
        <f t="shared" si="13"/>
        <v>45791</v>
      </c>
      <c r="H18" s="317">
        <f t="shared" si="1"/>
        <v>4</v>
      </c>
      <c r="I18" s="365"/>
      <c r="J18" s="366"/>
      <c r="K18" s="367"/>
      <c r="L18" s="316">
        <f t="shared" si="14"/>
        <v>45822</v>
      </c>
      <c r="M18" s="317">
        <f t="shared" si="2"/>
        <v>7</v>
      </c>
      <c r="N18" s="365"/>
      <c r="O18" s="366"/>
      <c r="P18" s="367"/>
      <c r="Q18" s="316">
        <f t="shared" si="15"/>
        <v>45852</v>
      </c>
      <c r="R18" s="317">
        <f t="shared" si="3"/>
        <v>2</v>
      </c>
      <c r="S18" s="365"/>
      <c r="T18" s="366"/>
      <c r="U18" s="367"/>
      <c r="V18" s="316">
        <f t="shared" si="16"/>
        <v>45883</v>
      </c>
      <c r="W18" s="319">
        <f t="shared" si="4"/>
        <v>5</v>
      </c>
      <c r="X18" s="365"/>
      <c r="Y18" s="366"/>
      <c r="Z18" s="367"/>
      <c r="AA18" s="316">
        <f t="shared" si="17"/>
        <v>45914</v>
      </c>
      <c r="AB18" s="317">
        <f t="shared" si="5"/>
        <v>1</v>
      </c>
      <c r="AC18" s="365"/>
      <c r="AD18" s="366"/>
      <c r="AE18" s="367"/>
      <c r="AF18" s="316">
        <f t="shared" si="18"/>
        <v>45944</v>
      </c>
      <c r="AG18" s="317">
        <f t="shared" si="6"/>
        <v>3</v>
      </c>
      <c r="AH18" s="365"/>
      <c r="AI18" s="366"/>
      <c r="AJ18" s="367"/>
      <c r="AK18" s="316">
        <f t="shared" si="19"/>
        <v>45975</v>
      </c>
      <c r="AL18" s="319">
        <f t="shared" si="7"/>
        <v>6</v>
      </c>
      <c r="AM18" s="365"/>
      <c r="AN18" s="366"/>
      <c r="AO18" s="367"/>
      <c r="AP18" s="316">
        <f t="shared" si="20"/>
        <v>46005</v>
      </c>
      <c r="AQ18" s="317">
        <f t="shared" si="8"/>
        <v>1</v>
      </c>
      <c r="AR18" s="365"/>
      <c r="AS18" s="366"/>
      <c r="AT18" s="367"/>
      <c r="AU18" s="375">
        <f t="shared" si="21"/>
        <v>46036</v>
      </c>
      <c r="AV18" s="371">
        <f t="shared" si="9"/>
        <v>4</v>
      </c>
      <c r="AW18" s="372"/>
      <c r="AX18" s="373"/>
      <c r="AY18" s="374"/>
      <c r="AZ18" s="375">
        <f t="shared" si="22"/>
        <v>46067</v>
      </c>
      <c r="BA18" s="376">
        <f t="shared" si="10"/>
        <v>7</v>
      </c>
      <c r="BB18" s="372"/>
      <c r="BC18" s="373"/>
      <c r="BD18" s="374"/>
      <c r="BE18" s="375">
        <f t="shared" si="23"/>
        <v>46095</v>
      </c>
      <c r="BF18" s="371">
        <f t="shared" si="11"/>
        <v>7</v>
      </c>
      <c r="BG18" s="372"/>
      <c r="BH18" s="373"/>
      <c r="BI18" s="374"/>
    </row>
    <row r="19" spans="2:61" ht="22.5" customHeight="1">
      <c r="B19" s="316">
        <f t="shared" si="12"/>
        <v>45762</v>
      </c>
      <c r="C19" s="317">
        <f t="shared" si="0"/>
        <v>3</v>
      </c>
      <c r="D19" s="365"/>
      <c r="E19" s="366"/>
      <c r="F19" s="367"/>
      <c r="G19" s="316">
        <f t="shared" si="13"/>
        <v>45792</v>
      </c>
      <c r="H19" s="317">
        <f t="shared" si="1"/>
        <v>5</v>
      </c>
      <c r="I19" s="365"/>
      <c r="J19" s="366"/>
      <c r="K19" s="367"/>
      <c r="L19" s="316">
        <f t="shared" si="14"/>
        <v>45823</v>
      </c>
      <c r="M19" s="317">
        <f t="shared" si="2"/>
        <v>1</v>
      </c>
      <c r="N19" s="365"/>
      <c r="O19" s="366"/>
      <c r="P19" s="367"/>
      <c r="Q19" s="316">
        <f t="shared" si="15"/>
        <v>45853</v>
      </c>
      <c r="R19" s="317">
        <f t="shared" si="3"/>
        <v>3</v>
      </c>
      <c r="S19" s="365"/>
      <c r="T19" s="366"/>
      <c r="U19" s="367"/>
      <c r="V19" s="316">
        <f t="shared" si="16"/>
        <v>45884</v>
      </c>
      <c r="W19" s="319">
        <f t="shared" si="4"/>
        <v>6</v>
      </c>
      <c r="X19" s="365"/>
      <c r="Y19" s="366"/>
      <c r="Z19" s="367"/>
      <c r="AA19" s="320">
        <f>AA18+1</f>
        <v>45915</v>
      </c>
      <c r="AB19" s="321">
        <f t="shared" si="5"/>
        <v>2</v>
      </c>
      <c r="AC19" s="368"/>
      <c r="AD19" s="369"/>
      <c r="AE19" s="370"/>
      <c r="AF19" s="316">
        <f t="shared" si="18"/>
        <v>45945</v>
      </c>
      <c r="AG19" s="317">
        <f t="shared" si="6"/>
        <v>4</v>
      </c>
      <c r="AH19" s="365"/>
      <c r="AI19" s="366"/>
      <c r="AJ19" s="367"/>
      <c r="AK19" s="316">
        <f t="shared" si="19"/>
        <v>45976</v>
      </c>
      <c r="AL19" s="319">
        <f t="shared" si="7"/>
        <v>7</v>
      </c>
      <c r="AM19" s="365"/>
      <c r="AN19" s="366"/>
      <c r="AO19" s="367"/>
      <c r="AP19" s="316">
        <f t="shared" si="20"/>
        <v>46006</v>
      </c>
      <c r="AQ19" s="317">
        <f t="shared" si="8"/>
        <v>2</v>
      </c>
      <c r="AR19" s="365"/>
      <c r="AS19" s="366"/>
      <c r="AT19" s="367"/>
      <c r="AU19" s="375">
        <f t="shared" si="21"/>
        <v>46037</v>
      </c>
      <c r="AV19" s="371">
        <f t="shared" si="9"/>
        <v>5</v>
      </c>
      <c r="AW19" s="372"/>
      <c r="AX19" s="373"/>
      <c r="AY19" s="374"/>
      <c r="AZ19" s="375">
        <f t="shared" si="22"/>
        <v>46068</v>
      </c>
      <c r="BA19" s="376">
        <f t="shared" si="10"/>
        <v>1</v>
      </c>
      <c r="BB19" s="372"/>
      <c r="BC19" s="373"/>
      <c r="BD19" s="374"/>
      <c r="BE19" s="375">
        <f t="shared" si="23"/>
        <v>46096</v>
      </c>
      <c r="BF19" s="371">
        <f t="shared" si="11"/>
        <v>1</v>
      </c>
      <c r="BG19" s="372"/>
      <c r="BH19" s="373"/>
      <c r="BI19" s="374"/>
    </row>
    <row r="20" spans="2:61" ht="22.5" customHeight="1">
      <c r="B20" s="316">
        <f t="shared" si="12"/>
        <v>45763</v>
      </c>
      <c r="C20" s="317">
        <f t="shared" si="0"/>
        <v>4</v>
      </c>
      <c r="D20" s="365"/>
      <c r="E20" s="366"/>
      <c r="F20" s="367"/>
      <c r="G20" s="316">
        <f t="shared" si="13"/>
        <v>45793</v>
      </c>
      <c r="H20" s="317">
        <f t="shared" si="1"/>
        <v>6</v>
      </c>
      <c r="I20" s="365"/>
      <c r="J20" s="366"/>
      <c r="K20" s="367"/>
      <c r="L20" s="316">
        <f t="shared" si="14"/>
        <v>45824</v>
      </c>
      <c r="M20" s="317">
        <f t="shared" si="2"/>
        <v>2</v>
      </c>
      <c r="N20" s="365"/>
      <c r="O20" s="366"/>
      <c r="P20" s="367"/>
      <c r="Q20" s="316">
        <f t="shared" si="15"/>
        <v>45854</v>
      </c>
      <c r="R20" s="317">
        <f t="shared" si="3"/>
        <v>4</v>
      </c>
      <c r="S20" s="365"/>
      <c r="T20" s="366"/>
      <c r="U20" s="367"/>
      <c r="V20" s="316">
        <f t="shared" si="16"/>
        <v>45885</v>
      </c>
      <c r="W20" s="319">
        <f t="shared" si="4"/>
        <v>7</v>
      </c>
      <c r="X20" s="365"/>
      <c r="Y20" s="366"/>
      <c r="Z20" s="367"/>
      <c r="AA20" s="316">
        <f t="shared" si="17"/>
        <v>45916</v>
      </c>
      <c r="AB20" s="317">
        <f t="shared" si="5"/>
        <v>3</v>
      </c>
      <c r="AC20" s="365"/>
      <c r="AD20" s="366"/>
      <c r="AE20" s="367"/>
      <c r="AF20" s="316">
        <f t="shared" si="18"/>
        <v>45946</v>
      </c>
      <c r="AG20" s="317">
        <f t="shared" si="6"/>
        <v>5</v>
      </c>
      <c r="AH20" s="365"/>
      <c r="AI20" s="366"/>
      <c r="AJ20" s="367"/>
      <c r="AK20" s="316">
        <f t="shared" si="19"/>
        <v>45977</v>
      </c>
      <c r="AL20" s="319">
        <f t="shared" si="7"/>
        <v>1</v>
      </c>
      <c r="AM20" s="365"/>
      <c r="AN20" s="366"/>
      <c r="AO20" s="367"/>
      <c r="AP20" s="316">
        <f t="shared" si="20"/>
        <v>46007</v>
      </c>
      <c r="AQ20" s="317">
        <f t="shared" si="8"/>
        <v>3</v>
      </c>
      <c r="AR20" s="365"/>
      <c r="AS20" s="366"/>
      <c r="AT20" s="367"/>
      <c r="AU20" s="375">
        <f t="shared" si="21"/>
        <v>46038</v>
      </c>
      <c r="AV20" s="371">
        <f t="shared" si="9"/>
        <v>6</v>
      </c>
      <c r="AW20" s="372"/>
      <c r="AX20" s="373"/>
      <c r="AY20" s="374"/>
      <c r="AZ20" s="375">
        <f t="shared" si="22"/>
        <v>46069</v>
      </c>
      <c r="BA20" s="376">
        <f t="shared" si="10"/>
        <v>2</v>
      </c>
      <c r="BB20" s="372"/>
      <c r="BC20" s="373"/>
      <c r="BD20" s="374"/>
      <c r="BE20" s="375">
        <f t="shared" si="23"/>
        <v>46097</v>
      </c>
      <c r="BF20" s="371">
        <f t="shared" si="11"/>
        <v>2</v>
      </c>
      <c r="BG20" s="372"/>
      <c r="BH20" s="373"/>
      <c r="BI20" s="374"/>
    </row>
    <row r="21" spans="2:61" ht="22.5" customHeight="1">
      <c r="B21" s="316">
        <f t="shared" si="12"/>
        <v>45764</v>
      </c>
      <c r="C21" s="317">
        <f t="shared" si="0"/>
        <v>5</v>
      </c>
      <c r="D21" s="365"/>
      <c r="E21" s="366"/>
      <c r="F21" s="367"/>
      <c r="G21" s="316">
        <f t="shared" si="13"/>
        <v>45794</v>
      </c>
      <c r="H21" s="317">
        <f t="shared" si="1"/>
        <v>7</v>
      </c>
      <c r="I21" s="365"/>
      <c r="J21" s="366"/>
      <c r="K21" s="367"/>
      <c r="L21" s="316">
        <f t="shared" si="14"/>
        <v>45825</v>
      </c>
      <c r="M21" s="317">
        <f t="shared" si="2"/>
        <v>3</v>
      </c>
      <c r="N21" s="365"/>
      <c r="O21" s="366"/>
      <c r="P21" s="367"/>
      <c r="Q21" s="375">
        <f t="shared" si="15"/>
        <v>45855</v>
      </c>
      <c r="R21" s="371">
        <f t="shared" si="3"/>
        <v>5</v>
      </c>
      <c r="S21" s="365"/>
      <c r="T21" s="366"/>
      <c r="U21" s="367"/>
      <c r="V21" s="316">
        <f t="shared" si="16"/>
        <v>45886</v>
      </c>
      <c r="W21" s="319">
        <f t="shared" si="4"/>
        <v>1</v>
      </c>
      <c r="X21" s="365"/>
      <c r="Y21" s="366"/>
      <c r="Z21" s="367"/>
      <c r="AA21" s="316">
        <f t="shared" si="17"/>
        <v>45917</v>
      </c>
      <c r="AB21" s="317">
        <f t="shared" si="5"/>
        <v>4</v>
      </c>
      <c r="AC21" s="365"/>
      <c r="AD21" s="366"/>
      <c r="AE21" s="367"/>
      <c r="AF21" s="316">
        <f t="shared" si="18"/>
        <v>45947</v>
      </c>
      <c r="AG21" s="317">
        <f t="shared" si="6"/>
        <v>6</v>
      </c>
      <c r="AH21" s="365"/>
      <c r="AI21" s="366"/>
      <c r="AJ21" s="367"/>
      <c r="AK21" s="316">
        <f t="shared" si="19"/>
        <v>45978</v>
      </c>
      <c r="AL21" s="319">
        <f t="shared" si="7"/>
        <v>2</v>
      </c>
      <c r="AM21" s="365"/>
      <c r="AN21" s="366"/>
      <c r="AO21" s="367"/>
      <c r="AP21" s="316">
        <f t="shared" si="20"/>
        <v>46008</v>
      </c>
      <c r="AQ21" s="317">
        <f t="shared" si="8"/>
        <v>4</v>
      </c>
      <c r="AR21" s="365"/>
      <c r="AS21" s="366"/>
      <c r="AT21" s="367"/>
      <c r="AU21" s="375">
        <f t="shared" si="21"/>
        <v>46039</v>
      </c>
      <c r="AV21" s="371">
        <f t="shared" si="9"/>
        <v>7</v>
      </c>
      <c r="AW21" s="372"/>
      <c r="AX21" s="373"/>
      <c r="AY21" s="374"/>
      <c r="AZ21" s="375">
        <f t="shared" si="22"/>
        <v>46070</v>
      </c>
      <c r="BA21" s="376">
        <f t="shared" si="10"/>
        <v>3</v>
      </c>
      <c r="BB21" s="372"/>
      <c r="BC21" s="373"/>
      <c r="BD21" s="374"/>
      <c r="BE21" s="375">
        <f t="shared" si="23"/>
        <v>46098</v>
      </c>
      <c r="BF21" s="371">
        <f t="shared" si="11"/>
        <v>3</v>
      </c>
      <c r="BG21" s="372"/>
      <c r="BH21" s="373"/>
      <c r="BI21" s="374"/>
    </row>
    <row r="22" spans="2:61" ht="22.5" customHeight="1">
      <c r="B22" s="316">
        <f t="shared" si="12"/>
        <v>45765</v>
      </c>
      <c r="C22" s="317">
        <f t="shared" si="0"/>
        <v>6</v>
      </c>
      <c r="D22" s="365"/>
      <c r="E22" s="366"/>
      <c r="F22" s="367"/>
      <c r="G22" s="316">
        <f t="shared" si="13"/>
        <v>45795</v>
      </c>
      <c r="H22" s="317">
        <f t="shared" si="1"/>
        <v>1</v>
      </c>
      <c r="I22" s="365"/>
      <c r="J22" s="366"/>
      <c r="K22" s="367"/>
      <c r="L22" s="316">
        <f t="shared" si="14"/>
        <v>45826</v>
      </c>
      <c r="M22" s="317">
        <f t="shared" si="2"/>
        <v>4</v>
      </c>
      <c r="N22" s="365"/>
      <c r="O22" s="366"/>
      <c r="P22" s="367"/>
      <c r="Q22" s="316">
        <f t="shared" si="15"/>
        <v>45856</v>
      </c>
      <c r="R22" s="317">
        <f t="shared" si="3"/>
        <v>6</v>
      </c>
      <c r="S22" s="365"/>
      <c r="T22" s="366"/>
      <c r="U22" s="367"/>
      <c r="V22" s="316">
        <f t="shared" si="16"/>
        <v>45887</v>
      </c>
      <c r="W22" s="319">
        <f t="shared" si="4"/>
        <v>2</v>
      </c>
      <c r="X22" s="365"/>
      <c r="Y22" s="366"/>
      <c r="Z22" s="367"/>
      <c r="AA22" s="375">
        <f t="shared" si="17"/>
        <v>45918</v>
      </c>
      <c r="AB22" s="371">
        <f t="shared" si="5"/>
        <v>5</v>
      </c>
      <c r="AC22" s="365"/>
      <c r="AD22" s="366"/>
      <c r="AE22" s="367"/>
      <c r="AF22" s="316">
        <f t="shared" si="18"/>
        <v>45948</v>
      </c>
      <c r="AG22" s="317">
        <f t="shared" si="6"/>
        <v>7</v>
      </c>
      <c r="AH22" s="365"/>
      <c r="AI22" s="366"/>
      <c r="AJ22" s="367"/>
      <c r="AK22" s="316">
        <f t="shared" si="19"/>
        <v>45979</v>
      </c>
      <c r="AL22" s="319">
        <f t="shared" si="7"/>
        <v>3</v>
      </c>
      <c r="AM22" s="365"/>
      <c r="AN22" s="366"/>
      <c r="AO22" s="367"/>
      <c r="AP22" s="316">
        <f t="shared" si="20"/>
        <v>46009</v>
      </c>
      <c r="AQ22" s="317">
        <f t="shared" si="8"/>
        <v>5</v>
      </c>
      <c r="AR22" s="365"/>
      <c r="AS22" s="366"/>
      <c r="AT22" s="367"/>
      <c r="AU22" s="375">
        <f t="shared" si="21"/>
        <v>46040</v>
      </c>
      <c r="AV22" s="371">
        <f t="shared" si="9"/>
        <v>1</v>
      </c>
      <c r="AW22" s="372"/>
      <c r="AX22" s="373"/>
      <c r="AY22" s="374"/>
      <c r="AZ22" s="375">
        <f t="shared" si="22"/>
        <v>46071</v>
      </c>
      <c r="BA22" s="376">
        <f t="shared" si="10"/>
        <v>4</v>
      </c>
      <c r="BB22" s="372"/>
      <c r="BC22" s="373"/>
      <c r="BD22" s="374"/>
      <c r="BE22" s="375">
        <f t="shared" si="23"/>
        <v>46099</v>
      </c>
      <c r="BF22" s="371">
        <f t="shared" si="11"/>
        <v>4</v>
      </c>
      <c r="BG22" s="372"/>
      <c r="BH22" s="373"/>
      <c r="BI22" s="374"/>
    </row>
    <row r="23" spans="2:61" ht="22.5" customHeight="1">
      <c r="B23" s="316">
        <f t="shared" si="12"/>
        <v>45766</v>
      </c>
      <c r="C23" s="317">
        <f t="shared" si="0"/>
        <v>7</v>
      </c>
      <c r="D23" s="365"/>
      <c r="E23" s="366"/>
      <c r="F23" s="367"/>
      <c r="G23" s="316">
        <f t="shared" si="13"/>
        <v>45796</v>
      </c>
      <c r="H23" s="317">
        <f t="shared" si="1"/>
        <v>2</v>
      </c>
      <c r="I23" s="365"/>
      <c r="J23" s="366"/>
      <c r="K23" s="367"/>
      <c r="L23" s="316">
        <f t="shared" si="14"/>
        <v>45827</v>
      </c>
      <c r="M23" s="317">
        <f t="shared" si="2"/>
        <v>5</v>
      </c>
      <c r="N23" s="365"/>
      <c r="O23" s="366"/>
      <c r="P23" s="367"/>
      <c r="Q23" s="316">
        <f t="shared" si="15"/>
        <v>45857</v>
      </c>
      <c r="R23" s="317">
        <f t="shared" si="3"/>
        <v>7</v>
      </c>
      <c r="S23" s="365"/>
      <c r="T23" s="366"/>
      <c r="U23" s="367"/>
      <c r="V23" s="316">
        <f t="shared" si="16"/>
        <v>45888</v>
      </c>
      <c r="W23" s="319">
        <f t="shared" si="4"/>
        <v>3</v>
      </c>
      <c r="X23" s="365"/>
      <c r="Y23" s="366"/>
      <c r="Z23" s="367"/>
      <c r="AA23" s="316">
        <f t="shared" si="17"/>
        <v>45919</v>
      </c>
      <c r="AB23" s="317">
        <f t="shared" si="5"/>
        <v>6</v>
      </c>
      <c r="AC23" s="365"/>
      <c r="AD23" s="366"/>
      <c r="AE23" s="367"/>
      <c r="AF23" s="316">
        <f t="shared" si="18"/>
        <v>45949</v>
      </c>
      <c r="AG23" s="317">
        <f t="shared" si="6"/>
        <v>1</v>
      </c>
      <c r="AH23" s="365"/>
      <c r="AI23" s="366"/>
      <c r="AJ23" s="367"/>
      <c r="AK23" s="316">
        <f t="shared" si="19"/>
        <v>45980</v>
      </c>
      <c r="AL23" s="319">
        <f t="shared" si="7"/>
        <v>4</v>
      </c>
      <c r="AM23" s="365"/>
      <c r="AN23" s="366"/>
      <c r="AO23" s="367"/>
      <c r="AP23" s="316">
        <f t="shared" si="20"/>
        <v>46010</v>
      </c>
      <c r="AQ23" s="317">
        <f t="shared" si="8"/>
        <v>6</v>
      </c>
      <c r="AR23" s="365"/>
      <c r="AS23" s="366"/>
      <c r="AT23" s="367"/>
      <c r="AU23" s="375">
        <f t="shared" si="21"/>
        <v>46041</v>
      </c>
      <c r="AV23" s="371">
        <f t="shared" si="9"/>
        <v>2</v>
      </c>
      <c r="AW23" s="372"/>
      <c r="AX23" s="373"/>
      <c r="AY23" s="374"/>
      <c r="AZ23" s="375">
        <f t="shared" si="22"/>
        <v>46072</v>
      </c>
      <c r="BA23" s="376">
        <f t="shared" si="10"/>
        <v>5</v>
      </c>
      <c r="BB23" s="372"/>
      <c r="BC23" s="373"/>
      <c r="BD23" s="374"/>
      <c r="BE23" s="375">
        <f t="shared" si="23"/>
        <v>46100</v>
      </c>
      <c r="BF23" s="371">
        <f t="shared" si="11"/>
        <v>5</v>
      </c>
      <c r="BG23" s="372"/>
      <c r="BH23" s="373"/>
      <c r="BI23" s="374"/>
    </row>
    <row r="24" spans="2:61" ht="22.5" customHeight="1">
      <c r="B24" s="316">
        <f t="shared" si="12"/>
        <v>45767</v>
      </c>
      <c r="C24" s="317">
        <f t="shared" si="0"/>
        <v>1</v>
      </c>
      <c r="D24" s="365"/>
      <c r="E24" s="366"/>
      <c r="F24" s="367"/>
      <c r="G24" s="316">
        <f t="shared" si="13"/>
        <v>45797</v>
      </c>
      <c r="H24" s="317">
        <f t="shared" si="1"/>
        <v>3</v>
      </c>
      <c r="I24" s="365"/>
      <c r="J24" s="366"/>
      <c r="K24" s="367"/>
      <c r="L24" s="316">
        <f t="shared" si="14"/>
        <v>45828</v>
      </c>
      <c r="M24" s="317">
        <f t="shared" si="2"/>
        <v>6</v>
      </c>
      <c r="N24" s="365"/>
      <c r="O24" s="366"/>
      <c r="P24" s="367"/>
      <c r="Q24" s="316">
        <f t="shared" si="15"/>
        <v>45858</v>
      </c>
      <c r="R24" s="317">
        <f t="shared" si="3"/>
        <v>1</v>
      </c>
      <c r="S24" s="365"/>
      <c r="T24" s="366"/>
      <c r="U24" s="367"/>
      <c r="V24" s="316">
        <f t="shared" si="16"/>
        <v>45889</v>
      </c>
      <c r="W24" s="319">
        <f t="shared" si="4"/>
        <v>4</v>
      </c>
      <c r="X24" s="365"/>
      <c r="Y24" s="366"/>
      <c r="Z24" s="367"/>
      <c r="AA24" s="316">
        <f t="shared" si="17"/>
        <v>45920</v>
      </c>
      <c r="AB24" s="317">
        <f t="shared" si="5"/>
        <v>7</v>
      </c>
      <c r="AC24" s="365"/>
      <c r="AD24" s="366"/>
      <c r="AE24" s="367"/>
      <c r="AF24" s="316">
        <f t="shared" si="18"/>
        <v>45950</v>
      </c>
      <c r="AG24" s="317">
        <f t="shared" si="6"/>
        <v>2</v>
      </c>
      <c r="AH24" s="365"/>
      <c r="AI24" s="366"/>
      <c r="AJ24" s="367"/>
      <c r="AK24" s="316">
        <f t="shared" si="19"/>
        <v>45981</v>
      </c>
      <c r="AL24" s="319">
        <f t="shared" si="7"/>
        <v>5</v>
      </c>
      <c r="AM24" s="365"/>
      <c r="AN24" s="366"/>
      <c r="AO24" s="367"/>
      <c r="AP24" s="316">
        <f t="shared" si="20"/>
        <v>46011</v>
      </c>
      <c r="AQ24" s="317">
        <f t="shared" si="8"/>
        <v>7</v>
      </c>
      <c r="AR24" s="365"/>
      <c r="AS24" s="366"/>
      <c r="AT24" s="367"/>
      <c r="AU24" s="375">
        <f t="shared" si="21"/>
        <v>46042</v>
      </c>
      <c r="AV24" s="371">
        <f t="shared" si="9"/>
        <v>3</v>
      </c>
      <c r="AW24" s="372"/>
      <c r="AX24" s="373"/>
      <c r="AY24" s="374"/>
      <c r="AZ24" s="375">
        <f t="shared" si="22"/>
        <v>46073</v>
      </c>
      <c r="BA24" s="376">
        <f t="shared" si="10"/>
        <v>6</v>
      </c>
      <c r="BB24" s="372"/>
      <c r="BC24" s="373"/>
      <c r="BD24" s="374"/>
      <c r="BE24" s="320">
        <f t="shared" si="23"/>
        <v>46101</v>
      </c>
      <c r="BF24" s="323">
        <f t="shared" si="11"/>
        <v>6</v>
      </c>
      <c r="BG24" s="368"/>
      <c r="BH24" s="369"/>
      <c r="BI24" s="370"/>
    </row>
    <row r="25" spans="2:61" ht="22.5" customHeight="1">
      <c r="B25" s="316">
        <f>B24+1</f>
        <v>45768</v>
      </c>
      <c r="C25" s="317">
        <f t="shared" si="0"/>
        <v>2</v>
      </c>
      <c r="D25" s="365"/>
      <c r="E25" s="366"/>
      <c r="F25" s="367"/>
      <c r="G25" s="316">
        <f>G24+1</f>
        <v>45798</v>
      </c>
      <c r="H25" s="317">
        <f t="shared" si="1"/>
        <v>4</v>
      </c>
      <c r="I25" s="365"/>
      <c r="J25" s="366"/>
      <c r="K25" s="367"/>
      <c r="L25" s="316">
        <f>L24+1</f>
        <v>45829</v>
      </c>
      <c r="M25" s="317">
        <f t="shared" si="2"/>
        <v>7</v>
      </c>
      <c r="N25" s="365"/>
      <c r="O25" s="366"/>
      <c r="P25" s="367"/>
      <c r="Q25" s="320">
        <f>Q24+1</f>
        <v>45859</v>
      </c>
      <c r="R25" s="321">
        <f t="shared" si="3"/>
        <v>2</v>
      </c>
      <c r="S25" s="368"/>
      <c r="T25" s="369"/>
      <c r="U25" s="370"/>
      <c r="V25" s="316">
        <f>V24+1</f>
        <v>45890</v>
      </c>
      <c r="W25" s="319">
        <f t="shared" si="4"/>
        <v>5</v>
      </c>
      <c r="X25" s="365"/>
      <c r="Y25" s="366"/>
      <c r="Z25" s="367"/>
      <c r="AA25" s="316">
        <f>AA24+1</f>
        <v>45921</v>
      </c>
      <c r="AB25" s="317">
        <f t="shared" si="5"/>
        <v>1</v>
      </c>
      <c r="AC25" s="365"/>
      <c r="AD25" s="366"/>
      <c r="AE25" s="367"/>
      <c r="AF25" s="316">
        <f>AF24+1</f>
        <v>45951</v>
      </c>
      <c r="AG25" s="317">
        <f t="shared" si="6"/>
        <v>3</v>
      </c>
      <c r="AH25" s="365"/>
      <c r="AI25" s="366"/>
      <c r="AJ25" s="367"/>
      <c r="AK25" s="316">
        <f>AK24+1</f>
        <v>45982</v>
      </c>
      <c r="AL25" s="319">
        <f t="shared" si="7"/>
        <v>6</v>
      </c>
      <c r="AM25" s="365"/>
      <c r="AN25" s="366"/>
      <c r="AO25" s="367"/>
      <c r="AP25" s="316">
        <f>AP24+1</f>
        <v>46012</v>
      </c>
      <c r="AQ25" s="317">
        <f t="shared" si="8"/>
        <v>1</v>
      </c>
      <c r="AR25" s="365"/>
      <c r="AS25" s="366"/>
      <c r="AT25" s="367"/>
      <c r="AU25" s="375">
        <f>AU24+1</f>
        <v>46043</v>
      </c>
      <c r="AV25" s="371">
        <f t="shared" si="9"/>
        <v>4</v>
      </c>
      <c r="AW25" s="372"/>
      <c r="AX25" s="373"/>
      <c r="AY25" s="374"/>
      <c r="AZ25" s="375">
        <f>AZ24+1</f>
        <v>46074</v>
      </c>
      <c r="BA25" s="376">
        <f t="shared" si="10"/>
        <v>7</v>
      </c>
      <c r="BB25" s="372"/>
      <c r="BC25" s="373"/>
      <c r="BD25" s="374"/>
      <c r="BE25" s="375">
        <f>BE24+1</f>
        <v>46102</v>
      </c>
      <c r="BF25" s="371">
        <f t="shared" si="11"/>
        <v>7</v>
      </c>
      <c r="BG25" s="372"/>
      <c r="BH25" s="373"/>
      <c r="BI25" s="374"/>
    </row>
    <row r="26" spans="2:61" ht="22.5" customHeight="1">
      <c r="B26" s="316">
        <f t="shared" si="12"/>
        <v>45769</v>
      </c>
      <c r="C26" s="317">
        <f t="shared" si="0"/>
        <v>3</v>
      </c>
      <c r="D26" s="365"/>
      <c r="E26" s="366"/>
      <c r="F26" s="367"/>
      <c r="G26" s="316">
        <f t="shared" si="13"/>
        <v>45799</v>
      </c>
      <c r="H26" s="317">
        <f t="shared" si="1"/>
        <v>5</v>
      </c>
      <c r="I26" s="365"/>
      <c r="J26" s="366"/>
      <c r="K26" s="367"/>
      <c r="L26" s="316">
        <f t="shared" si="14"/>
        <v>45830</v>
      </c>
      <c r="M26" s="317">
        <f t="shared" si="2"/>
        <v>1</v>
      </c>
      <c r="N26" s="365"/>
      <c r="O26" s="366"/>
      <c r="P26" s="367"/>
      <c r="Q26" s="316">
        <f t="shared" si="15"/>
        <v>45860</v>
      </c>
      <c r="R26" s="317">
        <f t="shared" si="3"/>
        <v>3</v>
      </c>
      <c r="S26" s="365"/>
      <c r="T26" s="366"/>
      <c r="U26" s="367"/>
      <c r="V26" s="316">
        <f t="shared" si="16"/>
        <v>45891</v>
      </c>
      <c r="W26" s="319">
        <f t="shared" si="4"/>
        <v>6</v>
      </c>
      <c r="X26" s="365"/>
      <c r="Y26" s="366"/>
      <c r="Z26" s="367"/>
      <c r="AA26" s="316">
        <f t="shared" si="17"/>
        <v>45922</v>
      </c>
      <c r="AB26" s="317">
        <f t="shared" si="5"/>
        <v>2</v>
      </c>
      <c r="AC26" s="365"/>
      <c r="AD26" s="366"/>
      <c r="AE26" s="367"/>
      <c r="AF26" s="316">
        <f t="shared" si="18"/>
        <v>45952</v>
      </c>
      <c r="AG26" s="317">
        <f t="shared" si="6"/>
        <v>4</v>
      </c>
      <c r="AH26" s="365"/>
      <c r="AI26" s="366"/>
      <c r="AJ26" s="367"/>
      <c r="AK26" s="316">
        <f t="shared" si="19"/>
        <v>45983</v>
      </c>
      <c r="AL26" s="319">
        <f t="shared" si="7"/>
        <v>7</v>
      </c>
      <c r="AM26" s="365"/>
      <c r="AN26" s="366"/>
      <c r="AO26" s="367"/>
      <c r="AP26" s="316">
        <f t="shared" si="20"/>
        <v>46013</v>
      </c>
      <c r="AQ26" s="317">
        <f t="shared" si="8"/>
        <v>2</v>
      </c>
      <c r="AR26" s="365"/>
      <c r="AS26" s="366"/>
      <c r="AT26" s="367"/>
      <c r="AU26" s="375">
        <f t="shared" si="21"/>
        <v>46044</v>
      </c>
      <c r="AV26" s="371">
        <f t="shared" si="9"/>
        <v>5</v>
      </c>
      <c r="AW26" s="372"/>
      <c r="AX26" s="373"/>
      <c r="AY26" s="374"/>
      <c r="AZ26" s="375">
        <f t="shared" si="22"/>
        <v>46075</v>
      </c>
      <c r="BA26" s="376">
        <f t="shared" si="10"/>
        <v>1</v>
      </c>
      <c r="BB26" s="372"/>
      <c r="BC26" s="373"/>
      <c r="BD26" s="374"/>
      <c r="BE26" s="375">
        <f t="shared" si="23"/>
        <v>46103</v>
      </c>
      <c r="BF26" s="371">
        <f t="shared" si="11"/>
        <v>1</v>
      </c>
      <c r="BG26" s="372"/>
      <c r="BH26" s="373"/>
      <c r="BI26" s="374"/>
    </row>
    <row r="27" spans="2:61" ht="22.5" customHeight="1">
      <c r="B27" s="316">
        <f t="shared" si="12"/>
        <v>45770</v>
      </c>
      <c r="C27" s="317">
        <f t="shared" si="0"/>
        <v>4</v>
      </c>
      <c r="D27" s="365"/>
      <c r="E27" s="366"/>
      <c r="F27" s="367"/>
      <c r="G27" s="316">
        <f t="shared" si="13"/>
        <v>45800</v>
      </c>
      <c r="H27" s="317">
        <f t="shared" si="1"/>
        <v>6</v>
      </c>
      <c r="I27" s="365"/>
      <c r="J27" s="366"/>
      <c r="K27" s="367"/>
      <c r="L27" s="316">
        <f t="shared" si="14"/>
        <v>45831</v>
      </c>
      <c r="M27" s="317">
        <f t="shared" si="2"/>
        <v>2</v>
      </c>
      <c r="N27" s="365"/>
      <c r="O27" s="366"/>
      <c r="P27" s="367"/>
      <c r="Q27" s="316">
        <f t="shared" si="15"/>
        <v>45861</v>
      </c>
      <c r="R27" s="317">
        <f t="shared" si="3"/>
        <v>4</v>
      </c>
      <c r="S27" s="365"/>
      <c r="T27" s="366"/>
      <c r="U27" s="367"/>
      <c r="V27" s="316">
        <f t="shared" si="16"/>
        <v>45892</v>
      </c>
      <c r="W27" s="319">
        <f t="shared" si="4"/>
        <v>7</v>
      </c>
      <c r="X27" s="365"/>
      <c r="Y27" s="366"/>
      <c r="Z27" s="367"/>
      <c r="AA27" s="320">
        <f t="shared" si="17"/>
        <v>45923</v>
      </c>
      <c r="AB27" s="321">
        <f t="shared" si="5"/>
        <v>3</v>
      </c>
      <c r="AC27" s="368"/>
      <c r="AD27" s="369"/>
      <c r="AE27" s="370"/>
      <c r="AF27" s="316">
        <f t="shared" si="18"/>
        <v>45953</v>
      </c>
      <c r="AG27" s="317">
        <f t="shared" si="6"/>
        <v>5</v>
      </c>
      <c r="AH27" s="365"/>
      <c r="AI27" s="366"/>
      <c r="AJ27" s="374"/>
      <c r="AK27" s="375">
        <f t="shared" si="19"/>
        <v>45984</v>
      </c>
      <c r="AL27" s="376">
        <f t="shared" si="7"/>
        <v>1</v>
      </c>
      <c r="AM27" s="372"/>
      <c r="AN27" s="366"/>
      <c r="AO27" s="367"/>
      <c r="AP27" s="316">
        <f t="shared" si="20"/>
        <v>46014</v>
      </c>
      <c r="AQ27" s="317">
        <f t="shared" si="8"/>
        <v>3</v>
      </c>
      <c r="AR27" s="365"/>
      <c r="AS27" s="366"/>
      <c r="AT27" s="367"/>
      <c r="AU27" s="375">
        <f t="shared" si="21"/>
        <v>46045</v>
      </c>
      <c r="AV27" s="371">
        <f t="shared" si="9"/>
        <v>6</v>
      </c>
      <c r="AW27" s="372"/>
      <c r="AX27" s="373"/>
      <c r="AY27" s="374"/>
      <c r="AZ27" s="320">
        <f t="shared" si="22"/>
        <v>46076</v>
      </c>
      <c r="BA27" s="323">
        <f t="shared" si="10"/>
        <v>2</v>
      </c>
      <c r="BB27" s="368"/>
      <c r="BC27" s="369"/>
      <c r="BD27" s="370"/>
      <c r="BE27" s="375">
        <f t="shared" si="23"/>
        <v>46104</v>
      </c>
      <c r="BF27" s="371">
        <f t="shared" si="11"/>
        <v>2</v>
      </c>
      <c r="BG27" s="372"/>
      <c r="BH27" s="373"/>
      <c r="BI27" s="374"/>
    </row>
    <row r="28" spans="2:61" ht="22.5" customHeight="1">
      <c r="B28" s="316">
        <f t="shared" si="12"/>
        <v>45771</v>
      </c>
      <c r="C28" s="317">
        <f t="shared" si="0"/>
        <v>5</v>
      </c>
      <c r="D28" s="365"/>
      <c r="E28" s="366"/>
      <c r="F28" s="367"/>
      <c r="G28" s="316">
        <f t="shared" si="13"/>
        <v>45801</v>
      </c>
      <c r="H28" s="317">
        <f t="shared" si="1"/>
        <v>7</v>
      </c>
      <c r="I28" s="365"/>
      <c r="J28" s="366"/>
      <c r="K28" s="367"/>
      <c r="L28" s="316">
        <f t="shared" si="14"/>
        <v>45832</v>
      </c>
      <c r="M28" s="317">
        <f t="shared" si="2"/>
        <v>3</v>
      </c>
      <c r="N28" s="365"/>
      <c r="O28" s="366"/>
      <c r="P28" s="367"/>
      <c r="Q28" s="316">
        <f t="shared" si="15"/>
        <v>45862</v>
      </c>
      <c r="R28" s="317">
        <f t="shared" si="3"/>
        <v>5</v>
      </c>
      <c r="S28" s="365"/>
      <c r="T28" s="366"/>
      <c r="U28" s="367"/>
      <c r="V28" s="316">
        <f t="shared" si="16"/>
        <v>45893</v>
      </c>
      <c r="W28" s="319">
        <f t="shared" si="4"/>
        <v>1</v>
      </c>
      <c r="X28" s="365"/>
      <c r="Y28" s="366"/>
      <c r="Z28" s="367"/>
      <c r="AA28" s="316">
        <f t="shared" si="17"/>
        <v>45924</v>
      </c>
      <c r="AB28" s="317">
        <f t="shared" si="5"/>
        <v>4</v>
      </c>
      <c r="AC28" s="365"/>
      <c r="AD28" s="366"/>
      <c r="AE28" s="367"/>
      <c r="AF28" s="316">
        <f t="shared" si="18"/>
        <v>45954</v>
      </c>
      <c r="AG28" s="317">
        <f t="shared" si="6"/>
        <v>6</v>
      </c>
      <c r="AH28" s="365"/>
      <c r="AI28" s="366"/>
      <c r="AJ28" s="367"/>
      <c r="AK28" s="320">
        <f t="shared" si="19"/>
        <v>45985</v>
      </c>
      <c r="AL28" s="323">
        <f t="shared" si="7"/>
        <v>2</v>
      </c>
      <c r="AM28" s="368"/>
      <c r="AN28" s="369"/>
      <c r="AO28" s="370"/>
      <c r="AP28" s="316">
        <f t="shared" si="20"/>
        <v>46015</v>
      </c>
      <c r="AQ28" s="317">
        <f t="shared" si="8"/>
        <v>4</v>
      </c>
      <c r="AR28" s="365"/>
      <c r="AS28" s="366"/>
      <c r="AT28" s="367"/>
      <c r="AU28" s="375">
        <f t="shared" si="21"/>
        <v>46046</v>
      </c>
      <c r="AV28" s="371">
        <f t="shared" si="9"/>
        <v>7</v>
      </c>
      <c r="AW28" s="372"/>
      <c r="AX28" s="373"/>
      <c r="AY28" s="374"/>
      <c r="AZ28" s="375">
        <f t="shared" si="22"/>
        <v>46077</v>
      </c>
      <c r="BA28" s="376">
        <f t="shared" si="10"/>
        <v>3</v>
      </c>
      <c r="BB28" s="372"/>
      <c r="BC28" s="373"/>
      <c r="BD28" s="374"/>
      <c r="BE28" s="375">
        <f t="shared" si="23"/>
        <v>46105</v>
      </c>
      <c r="BF28" s="371">
        <f t="shared" si="11"/>
        <v>3</v>
      </c>
      <c r="BG28" s="372"/>
      <c r="BH28" s="373"/>
      <c r="BI28" s="374"/>
    </row>
    <row r="29" spans="2:61" ht="22.5" customHeight="1">
      <c r="B29" s="316">
        <f t="shared" si="12"/>
        <v>45772</v>
      </c>
      <c r="C29" s="317">
        <f t="shared" si="0"/>
        <v>6</v>
      </c>
      <c r="D29" s="365"/>
      <c r="E29" s="366"/>
      <c r="F29" s="367"/>
      <c r="G29" s="316">
        <f t="shared" si="13"/>
        <v>45802</v>
      </c>
      <c r="H29" s="317">
        <f t="shared" si="1"/>
        <v>1</v>
      </c>
      <c r="I29" s="365"/>
      <c r="J29" s="366"/>
      <c r="K29" s="367"/>
      <c r="L29" s="316">
        <f t="shared" si="14"/>
        <v>45833</v>
      </c>
      <c r="M29" s="317">
        <f t="shared" si="2"/>
        <v>4</v>
      </c>
      <c r="N29" s="365"/>
      <c r="O29" s="366"/>
      <c r="P29" s="367"/>
      <c r="Q29" s="316">
        <f t="shared" si="15"/>
        <v>45863</v>
      </c>
      <c r="R29" s="317">
        <f t="shared" si="3"/>
        <v>6</v>
      </c>
      <c r="S29" s="365"/>
      <c r="T29" s="366"/>
      <c r="U29" s="367"/>
      <c r="V29" s="316">
        <f t="shared" si="16"/>
        <v>45894</v>
      </c>
      <c r="W29" s="319">
        <f t="shared" si="4"/>
        <v>2</v>
      </c>
      <c r="X29" s="365"/>
      <c r="Y29" s="366"/>
      <c r="Z29" s="367"/>
      <c r="AA29" s="316">
        <f t="shared" si="17"/>
        <v>45925</v>
      </c>
      <c r="AB29" s="317">
        <f t="shared" si="5"/>
        <v>5</v>
      </c>
      <c r="AC29" s="365"/>
      <c r="AD29" s="366"/>
      <c r="AE29" s="367"/>
      <c r="AF29" s="316">
        <f t="shared" si="18"/>
        <v>45955</v>
      </c>
      <c r="AG29" s="317">
        <f t="shared" si="6"/>
        <v>7</v>
      </c>
      <c r="AH29" s="365"/>
      <c r="AI29" s="366"/>
      <c r="AJ29" s="367"/>
      <c r="AK29" s="316">
        <f t="shared" si="19"/>
        <v>45986</v>
      </c>
      <c r="AL29" s="319">
        <f t="shared" si="7"/>
        <v>3</v>
      </c>
      <c r="AM29" s="365"/>
      <c r="AN29" s="366"/>
      <c r="AO29" s="367"/>
      <c r="AP29" s="316">
        <f t="shared" si="20"/>
        <v>46016</v>
      </c>
      <c r="AQ29" s="317">
        <f t="shared" si="8"/>
        <v>5</v>
      </c>
      <c r="AR29" s="365"/>
      <c r="AS29" s="366"/>
      <c r="AT29" s="367"/>
      <c r="AU29" s="375">
        <f t="shared" si="21"/>
        <v>46047</v>
      </c>
      <c r="AV29" s="371">
        <f t="shared" si="9"/>
        <v>1</v>
      </c>
      <c r="AW29" s="372"/>
      <c r="AX29" s="373"/>
      <c r="AY29" s="374"/>
      <c r="AZ29" s="375">
        <f t="shared" si="22"/>
        <v>46078</v>
      </c>
      <c r="BA29" s="376">
        <f t="shared" si="10"/>
        <v>4</v>
      </c>
      <c r="BB29" s="372"/>
      <c r="BC29" s="373"/>
      <c r="BD29" s="374"/>
      <c r="BE29" s="375">
        <f t="shared" si="23"/>
        <v>46106</v>
      </c>
      <c r="BF29" s="371">
        <f t="shared" si="11"/>
        <v>4</v>
      </c>
      <c r="BG29" s="372"/>
      <c r="BH29" s="373"/>
      <c r="BI29" s="374"/>
    </row>
    <row r="30" spans="2:61" ht="22.5" customHeight="1">
      <c r="B30" s="316">
        <f t="shared" si="12"/>
        <v>45773</v>
      </c>
      <c r="C30" s="317">
        <f t="shared" si="0"/>
        <v>7</v>
      </c>
      <c r="D30" s="365"/>
      <c r="E30" s="366"/>
      <c r="F30" s="367"/>
      <c r="G30" s="316">
        <f t="shared" si="13"/>
        <v>45803</v>
      </c>
      <c r="H30" s="317">
        <f t="shared" si="1"/>
        <v>2</v>
      </c>
      <c r="I30" s="365"/>
      <c r="J30" s="366"/>
      <c r="K30" s="367"/>
      <c r="L30" s="316">
        <f t="shared" si="14"/>
        <v>45834</v>
      </c>
      <c r="M30" s="317">
        <f t="shared" si="2"/>
        <v>5</v>
      </c>
      <c r="N30" s="365"/>
      <c r="O30" s="366"/>
      <c r="P30" s="367"/>
      <c r="Q30" s="316">
        <f t="shared" si="15"/>
        <v>45864</v>
      </c>
      <c r="R30" s="317">
        <f t="shared" si="3"/>
        <v>7</v>
      </c>
      <c r="S30" s="365"/>
      <c r="T30" s="366"/>
      <c r="U30" s="367"/>
      <c r="V30" s="316">
        <f t="shared" si="16"/>
        <v>45895</v>
      </c>
      <c r="W30" s="319">
        <f t="shared" si="4"/>
        <v>3</v>
      </c>
      <c r="X30" s="365"/>
      <c r="Y30" s="366"/>
      <c r="Z30" s="367"/>
      <c r="AA30" s="316">
        <f t="shared" si="17"/>
        <v>45926</v>
      </c>
      <c r="AB30" s="317">
        <f t="shared" si="5"/>
        <v>6</v>
      </c>
      <c r="AC30" s="365"/>
      <c r="AD30" s="366"/>
      <c r="AE30" s="367"/>
      <c r="AF30" s="316">
        <f t="shared" si="18"/>
        <v>45956</v>
      </c>
      <c r="AG30" s="317">
        <f t="shared" si="6"/>
        <v>1</v>
      </c>
      <c r="AH30" s="365"/>
      <c r="AI30" s="366"/>
      <c r="AJ30" s="367"/>
      <c r="AK30" s="316">
        <f t="shared" si="19"/>
        <v>45987</v>
      </c>
      <c r="AL30" s="319">
        <f t="shared" si="7"/>
        <v>4</v>
      </c>
      <c r="AM30" s="365"/>
      <c r="AN30" s="366"/>
      <c r="AO30" s="367"/>
      <c r="AP30" s="316">
        <f t="shared" si="20"/>
        <v>46017</v>
      </c>
      <c r="AQ30" s="317">
        <f t="shared" si="8"/>
        <v>6</v>
      </c>
      <c r="AR30" s="365"/>
      <c r="AS30" s="366"/>
      <c r="AT30" s="367"/>
      <c r="AU30" s="375">
        <f t="shared" si="21"/>
        <v>46048</v>
      </c>
      <c r="AV30" s="371">
        <f t="shared" si="9"/>
        <v>2</v>
      </c>
      <c r="AW30" s="372"/>
      <c r="AX30" s="373"/>
      <c r="AY30" s="374"/>
      <c r="AZ30" s="375">
        <f t="shared" si="22"/>
        <v>46079</v>
      </c>
      <c r="BA30" s="376">
        <f t="shared" si="10"/>
        <v>5</v>
      </c>
      <c r="BB30" s="372"/>
      <c r="BC30" s="373"/>
      <c r="BD30" s="374"/>
      <c r="BE30" s="375">
        <f t="shared" si="23"/>
        <v>46107</v>
      </c>
      <c r="BF30" s="371">
        <f t="shared" si="11"/>
        <v>5</v>
      </c>
      <c r="BG30" s="372"/>
      <c r="BH30" s="373"/>
      <c r="BI30" s="374"/>
    </row>
    <row r="31" spans="2:61" ht="22.5" customHeight="1">
      <c r="B31" s="316">
        <f t="shared" si="12"/>
        <v>45774</v>
      </c>
      <c r="C31" s="317">
        <f t="shared" si="0"/>
        <v>1</v>
      </c>
      <c r="D31" s="365"/>
      <c r="E31" s="366"/>
      <c r="F31" s="367"/>
      <c r="G31" s="316">
        <f t="shared" si="13"/>
        <v>45804</v>
      </c>
      <c r="H31" s="317">
        <f t="shared" si="1"/>
        <v>3</v>
      </c>
      <c r="I31" s="365"/>
      <c r="J31" s="366"/>
      <c r="K31" s="367"/>
      <c r="L31" s="316">
        <f t="shared" si="14"/>
        <v>45835</v>
      </c>
      <c r="M31" s="317">
        <f t="shared" si="2"/>
        <v>6</v>
      </c>
      <c r="N31" s="365"/>
      <c r="O31" s="366"/>
      <c r="P31" s="367"/>
      <c r="Q31" s="316">
        <f t="shared" si="15"/>
        <v>45865</v>
      </c>
      <c r="R31" s="317">
        <f t="shared" si="3"/>
        <v>1</v>
      </c>
      <c r="S31" s="365"/>
      <c r="T31" s="366"/>
      <c r="U31" s="367"/>
      <c r="V31" s="316">
        <f t="shared" si="16"/>
        <v>45896</v>
      </c>
      <c r="W31" s="319">
        <f t="shared" si="4"/>
        <v>4</v>
      </c>
      <c r="X31" s="365"/>
      <c r="Y31" s="366"/>
      <c r="Z31" s="367"/>
      <c r="AA31" s="316">
        <f t="shared" si="17"/>
        <v>45927</v>
      </c>
      <c r="AB31" s="317">
        <f t="shared" si="5"/>
        <v>7</v>
      </c>
      <c r="AC31" s="365"/>
      <c r="AD31" s="366"/>
      <c r="AE31" s="367"/>
      <c r="AF31" s="316">
        <f t="shared" si="18"/>
        <v>45957</v>
      </c>
      <c r="AG31" s="317">
        <f t="shared" si="6"/>
        <v>2</v>
      </c>
      <c r="AH31" s="365"/>
      <c r="AI31" s="366"/>
      <c r="AJ31" s="367"/>
      <c r="AK31" s="316">
        <f t="shared" si="19"/>
        <v>45988</v>
      </c>
      <c r="AL31" s="319">
        <f t="shared" si="7"/>
        <v>5</v>
      </c>
      <c r="AM31" s="365"/>
      <c r="AN31" s="366"/>
      <c r="AO31" s="367"/>
      <c r="AP31" s="316">
        <f t="shared" si="20"/>
        <v>46018</v>
      </c>
      <c r="AQ31" s="317">
        <f t="shared" si="8"/>
        <v>7</v>
      </c>
      <c r="AR31" s="365"/>
      <c r="AS31" s="366"/>
      <c r="AT31" s="367"/>
      <c r="AU31" s="375">
        <f t="shared" si="21"/>
        <v>46049</v>
      </c>
      <c r="AV31" s="371">
        <f t="shared" si="9"/>
        <v>3</v>
      </c>
      <c r="AW31" s="372"/>
      <c r="AX31" s="373"/>
      <c r="AY31" s="374"/>
      <c r="AZ31" s="375">
        <f t="shared" si="22"/>
        <v>46080</v>
      </c>
      <c r="BA31" s="376">
        <f t="shared" si="10"/>
        <v>6</v>
      </c>
      <c r="BB31" s="372"/>
      <c r="BC31" s="373"/>
      <c r="BD31" s="374"/>
      <c r="BE31" s="375">
        <f t="shared" si="23"/>
        <v>46108</v>
      </c>
      <c r="BF31" s="371">
        <f t="shared" si="11"/>
        <v>6</v>
      </c>
      <c r="BG31" s="372"/>
      <c r="BH31" s="373"/>
      <c r="BI31" s="374"/>
    </row>
    <row r="32" spans="2:61" ht="22.5" customHeight="1">
      <c r="B32" s="375">
        <f t="shared" si="12"/>
        <v>45775</v>
      </c>
      <c r="C32" s="371">
        <f t="shared" si="0"/>
        <v>2</v>
      </c>
      <c r="D32" s="372"/>
      <c r="E32" s="373"/>
      <c r="F32" s="374"/>
      <c r="G32" s="375">
        <f t="shared" si="13"/>
        <v>45805</v>
      </c>
      <c r="H32" s="371">
        <f t="shared" si="1"/>
        <v>4</v>
      </c>
      <c r="I32" s="372"/>
      <c r="J32" s="373"/>
      <c r="K32" s="374"/>
      <c r="L32" s="375">
        <f t="shared" si="14"/>
        <v>45836</v>
      </c>
      <c r="M32" s="371">
        <f t="shared" si="2"/>
        <v>7</v>
      </c>
      <c r="N32" s="372"/>
      <c r="O32" s="373"/>
      <c r="P32" s="374"/>
      <c r="Q32" s="375">
        <f t="shared" si="15"/>
        <v>45866</v>
      </c>
      <c r="R32" s="371">
        <f t="shared" si="3"/>
        <v>2</v>
      </c>
      <c r="S32" s="372"/>
      <c r="T32" s="373"/>
      <c r="U32" s="374"/>
      <c r="V32" s="375">
        <f t="shared" si="16"/>
        <v>45897</v>
      </c>
      <c r="W32" s="376">
        <f t="shared" si="4"/>
        <v>5</v>
      </c>
      <c r="X32" s="372"/>
      <c r="Y32" s="373"/>
      <c r="Z32" s="374"/>
      <c r="AA32" s="375">
        <f t="shared" si="17"/>
        <v>45928</v>
      </c>
      <c r="AB32" s="371">
        <f t="shared" si="5"/>
        <v>1</v>
      </c>
      <c r="AC32" s="372"/>
      <c r="AD32" s="373"/>
      <c r="AE32" s="374"/>
      <c r="AF32" s="375">
        <f t="shared" si="18"/>
        <v>45958</v>
      </c>
      <c r="AG32" s="371">
        <f t="shared" si="6"/>
        <v>3</v>
      </c>
      <c r="AH32" s="372"/>
      <c r="AI32" s="373"/>
      <c r="AJ32" s="374"/>
      <c r="AK32" s="375">
        <f t="shared" si="19"/>
        <v>45989</v>
      </c>
      <c r="AL32" s="376">
        <f t="shared" si="7"/>
        <v>6</v>
      </c>
      <c r="AM32" s="372"/>
      <c r="AN32" s="373"/>
      <c r="AO32" s="374"/>
      <c r="AP32" s="316">
        <f t="shared" si="20"/>
        <v>46019</v>
      </c>
      <c r="AQ32" s="317">
        <f t="shared" si="8"/>
        <v>1</v>
      </c>
      <c r="AR32" s="365"/>
      <c r="AS32" s="366"/>
      <c r="AT32" s="367"/>
      <c r="AU32" s="375">
        <f t="shared" si="21"/>
        <v>46050</v>
      </c>
      <c r="AV32" s="371">
        <f t="shared" si="9"/>
        <v>4</v>
      </c>
      <c r="AW32" s="372"/>
      <c r="AX32" s="373"/>
      <c r="AY32" s="374"/>
      <c r="AZ32" s="375">
        <f t="shared" si="22"/>
        <v>46081</v>
      </c>
      <c r="BA32" s="376">
        <f t="shared" si="10"/>
        <v>7</v>
      </c>
      <c r="BB32" s="372"/>
      <c r="BC32" s="373"/>
      <c r="BD32" s="374"/>
      <c r="BE32" s="375">
        <f t="shared" si="23"/>
        <v>46109</v>
      </c>
      <c r="BF32" s="371">
        <f t="shared" si="11"/>
        <v>7</v>
      </c>
      <c r="BG32" s="372"/>
      <c r="BH32" s="373"/>
      <c r="BI32" s="374"/>
    </row>
    <row r="33" spans="1:62" ht="22.5" customHeight="1">
      <c r="B33" s="320">
        <f t="shared" si="12"/>
        <v>45776</v>
      </c>
      <c r="C33" s="321">
        <f t="shared" si="0"/>
        <v>3</v>
      </c>
      <c r="D33" s="368"/>
      <c r="E33" s="369"/>
      <c r="F33" s="370"/>
      <c r="G33" s="375">
        <f t="shared" si="13"/>
        <v>45806</v>
      </c>
      <c r="H33" s="371">
        <f t="shared" si="1"/>
        <v>5</v>
      </c>
      <c r="I33" s="372"/>
      <c r="J33" s="373"/>
      <c r="K33" s="374"/>
      <c r="L33" s="375">
        <f t="shared" si="14"/>
        <v>45837</v>
      </c>
      <c r="M33" s="371">
        <f t="shared" si="2"/>
        <v>1</v>
      </c>
      <c r="N33" s="372"/>
      <c r="O33" s="373"/>
      <c r="P33" s="374"/>
      <c r="Q33" s="375">
        <f t="shared" si="15"/>
        <v>45867</v>
      </c>
      <c r="R33" s="371">
        <f t="shared" si="3"/>
        <v>3</v>
      </c>
      <c r="S33" s="372"/>
      <c r="T33" s="373"/>
      <c r="U33" s="374"/>
      <c r="V33" s="375">
        <f t="shared" si="16"/>
        <v>45898</v>
      </c>
      <c r="W33" s="376">
        <f t="shared" si="4"/>
        <v>6</v>
      </c>
      <c r="X33" s="372"/>
      <c r="Y33" s="373"/>
      <c r="Z33" s="374"/>
      <c r="AA33" s="375">
        <f t="shared" si="17"/>
        <v>45929</v>
      </c>
      <c r="AB33" s="371">
        <f t="shared" si="5"/>
        <v>2</v>
      </c>
      <c r="AC33" s="372"/>
      <c r="AD33" s="373"/>
      <c r="AE33" s="374"/>
      <c r="AF33" s="375">
        <f t="shared" si="18"/>
        <v>45959</v>
      </c>
      <c r="AG33" s="371">
        <f t="shared" si="6"/>
        <v>4</v>
      </c>
      <c r="AH33" s="372"/>
      <c r="AI33" s="373"/>
      <c r="AJ33" s="374"/>
      <c r="AK33" s="375">
        <f t="shared" si="19"/>
        <v>45990</v>
      </c>
      <c r="AL33" s="376">
        <f t="shared" si="7"/>
        <v>7</v>
      </c>
      <c r="AM33" s="372"/>
      <c r="AN33" s="373"/>
      <c r="AO33" s="374"/>
      <c r="AP33" s="320">
        <f t="shared" si="20"/>
        <v>46020</v>
      </c>
      <c r="AQ33" s="321">
        <f t="shared" si="8"/>
        <v>2</v>
      </c>
      <c r="AR33" s="368"/>
      <c r="AS33" s="369"/>
      <c r="AT33" s="370"/>
      <c r="AU33" s="375">
        <f t="shared" si="21"/>
        <v>46051</v>
      </c>
      <c r="AV33" s="371">
        <f t="shared" si="9"/>
        <v>5</v>
      </c>
      <c r="AW33" s="372"/>
      <c r="AX33" s="373"/>
      <c r="AY33" s="374"/>
      <c r="AZ33" s="375"/>
      <c r="BA33" s="376"/>
      <c r="BB33" s="372"/>
      <c r="BC33" s="373"/>
      <c r="BD33" s="374"/>
      <c r="BE33" s="375">
        <f t="shared" si="23"/>
        <v>46110</v>
      </c>
      <c r="BF33" s="371">
        <f t="shared" si="11"/>
        <v>1</v>
      </c>
      <c r="BG33" s="372"/>
      <c r="BH33" s="373"/>
      <c r="BI33" s="374"/>
    </row>
    <row r="34" spans="1:62" ht="22.5" customHeight="1">
      <c r="B34" s="377">
        <f t="shared" si="12"/>
        <v>45777</v>
      </c>
      <c r="C34" s="378">
        <f t="shared" si="0"/>
        <v>4</v>
      </c>
      <c r="D34" s="372"/>
      <c r="E34" s="373"/>
      <c r="F34" s="374"/>
      <c r="G34" s="375">
        <f t="shared" si="13"/>
        <v>45807</v>
      </c>
      <c r="H34" s="371">
        <f t="shared" si="1"/>
        <v>6</v>
      </c>
      <c r="I34" s="372"/>
      <c r="J34" s="373"/>
      <c r="K34" s="374"/>
      <c r="L34" s="377">
        <f t="shared" si="14"/>
        <v>45838</v>
      </c>
      <c r="M34" s="371">
        <f t="shared" si="2"/>
        <v>2</v>
      </c>
      <c r="N34" s="372"/>
      <c r="O34" s="373"/>
      <c r="P34" s="374"/>
      <c r="Q34" s="375">
        <f t="shared" si="15"/>
        <v>45868</v>
      </c>
      <c r="R34" s="371">
        <f t="shared" si="3"/>
        <v>4</v>
      </c>
      <c r="S34" s="372"/>
      <c r="T34" s="373"/>
      <c r="U34" s="374"/>
      <c r="V34" s="375">
        <f t="shared" si="16"/>
        <v>45899</v>
      </c>
      <c r="W34" s="376">
        <f t="shared" si="4"/>
        <v>7</v>
      </c>
      <c r="X34" s="372"/>
      <c r="Y34" s="373"/>
      <c r="Z34" s="374"/>
      <c r="AA34" s="377">
        <f t="shared" si="17"/>
        <v>45930</v>
      </c>
      <c r="AB34" s="378">
        <f t="shared" si="5"/>
        <v>3</v>
      </c>
      <c r="AC34" s="372"/>
      <c r="AD34" s="373"/>
      <c r="AE34" s="374"/>
      <c r="AF34" s="375">
        <f t="shared" si="18"/>
        <v>45960</v>
      </c>
      <c r="AG34" s="371">
        <f t="shared" si="6"/>
        <v>5</v>
      </c>
      <c r="AH34" s="372"/>
      <c r="AI34" s="373"/>
      <c r="AJ34" s="374"/>
      <c r="AK34" s="377">
        <f t="shared" si="19"/>
        <v>45991</v>
      </c>
      <c r="AL34" s="379">
        <f t="shared" si="7"/>
        <v>1</v>
      </c>
      <c r="AM34" s="372"/>
      <c r="AN34" s="373"/>
      <c r="AO34" s="374"/>
      <c r="AP34" s="320">
        <f t="shared" si="20"/>
        <v>46021</v>
      </c>
      <c r="AQ34" s="321">
        <f t="shared" si="8"/>
        <v>3</v>
      </c>
      <c r="AR34" s="368"/>
      <c r="AS34" s="369"/>
      <c r="AT34" s="370"/>
      <c r="AU34" s="375">
        <f t="shared" si="21"/>
        <v>46052</v>
      </c>
      <c r="AV34" s="371">
        <f t="shared" si="9"/>
        <v>6</v>
      </c>
      <c r="AW34" s="372"/>
      <c r="AX34" s="373"/>
      <c r="AY34" s="374"/>
      <c r="AZ34" s="377"/>
      <c r="BA34" s="379"/>
      <c r="BB34" s="372"/>
      <c r="BC34" s="373"/>
      <c r="BD34" s="374"/>
      <c r="BE34" s="375">
        <f t="shared" si="23"/>
        <v>46111</v>
      </c>
      <c r="BF34" s="371">
        <f t="shared" si="11"/>
        <v>2</v>
      </c>
      <c r="BG34" s="372"/>
      <c r="BH34" s="373"/>
      <c r="BI34" s="374"/>
    </row>
    <row r="35" spans="1:62" ht="22.5" customHeight="1" thickBot="1">
      <c r="B35" s="327"/>
      <c r="C35" s="328"/>
      <c r="D35" s="380"/>
      <c r="E35" s="381"/>
      <c r="F35" s="382"/>
      <c r="G35" s="330">
        <f t="shared" si="13"/>
        <v>45808</v>
      </c>
      <c r="H35" s="331">
        <f t="shared" si="1"/>
        <v>7</v>
      </c>
      <c r="I35" s="380"/>
      <c r="J35" s="381"/>
      <c r="K35" s="382"/>
      <c r="L35" s="330"/>
      <c r="M35" s="332"/>
      <c r="N35" s="380"/>
      <c r="O35" s="381"/>
      <c r="P35" s="382"/>
      <c r="Q35" s="330">
        <f t="shared" si="15"/>
        <v>45869</v>
      </c>
      <c r="R35" s="331">
        <f t="shared" si="3"/>
        <v>5</v>
      </c>
      <c r="S35" s="380"/>
      <c r="T35" s="381"/>
      <c r="U35" s="382"/>
      <c r="V35" s="330">
        <f t="shared" si="16"/>
        <v>45900</v>
      </c>
      <c r="W35" s="331">
        <f t="shared" si="4"/>
        <v>1</v>
      </c>
      <c r="X35" s="380"/>
      <c r="Y35" s="381"/>
      <c r="Z35" s="382"/>
      <c r="AA35" s="330"/>
      <c r="AB35" s="333"/>
      <c r="AC35" s="380"/>
      <c r="AD35" s="381"/>
      <c r="AE35" s="382"/>
      <c r="AF35" s="330">
        <f t="shared" si="18"/>
        <v>45961</v>
      </c>
      <c r="AG35" s="331">
        <f t="shared" si="6"/>
        <v>6</v>
      </c>
      <c r="AH35" s="380"/>
      <c r="AI35" s="381"/>
      <c r="AJ35" s="382"/>
      <c r="AK35" s="330"/>
      <c r="AL35" s="333"/>
      <c r="AM35" s="380"/>
      <c r="AN35" s="381"/>
      <c r="AO35" s="382"/>
      <c r="AP35" s="393">
        <f t="shared" si="20"/>
        <v>46022</v>
      </c>
      <c r="AQ35" s="394">
        <f t="shared" si="8"/>
        <v>4</v>
      </c>
      <c r="AR35" s="396"/>
      <c r="AS35" s="397"/>
      <c r="AT35" s="398"/>
      <c r="AU35" s="383">
        <f t="shared" si="21"/>
        <v>46053</v>
      </c>
      <c r="AV35" s="384">
        <f t="shared" si="9"/>
        <v>7</v>
      </c>
      <c r="AW35" s="385"/>
      <c r="AX35" s="386"/>
      <c r="AY35" s="387"/>
      <c r="AZ35" s="383"/>
      <c r="BA35" s="388"/>
      <c r="BB35" s="385"/>
      <c r="BC35" s="386"/>
      <c r="BD35" s="387"/>
      <c r="BE35" s="383">
        <f t="shared" si="23"/>
        <v>46112</v>
      </c>
      <c r="BF35" s="384">
        <f t="shared" si="11"/>
        <v>3</v>
      </c>
      <c r="BG35" s="385"/>
      <c r="BH35" s="386"/>
      <c r="BI35" s="387"/>
    </row>
    <row r="36" spans="1:62" ht="22.5" customHeight="1" thickBot="1">
      <c r="BJ36" s="69" t="s">
        <v>208</v>
      </c>
    </row>
    <row r="37" spans="1:62" ht="20.100000000000001" customHeight="1" thickTop="1">
      <c r="A37" s="334" t="s">
        <v>209</v>
      </c>
      <c r="B37" s="335" t="s">
        <v>205</v>
      </c>
      <c r="C37" s="336"/>
      <c r="D37" s="336">
        <f>COUNTIF(D5:D35,$B$37)</f>
        <v>0</v>
      </c>
      <c r="E37" s="336">
        <f t="shared" ref="E37:F37" si="24">COUNTIF(E5:E35,$B$37)</f>
        <v>0</v>
      </c>
      <c r="F37" s="336">
        <f t="shared" si="24"/>
        <v>0</v>
      </c>
      <c r="G37" s="335" t="s">
        <v>205</v>
      </c>
      <c r="H37" s="336"/>
      <c r="I37" s="336">
        <f>COUNTIF(I5:I35,$B$37)</f>
        <v>0</v>
      </c>
      <c r="J37" s="336">
        <f t="shared" ref="J37:K37" si="25">COUNTIF(J5:J35,$B$37)</f>
        <v>0</v>
      </c>
      <c r="K37" s="336">
        <f t="shared" si="25"/>
        <v>0</v>
      </c>
      <c r="L37" s="335" t="s">
        <v>205</v>
      </c>
      <c r="M37" s="336"/>
      <c r="N37" s="336">
        <f>COUNTIF(N5:N35,$B$37)</f>
        <v>0</v>
      </c>
      <c r="O37" s="336">
        <f t="shared" ref="O37:P37" si="26">COUNTIF(O5:O35,$B$37)</f>
        <v>0</v>
      </c>
      <c r="P37" s="336">
        <f t="shared" si="26"/>
        <v>0</v>
      </c>
      <c r="Q37" s="335" t="s">
        <v>205</v>
      </c>
      <c r="R37" s="336"/>
      <c r="S37" s="336">
        <f>COUNTIF(S5:S35,$B$37)</f>
        <v>0</v>
      </c>
      <c r="T37" s="336">
        <f t="shared" ref="T37:U37" si="27">COUNTIF(T5:T35,$B$37)</f>
        <v>0</v>
      </c>
      <c r="U37" s="336">
        <f t="shared" si="27"/>
        <v>0</v>
      </c>
      <c r="V37" s="335" t="s">
        <v>205</v>
      </c>
      <c r="W37" s="336"/>
      <c r="X37" s="336">
        <f>COUNTIF(X5:X35,$B$37)</f>
        <v>0</v>
      </c>
      <c r="Y37" s="336">
        <f t="shared" ref="Y37:Z37" si="28">COUNTIF(Y5:Y35,$B$37)</f>
        <v>0</v>
      </c>
      <c r="Z37" s="336">
        <f t="shared" si="28"/>
        <v>0</v>
      </c>
      <c r="AA37" s="335" t="s">
        <v>205</v>
      </c>
      <c r="AB37" s="336"/>
      <c r="AC37" s="336">
        <f>COUNTIF(AC5:AC35,$B$37)</f>
        <v>0</v>
      </c>
      <c r="AD37" s="336">
        <f t="shared" ref="AD37:AE37" si="29">COUNTIF(AD5:AD35,$B$37)</f>
        <v>0</v>
      </c>
      <c r="AE37" s="336">
        <f t="shared" si="29"/>
        <v>0</v>
      </c>
      <c r="AF37" s="335" t="s">
        <v>205</v>
      </c>
      <c r="AG37" s="336"/>
      <c r="AH37" s="336">
        <f>COUNTIF(AH5:AH35,$B$37)</f>
        <v>0</v>
      </c>
      <c r="AI37" s="336">
        <f t="shared" ref="AI37:AJ37" si="30">COUNTIF(AI5:AI35,$B$37)</f>
        <v>0</v>
      </c>
      <c r="AJ37" s="336">
        <f t="shared" si="30"/>
        <v>0</v>
      </c>
      <c r="AK37" s="335" t="s">
        <v>205</v>
      </c>
      <c r="AL37" s="336"/>
      <c r="AM37" s="336">
        <f>COUNTIF(AM5:AM35,$B$37)</f>
        <v>0</v>
      </c>
      <c r="AN37" s="336">
        <f t="shared" ref="AN37:AO37" si="31">COUNTIF(AN5:AN35,$B$37)</f>
        <v>0</v>
      </c>
      <c r="AO37" s="336">
        <f t="shared" si="31"/>
        <v>0</v>
      </c>
      <c r="AP37" s="335" t="s">
        <v>205</v>
      </c>
      <c r="AQ37" s="336"/>
      <c r="AR37" s="336">
        <f>COUNTIF(AR5:AR35,$B$37)</f>
        <v>0</v>
      </c>
      <c r="AS37" s="336">
        <f t="shared" ref="AS37:AT37" si="32">COUNTIF(AS5:AS35,$B$37)</f>
        <v>0</v>
      </c>
      <c r="AT37" s="336">
        <f t="shared" si="32"/>
        <v>0</v>
      </c>
      <c r="AU37" s="335" t="s">
        <v>205</v>
      </c>
      <c r="AV37" s="336"/>
      <c r="AW37" s="336">
        <f>COUNTIF(AW5:AW35,$B$37)</f>
        <v>0</v>
      </c>
      <c r="AX37" s="336">
        <f t="shared" ref="AX37:AY37" si="33">COUNTIF(AX5:AX35,$B$37)</f>
        <v>0</v>
      </c>
      <c r="AY37" s="336">
        <f t="shared" si="33"/>
        <v>0</v>
      </c>
      <c r="AZ37" s="335" t="s">
        <v>205</v>
      </c>
      <c r="BA37" s="336"/>
      <c r="BB37" s="336">
        <f>COUNTIF(BB5:BB35,$B$37)</f>
        <v>0</v>
      </c>
      <c r="BC37" s="336">
        <f t="shared" ref="BC37:BD37" si="34">COUNTIF(BC5:BC35,$B$37)</f>
        <v>0</v>
      </c>
      <c r="BD37" s="336">
        <f t="shared" si="34"/>
        <v>0</v>
      </c>
      <c r="BE37" s="335" t="s">
        <v>205</v>
      </c>
      <c r="BF37" s="336"/>
      <c r="BG37" s="336">
        <f>COUNTIF(BG5:BG35,$B$37)</f>
        <v>0</v>
      </c>
      <c r="BH37" s="336">
        <f t="shared" ref="BH37:BI37" si="35">COUNTIF(BH5:BH35,$B$37)</f>
        <v>0</v>
      </c>
      <c r="BI37" s="336">
        <f t="shared" si="35"/>
        <v>0</v>
      </c>
      <c r="BJ37" s="340">
        <f>SUM(D37:BI37)</f>
        <v>0</v>
      </c>
    </row>
    <row r="38" spans="1:62" ht="20.100000000000001" customHeight="1">
      <c r="A38" s="341" t="s">
        <v>210</v>
      </c>
      <c r="B38" s="342" t="s">
        <v>206</v>
      </c>
      <c r="C38" s="343"/>
      <c r="D38" s="343">
        <f>COUNTIF(D5:D35,$B$38)</f>
        <v>0</v>
      </c>
      <c r="E38" s="343">
        <f t="shared" ref="E38:F38" si="36">COUNTIF(E5:E35,$B$38)</f>
        <v>0</v>
      </c>
      <c r="F38" s="343">
        <f t="shared" si="36"/>
        <v>0</v>
      </c>
      <c r="G38" s="342" t="s">
        <v>206</v>
      </c>
      <c r="H38" s="343"/>
      <c r="I38" s="343">
        <f>COUNTIF(I5:I35,$B$38)</f>
        <v>0</v>
      </c>
      <c r="J38" s="343">
        <f t="shared" ref="J38:K38" si="37">COUNTIF(J5:J35,$B$38)</f>
        <v>0</v>
      </c>
      <c r="K38" s="343">
        <f t="shared" si="37"/>
        <v>0</v>
      </c>
      <c r="L38" s="342" t="s">
        <v>206</v>
      </c>
      <c r="M38" s="343"/>
      <c r="N38" s="343">
        <f>COUNTIF(N5:N35,$B$38)</f>
        <v>0</v>
      </c>
      <c r="O38" s="343">
        <f t="shared" ref="O38:P38" si="38">COUNTIF(O5:O35,$B$38)</f>
        <v>0</v>
      </c>
      <c r="P38" s="343">
        <f t="shared" si="38"/>
        <v>0</v>
      </c>
      <c r="Q38" s="342" t="s">
        <v>206</v>
      </c>
      <c r="R38" s="343"/>
      <c r="S38" s="343">
        <f>COUNTIF(S5:S35,$B$38)</f>
        <v>0</v>
      </c>
      <c r="T38" s="343">
        <f t="shared" ref="T38:U38" si="39">COUNTIF(T5:T35,$B$38)</f>
        <v>0</v>
      </c>
      <c r="U38" s="343">
        <f t="shared" si="39"/>
        <v>0</v>
      </c>
      <c r="V38" s="342" t="s">
        <v>206</v>
      </c>
      <c r="W38" s="343"/>
      <c r="X38" s="343">
        <f>COUNTIF(X5:X35,$B$38)</f>
        <v>0</v>
      </c>
      <c r="Y38" s="343">
        <f t="shared" ref="Y38:Z38" si="40">COUNTIF(Y5:Y35,$B$38)</f>
        <v>0</v>
      </c>
      <c r="Z38" s="343">
        <f t="shared" si="40"/>
        <v>0</v>
      </c>
      <c r="AA38" s="342" t="s">
        <v>206</v>
      </c>
      <c r="AB38" s="343"/>
      <c r="AC38" s="343">
        <f>COUNTIF(AC5:AC35,$B$38)</f>
        <v>0</v>
      </c>
      <c r="AD38" s="343">
        <f t="shared" ref="AD38:AE38" si="41">COUNTIF(AD5:AD35,$B$38)</f>
        <v>0</v>
      </c>
      <c r="AE38" s="343">
        <f t="shared" si="41"/>
        <v>0</v>
      </c>
      <c r="AF38" s="342" t="s">
        <v>206</v>
      </c>
      <c r="AG38" s="343"/>
      <c r="AH38" s="343">
        <f>COUNTIF(AH5:AH35,$B$38)</f>
        <v>0</v>
      </c>
      <c r="AI38" s="343">
        <f t="shared" ref="AI38:AJ38" si="42">COUNTIF(AI5:AI35,$B$38)</f>
        <v>0</v>
      </c>
      <c r="AJ38" s="343">
        <f t="shared" si="42"/>
        <v>0</v>
      </c>
      <c r="AK38" s="342" t="s">
        <v>206</v>
      </c>
      <c r="AL38" s="343"/>
      <c r="AM38" s="343">
        <f>COUNTIF(AM5:AM35,$B$38)</f>
        <v>0</v>
      </c>
      <c r="AN38" s="343">
        <f t="shared" ref="AN38:AO38" si="43">COUNTIF(AN5:AN35,$B$38)</f>
        <v>0</v>
      </c>
      <c r="AO38" s="343">
        <f t="shared" si="43"/>
        <v>0</v>
      </c>
      <c r="AP38" s="342" t="s">
        <v>206</v>
      </c>
      <c r="AQ38" s="343"/>
      <c r="AR38" s="343">
        <f>COUNTIF(AR5:AR35,$B$38)</f>
        <v>0</v>
      </c>
      <c r="AS38" s="343">
        <f t="shared" ref="AS38:AT38" si="44">COUNTIF(AS5:AS35,$B$38)</f>
        <v>0</v>
      </c>
      <c r="AT38" s="343">
        <f t="shared" si="44"/>
        <v>0</v>
      </c>
      <c r="AU38" s="342" t="s">
        <v>206</v>
      </c>
      <c r="AV38" s="343"/>
      <c r="AW38" s="343">
        <f>COUNTIF(AW5:AW35,$B$38)</f>
        <v>0</v>
      </c>
      <c r="AX38" s="343">
        <f t="shared" ref="AX38:AY38" si="45">COUNTIF(AX5:AX35,$B$38)</f>
        <v>0</v>
      </c>
      <c r="AY38" s="343">
        <f t="shared" si="45"/>
        <v>0</v>
      </c>
      <c r="AZ38" s="342" t="s">
        <v>206</v>
      </c>
      <c r="BA38" s="343"/>
      <c r="BB38" s="343">
        <f>COUNTIF(BB5:BB35,$B$38)</f>
        <v>0</v>
      </c>
      <c r="BC38" s="343">
        <f t="shared" ref="BC38:BD38" si="46">COUNTIF(BC5:BC35,$B$38)</f>
        <v>0</v>
      </c>
      <c r="BD38" s="343">
        <f t="shared" si="46"/>
        <v>0</v>
      </c>
      <c r="BE38" s="342" t="s">
        <v>206</v>
      </c>
      <c r="BF38" s="343"/>
      <c r="BG38" s="343">
        <f>COUNTIF(BG5:BG35,$B$38)</f>
        <v>0</v>
      </c>
      <c r="BH38" s="343">
        <f t="shared" ref="BH38:BI38" si="47">COUNTIF(BH5:BH35,$B$38)</f>
        <v>0</v>
      </c>
      <c r="BI38" s="343">
        <f t="shared" si="47"/>
        <v>0</v>
      </c>
      <c r="BJ38" s="347">
        <f>SUM(D38:BI38)</f>
        <v>0</v>
      </c>
    </row>
    <row r="39" spans="1:62" ht="20.100000000000001" customHeight="1" thickBot="1">
      <c r="A39" s="348" t="s">
        <v>211</v>
      </c>
      <c r="B39" s="349" t="s">
        <v>207</v>
      </c>
      <c r="C39" s="350"/>
      <c r="D39" s="350">
        <f>COUNTIF(D5:D35,$B$39)</f>
        <v>0</v>
      </c>
      <c r="E39" s="350">
        <f t="shared" ref="E39:F39" si="48">COUNTIF(E5:E35,$B$39)</f>
        <v>0</v>
      </c>
      <c r="F39" s="350">
        <f t="shared" si="48"/>
        <v>0</v>
      </c>
      <c r="G39" s="349" t="s">
        <v>207</v>
      </c>
      <c r="H39" s="350"/>
      <c r="I39" s="350">
        <f>COUNTIF(I5:I35,$B$39)</f>
        <v>0</v>
      </c>
      <c r="J39" s="350">
        <f t="shared" ref="J39:K39" si="49">COUNTIF(J5:J35,$B$39)</f>
        <v>0</v>
      </c>
      <c r="K39" s="350">
        <f t="shared" si="49"/>
        <v>0</v>
      </c>
      <c r="L39" s="349" t="s">
        <v>207</v>
      </c>
      <c r="M39" s="350"/>
      <c r="N39" s="350">
        <f>COUNTIF(N5:N35,$B$39)</f>
        <v>0</v>
      </c>
      <c r="O39" s="350">
        <f t="shared" ref="O39:P39" si="50">COUNTIF(O5:O35,$B$39)</f>
        <v>0</v>
      </c>
      <c r="P39" s="350">
        <f t="shared" si="50"/>
        <v>0</v>
      </c>
      <c r="Q39" s="349" t="s">
        <v>207</v>
      </c>
      <c r="R39" s="350"/>
      <c r="S39" s="350">
        <f>COUNTIF(S5:S35,$B$39)</f>
        <v>0</v>
      </c>
      <c r="T39" s="350">
        <f t="shared" ref="T39:U39" si="51">COUNTIF(T5:T35,$B$39)</f>
        <v>0</v>
      </c>
      <c r="U39" s="350">
        <f t="shared" si="51"/>
        <v>0</v>
      </c>
      <c r="V39" s="349" t="s">
        <v>207</v>
      </c>
      <c r="W39" s="350"/>
      <c r="X39" s="350">
        <f>COUNTIF(X5:X35,$B$39)</f>
        <v>0</v>
      </c>
      <c r="Y39" s="350">
        <f t="shared" ref="Y39:Z39" si="52">COUNTIF(Y5:Y35,$B$39)</f>
        <v>0</v>
      </c>
      <c r="Z39" s="350">
        <f t="shared" si="52"/>
        <v>0</v>
      </c>
      <c r="AA39" s="349" t="s">
        <v>207</v>
      </c>
      <c r="AB39" s="350"/>
      <c r="AC39" s="350">
        <f>COUNTIF(AC5:AC35,$B$39)</f>
        <v>0</v>
      </c>
      <c r="AD39" s="350">
        <f t="shared" ref="AD39:AE39" si="53">COUNTIF(AD5:AD35,$B$39)</f>
        <v>0</v>
      </c>
      <c r="AE39" s="350">
        <f t="shared" si="53"/>
        <v>0</v>
      </c>
      <c r="AF39" s="349" t="s">
        <v>207</v>
      </c>
      <c r="AG39" s="350"/>
      <c r="AH39" s="350">
        <f>COUNTIF(AH5:AH35,$B$39)</f>
        <v>0</v>
      </c>
      <c r="AI39" s="350">
        <f t="shared" ref="AI39:AJ39" si="54">COUNTIF(AI5:AI35,$B$39)</f>
        <v>0</v>
      </c>
      <c r="AJ39" s="350">
        <f t="shared" si="54"/>
        <v>0</v>
      </c>
      <c r="AK39" s="349" t="s">
        <v>207</v>
      </c>
      <c r="AL39" s="350"/>
      <c r="AM39" s="350">
        <f>COUNTIF(AM5:AM35,$B$39)</f>
        <v>0</v>
      </c>
      <c r="AN39" s="350">
        <f t="shared" ref="AN39:AO39" si="55">COUNTIF(AN5:AN35,$B$39)</f>
        <v>0</v>
      </c>
      <c r="AO39" s="350">
        <f t="shared" si="55"/>
        <v>0</v>
      </c>
      <c r="AP39" s="349" t="s">
        <v>207</v>
      </c>
      <c r="AQ39" s="350"/>
      <c r="AR39" s="350">
        <f>COUNTIF(AR5:AR35,$B$39)</f>
        <v>0</v>
      </c>
      <c r="AS39" s="350">
        <f t="shared" ref="AS39:AT39" si="56">COUNTIF(AS5:AS35,$B$39)</f>
        <v>0</v>
      </c>
      <c r="AT39" s="350">
        <f t="shared" si="56"/>
        <v>0</v>
      </c>
      <c r="AU39" s="349" t="s">
        <v>207</v>
      </c>
      <c r="AV39" s="350"/>
      <c r="AW39" s="350">
        <f>COUNTIF(AW5:AW35,$B$39)</f>
        <v>0</v>
      </c>
      <c r="AX39" s="350">
        <f t="shared" ref="AX39:AY39" si="57">COUNTIF(AX5:AX35,$B$39)</f>
        <v>0</v>
      </c>
      <c r="AY39" s="350">
        <f t="shared" si="57"/>
        <v>0</v>
      </c>
      <c r="AZ39" s="349" t="s">
        <v>207</v>
      </c>
      <c r="BA39" s="350"/>
      <c r="BB39" s="350">
        <f>COUNTIF(BB5:BB35,$B$39)</f>
        <v>0</v>
      </c>
      <c r="BC39" s="350">
        <f t="shared" ref="BC39:BD39" si="58">COUNTIF(BC5:BC35,$B$39)</f>
        <v>0</v>
      </c>
      <c r="BD39" s="350">
        <f t="shared" si="58"/>
        <v>0</v>
      </c>
      <c r="BE39" s="349" t="s">
        <v>207</v>
      </c>
      <c r="BF39" s="350"/>
      <c r="BG39" s="350">
        <f>COUNTIF(BG5:BG35,$B$39)</f>
        <v>0</v>
      </c>
      <c r="BH39" s="350">
        <f t="shared" ref="BH39:BI39" si="59">COUNTIF(BH5:BH35,$B$39)</f>
        <v>0</v>
      </c>
      <c r="BI39" s="350">
        <f t="shared" si="59"/>
        <v>0</v>
      </c>
      <c r="BJ39" s="354">
        <f>SUM(D39:BI39)</f>
        <v>0</v>
      </c>
    </row>
    <row r="40" spans="1:62" ht="20.100000000000001" customHeight="1" thickBot="1">
      <c r="A40" s="355" t="s">
        <v>212</v>
      </c>
      <c r="B40" s="356"/>
      <c r="C40" s="357"/>
      <c r="D40" s="357">
        <f>SUM(D37:D39)</f>
        <v>0</v>
      </c>
      <c r="E40" s="357">
        <f t="shared" ref="E40:F40" si="60">SUM(E37:E39)</f>
        <v>0</v>
      </c>
      <c r="F40" s="357">
        <f t="shared" si="60"/>
        <v>0</v>
      </c>
      <c r="G40" s="356"/>
      <c r="H40" s="357"/>
      <c r="I40" s="357">
        <f>SUM(I37:I39)</f>
        <v>0</v>
      </c>
      <c r="J40" s="357">
        <f t="shared" ref="J40:K40" si="61">SUM(J37:J39)</f>
        <v>0</v>
      </c>
      <c r="K40" s="357">
        <f t="shared" si="61"/>
        <v>0</v>
      </c>
      <c r="L40" s="356"/>
      <c r="M40" s="357"/>
      <c r="N40" s="357">
        <f>SUM(N37:N39)</f>
        <v>0</v>
      </c>
      <c r="O40" s="357">
        <f t="shared" ref="O40:P40" si="62">SUM(O37:O39)</f>
        <v>0</v>
      </c>
      <c r="P40" s="357">
        <f t="shared" si="62"/>
        <v>0</v>
      </c>
      <c r="Q40" s="356"/>
      <c r="R40" s="357"/>
      <c r="S40" s="357">
        <f>SUM(S37:S39)</f>
        <v>0</v>
      </c>
      <c r="T40" s="357">
        <f t="shared" ref="T40:U40" si="63">SUM(T37:T39)</f>
        <v>0</v>
      </c>
      <c r="U40" s="357">
        <f t="shared" si="63"/>
        <v>0</v>
      </c>
      <c r="V40" s="356"/>
      <c r="W40" s="357"/>
      <c r="X40" s="357">
        <f>SUM(X37:X39)</f>
        <v>0</v>
      </c>
      <c r="Y40" s="357">
        <f t="shared" ref="Y40:Z40" si="64">SUM(Y37:Y39)</f>
        <v>0</v>
      </c>
      <c r="Z40" s="357">
        <f t="shared" si="64"/>
        <v>0</v>
      </c>
      <c r="AA40" s="356"/>
      <c r="AB40" s="357"/>
      <c r="AC40" s="357">
        <f>SUM(AC37:AC39)</f>
        <v>0</v>
      </c>
      <c r="AD40" s="357">
        <f t="shared" ref="AD40:AE40" si="65">SUM(AD37:AD39)</f>
        <v>0</v>
      </c>
      <c r="AE40" s="357">
        <f t="shared" si="65"/>
        <v>0</v>
      </c>
      <c r="AF40" s="356"/>
      <c r="AG40" s="357"/>
      <c r="AH40" s="357">
        <f>SUM(AH37:AH39)</f>
        <v>0</v>
      </c>
      <c r="AI40" s="357">
        <f t="shared" ref="AI40:AJ40" si="66">SUM(AI37:AI39)</f>
        <v>0</v>
      </c>
      <c r="AJ40" s="357">
        <f t="shared" si="66"/>
        <v>0</v>
      </c>
      <c r="AK40" s="356"/>
      <c r="AL40" s="357"/>
      <c r="AM40" s="357">
        <f>SUM(AM37:AM39)</f>
        <v>0</v>
      </c>
      <c r="AN40" s="357">
        <f t="shared" ref="AN40:AO40" si="67">SUM(AN37:AN39)</f>
        <v>0</v>
      </c>
      <c r="AO40" s="357">
        <f t="shared" si="67"/>
        <v>0</v>
      </c>
      <c r="AP40" s="356"/>
      <c r="AQ40" s="357"/>
      <c r="AR40" s="357">
        <f>SUM(AR37:AR39)</f>
        <v>0</v>
      </c>
      <c r="AS40" s="357">
        <f t="shared" ref="AS40:AT40" si="68">SUM(AS37:AS39)</f>
        <v>0</v>
      </c>
      <c r="AT40" s="357">
        <f t="shared" si="68"/>
        <v>0</v>
      </c>
      <c r="AU40" s="356"/>
      <c r="AV40" s="357"/>
      <c r="AW40" s="357">
        <f>SUM(AW37:AW39)</f>
        <v>0</v>
      </c>
      <c r="AX40" s="357">
        <f t="shared" ref="AX40:AY40" si="69">SUM(AX37:AX39)</f>
        <v>0</v>
      </c>
      <c r="AY40" s="357">
        <f t="shared" si="69"/>
        <v>0</v>
      </c>
      <c r="AZ40" s="356"/>
      <c r="BA40" s="357"/>
      <c r="BB40" s="357">
        <f>SUM(BB37:BB39)</f>
        <v>0</v>
      </c>
      <c r="BC40" s="357">
        <f t="shared" ref="BC40:BD40" si="70">SUM(BC37:BC39)</f>
        <v>0</v>
      </c>
      <c r="BD40" s="357">
        <f t="shared" si="70"/>
        <v>0</v>
      </c>
      <c r="BE40" s="356"/>
      <c r="BF40" s="357"/>
      <c r="BG40" s="357">
        <f>SUM(BG37:BG39)</f>
        <v>0</v>
      </c>
      <c r="BH40" s="357">
        <f t="shared" ref="BH40:BI40" si="71">SUM(BH37:BH39)</f>
        <v>0</v>
      </c>
      <c r="BI40" s="357">
        <f t="shared" si="71"/>
        <v>0</v>
      </c>
      <c r="BJ40" s="360">
        <f>SUM(D40:BI40)</f>
        <v>0</v>
      </c>
    </row>
    <row r="41" spans="1:62" ht="25.5" customHeight="1"/>
  </sheetData>
  <dataConsolidate/>
  <mergeCells count="51">
    <mergeCell ref="I3:K3"/>
    <mergeCell ref="Q1:S1"/>
    <mergeCell ref="BC1:BH1"/>
    <mergeCell ref="B2:F2"/>
    <mergeCell ref="G2:K2"/>
    <mergeCell ref="L2:P2"/>
    <mergeCell ref="Q2:U2"/>
    <mergeCell ref="V2:Z2"/>
    <mergeCell ref="AA2:AE2"/>
    <mergeCell ref="AF2:AJ2"/>
    <mergeCell ref="AK2:AO2"/>
    <mergeCell ref="B3:B4"/>
    <mergeCell ref="C3:C4"/>
    <mergeCell ref="D3:F3"/>
    <mergeCell ref="G3:G4"/>
    <mergeCell ref="H3:H4"/>
    <mergeCell ref="S3:U3"/>
    <mergeCell ref="AP2:AT2"/>
    <mergeCell ref="AU2:AY2"/>
    <mergeCell ref="AZ2:BD2"/>
    <mergeCell ref="BE2:BI2"/>
    <mergeCell ref="AM3:AO3"/>
    <mergeCell ref="V3:V4"/>
    <mergeCell ref="W3:W4"/>
    <mergeCell ref="X3:Z3"/>
    <mergeCell ref="AA3:AA4"/>
    <mergeCell ref="AB3:AB4"/>
    <mergeCell ref="AC3:AE3"/>
    <mergeCell ref="AF3:AF4"/>
    <mergeCell ref="AG3:AG4"/>
    <mergeCell ref="AH3:AJ3"/>
    <mergeCell ref="AK3:AK4"/>
    <mergeCell ref="L3:L4"/>
    <mergeCell ref="M3:M4"/>
    <mergeCell ref="N3:P3"/>
    <mergeCell ref="Q3:Q4"/>
    <mergeCell ref="R3:R4"/>
    <mergeCell ref="V1:AA1"/>
    <mergeCell ref="AL3:AL4"/>
    <mergeCell ref="BG3:BI3"/>
    <mergeCell ref="AP3:AP4"/>
    <mergeCell ref="AQ3:AQ4"/>
    <mergeCell ref="AR3:AT3"/>
    <mergeCell ref="AU3:AU4"/>
    <mergeCell ref="AV3:AV4"/>
    <mergeCell ref="AW3:AY3"/>
    <mergeCell ref="AZ3:AZ4"/>
    <mergeCell ref="BA3:BA4"/>
    <mergeCell ref="BB3:BD3"/>
    <mergeCell ref="BE3:BE4"/>
    <mergeCell ref="BF3:BF4"/>
  </mergeCells>
  <phoneticPr fontId="3"/>
  <conditionalFormatting sqref="B5:F35">
    <cfRule type="expression" dxfId="33" priority="37">
      <formula>$C5=7</formula>
    </cfRule>
    <cfRule type="expression" dxfId="32" priority="38">
      <formula>$C5=1</formula>
    </cfRule>
  </conditionalFormatting>
  <conditionalFormatting sqref="G5:K35">
    <cfRule type="expression" dxfId="31" priority="25">
      <formula>$H5=7</formula>
    </cfRule>
    <cfRule type="expression" dxfId="30" priority="36">
      <formula>$H5=1</formula>
    </cfRule>
  </conditionalFormatting>
  <conditionalFormatting sqref="L5:P35">
    <cfRule type="expression" dxfId="29" priority="24">
      <formula>$M5=7</formula>
    </cfRule>
    <cfRule type="expression" dxfId="28" priority="35">
      <formula>$M5=1</formula>
    </cfRule>
  </conditionalFormatting>
  <conditionalFormatting sqref="Q5:U35">
    <cfRule type="expression" dxfId="27" priority="23">
      <formula>$R5=7</formula>
    </cfRule>
    <cfRule type="expression" dxfId="26" priority="34">
      <formula>$R5=1</formula>
    </cfRule>
  </conditionalFormatting>
  <conditionalFormatting sqref="V5:Z35">
    <cfRule type="expression" dxfId="25" priority="22">
      <formula>$W5=7</formula>
    </cfRule>
    <cfRule type="expression" dxfId="24" priority="33">
      <formula>$W5=1</formula>
    </cfRule>
  </conditionalFormatting>
  <conditionalFormatting sqref="AA5:AE18 AA20:AE35">
    <cfRule type="expression" dxfId="23" priority="21">
      <formula>$AB5=7</formula>
    </cfRule>
    <cfRule type="expression" dxfId="22" priority="32">
      <formula>$AB5=1</formula>
    </cfRule>
  </conditionalFormatting>
  <conditionalFormatting sqref="AA19:AE19">
    <cfRule type="expression" dxfId="21" priority="13">
      <formula>$R19=7</formula>
    </cfRule>
    <cfRule type="expression" dxfId="20" priority="14">
      <formula>$R19=1</formula>
    </cfRule>
  </conditionalFormatting>
  <conditionalFormatting sqref="AF5:AJ35">
    <cfRule type="expression" dxfId="19" priority="20">
      <formula>$AG5=7</formula>
    </cfRule>
    <cfRule type="expression" dxfId="18" priority="31">
      <formula>$AG5=1</formula>
    </cfRule>
  </conditionalFormatting>
  <conditionalFormatting sqref="AK5:AO35">
    <cfRule type="expression" dxfId="17" priority="19">
      <formula>$AL5=7</formula>
    </cfRule>
    <cfRule type="expression" dxfId="16" priority="30">
      <formula>$AL5=1</formula>
    </cfRule>
  </conditionalFormatting>
  <conditionalFormatting sqref="AP5:AT35">
    <cfRule type="expression" dxfId="15" priority="18">
      <formula>$AQ5=7</formula>
    </cfRule>
    <cfRule type="expression" dxfId="14" priority="29">
      <formula>$AQ5=1</formula>
    </cfRule>
  </conditionalFormatting>
  <conditionalFormatting sqref="AU5:AY15 AU17:AY35">
    <cfRule type="expression" dxfId="13" priority="17">
      <formula>$AV5=7</formula>
    </cfRule>
    <cfRule type="expression" dxfId="12" priority="28">
      <formula>$AV5=1</formula>
    </cfRule>
  </conditionalFormatting>
  <conditionalFormatting sqref="AU16:AY16">
    <cfRule type="expression" dxfId="11" priority="7">
      <formula>$AL16=7</formula>
    </cfRule>
    <cfRule type="expression" dxfId="10" priority="8">
      <formula>$AL16=1</formula>
    </cfRule>
  </conditionalFormatting>
  <conditionalFormatting sqref="AZ5:BD14 AZ16:BD26 AZ28:BD35">
    <cfRule type="expression" dxfId="9" priority="16">
      <formula>$BA5=7</formula>
    </cfRule>
    <cfRule type="expression" dxfId="8" priority="27">
      <formula>$BA5=1</formula>
    </cfRule>
  </conditionalFormatting>
  <conditionalFormatting sqref="AZ15:BD15">
    <cfRule type="expression" dxfId="7" priority="5">
      <formula>$AL15=7</formula>
    </cfRule>
    <cfRule type="expression" dxfId="6" priority="6">
      <formula>$AL15=1</formula>
    </cfRule>
  </conditionalFormatting>
  <conditionalFormatting sqref="AZ27:BD27">
    <cfRule type="expression" dxfId="5" priority="3">
      <formula>$AL27=7</formula>
    </cfRule>
    <cfRule type="expression" dxfId="4" priority="4">
      <formula>$AL27=1</formula>
    </cfRule>
  </conditionalFormatting>
  <conditionalFormatting sqref="BE5:BI23 BE25:BI35">
    <cfRule type="expression" dxfId="3" priority="15">
      <formula>$BF5=7</formula>
    </cfRule>
    <cfRule type="expression" dxfId="2" priority="26">
      <formula>$BF5=1</formula>
    </cfRule>
  </conditionalFormatting>
  <conditionalFormatting sqref="BE24:BI24">
    <cfRule type="expression" dxfId="1" priority="1">
      <formula>$AL24=7</formula>
    </cfRule>
    <cfRule type="expression" dxfId="0" priority="2">
      <formula>$AL24=1</formula>
    </cfRule>
  </conditionalFormatting>
  <dataValidations count="1">
    <dataValidation type="list" allowBlank="1" showInputMessage="1" showErrorMessage="1" sqref="D5:F35 BB5:BD35 AR5:AT35 AC5:AE35 AW5:AY35 AM5:AO35 I5:K35 N5:P35 S5:U35 X5:Z35 AH5:AJ35 BG5:BI35" xr:uid="{00000000-0002-0000-0700-000000000000}">
      <formula1>$BK$5:$BK$7</formula1>
    </dataValidation>
  </dataValidations>
  <pageMargins left="0.55118110236220474" right="0.55118110236220474" top="0.78740157480314965" bottom="0.59055118110236227" header="0.51181102362204722" footer="0.51181102362204722"/>
  <pageSetup paperSize="9" scale="56" fitToWidth="0" orientation="landscape" r:id="rId1"/>
  <headerFooter alignWithMargins="0"/>
  <colBreaks count="1" manualBreakCount="1">
    <brk id="31"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5"/>
  <sheetViews>
    <sheetView view="pageBreakPreview" zoomScale="55" zoomScaleNormal="85" zoomScaleSheetLayoutView="55" workbookViewId="0">
      <selection activeCell="B4" sqref="B4"/>
    </sheetView>
  </sheetViews>
  <sheetFormatPr defaultRowHeight="13.5"/>
  <cols>
    <col min="1" max="1" width="3.25" style="44" customWidth="1"/>
    <col min="2" max="2" width="5.375" style="44" customWidth="1"/>
    <col min="3" max="5" width="20.625" style="44" customWidth="1"/>
    <col min="6" max="6" width="45.625" style="44" customWidth="1"/>
    <col min="7" max="7" width="35.625" style="44" customWidth="1"/>
    <col min="8" max="10" width="20.625" style="44" customWidth="1"/>
    <col min="11" max="11" width="17.5" style="44" customWidth="1"/>
    <col min="12" max="12" width="1.25" style="100" customWidth="1"/>
    <col min="13" max="13" width="5.375" style="44" customWidth="1"/>
    <col min="14" max="15" width="20.625" style="44" customWidth="1"/>
    <col min="16" max="16" width="39.25" style="44" customWidth="1"/>
    <col min="17" max="17" width="20.625" style="44" customWidth="1"/>
    <col min="18" max="19" width="15.625" style="44" customWidth="1"/>
    <col min="20" max="20" width="20.625" style="44" customWidth="1"/>
    <col min="21" max="21" width="60.625" style="44" customWidth="1"/>
    <col min="22" max="22" width="3.875" style="44" customWidth="1"/>
    <col min="23" max="16384" width="9" style="44"/>
  </cols>
  <sheetData>
    <row r="1" spans="1:23" ht="18" customHeight="1">
      <c r="A1" s="13" t="s">
        <v>244</v>
      </c>
      <c r="K1" s="45"/>
      <c r="L1" s="99"/>
      <c r="P1" s="100"/>
      <c r="Q1" s="101"/>
      <c r="R1" s="101"/>
      <c r="S1" s="101"/>
      <c r="T1" s="101"/>
    </row>
    <row r="2" spans="1:23" ht="18" customHeight="1">
      <c r="A2" s="44" t="s">
        <v>125</v>
      </c>
      <c r="P2" s="100"/>
      <c r="Q2" s="101"/>
      <c r="R2" s="101"/>
      <c r="S2" s="101"/>
      <c r="T2" s="101"/>
      <c r="U2" s="45"/>
    </row>
    <row r="3" spans="1:23" ht="27" customHeight="1">
      <c r="A3" s="776" t="s">
        <v>245</v>
      </c>
      <c r="B3" s="776"/>
      <c r="C3" s="776"/>
      <c r="D3" s="776"/>
      <c r="E3" s="776"/>
      <c r="F3" s="776"/>
      <c r="G3" s="776"/>
      <c r="H3" s="776"/>
      <c r="I3" s="776"/>
      <c r="J3" s="776"/>
      <c r="K3" s="776"/>
      <c r="L3" s="776" t="str">
        <f>A3</f>
        <v>支援員指定（変更）届出書 （認定資格研修受講済）</v>
      </c>
      <c r="M3" s="776"/>
      <c r="N3" s="776"/>
      <c r="O3" s="776"/>
      <c r="P3" s="776"/>
      <c r="Q3" s="776"/>
      <c r="R3" s="776"/>
      <c r="S3" s="776"/>
      <c r="T3" s="776"/>
      <c r="U3" s="776"/>
      <c r="V3" s="776"/>
      <c r="W3" s="102"/>
    </row>
    <row r="4" spans="1:23" ht="18" customHeight="1">
      <c r="B4" s="515" t="s">
        <v>37</v>
      </c>
      <c r="C4" s="516" t="s">
        <v>246</v>
      </c>
      <c r="D4" s="104"/>
      <c r="E4" s="104"/>
      <c r="F4" s="104"/>
      <c r="G4" s="104"/>
      <c r="H4" s="104"/>
      <c r="I4" s="104"/>
      <c r="J4" s="104"/>
      <c r="K4" s="104"/>
      <c r="L4" s="105"/>
      <c r="M4" s="106"/>
      <c r="N4" s="106"/>
      <c r="O4" s="106"/>
      <c r="P4" s="107"/>
      <c r="Q4" s="107"/>
      <c r="R4" s="108" t="s">
        <v>247</v>
      </c>
      <c r="S4" s="107"/>
      <c r="T4" s="107"/>
      <c r="U4" s="107"/>
    </row>
    <row r="5" spans="1:23" ht="18" customHeight="1">
      <c r="B5" s="515" t="s">
        <v>37</v>
      </c>
      <c r="C5" s="516" t="s">
        <v>248</v>
      </c>
      <c r="D5" s="104"/>
      <c r="E5" s="104"/>
      <c r="F5" s="104"/>
      <c r="G5" s="104"/>
      <c r="H5" s="104"/>
      <c r="I5" s="104"/>
      <c r="J5" s="104"/>
      <c r="K5" s="104"/>
      <c r="L5" s="105"/>
      <c r="M5" s="106"/>
      <c r="N5" s="106"/>
      <c r="O5" s="106"/>
      <c r="P5" s="107"/>
      <c r="Q5" s="107"/>
      <c r="R5" s="107"/>
      <c r="S5" s="107"/>
      <c r="T5" s="107"/>
      <c r="U5" s="107"/>
    </row>
    <row r="6" spans="1:23" ht="20.100000000000001" customHeight="1">
      <c r="B6" s="103"/>
      <c r="C6" s="107"/>
      <c r="D6" s="107"/>
      <c r="E6" s="107"/>
      <c r="G6" s="109"/>
      <c r="H6" s="109" t="s">
        <v>520</v>
      </c>
      <c r="I6" s="777"/>
      <c r="J6" s="777"/>
      <c r="K6" s="110"/>
      <c r="L6" s="111"/>
      <c r="M6" s="103"/>
      <c r="N6" s="107"/>
      <c r="O6" s="107"/>
    </row>
    <row r="7" spans="1:23" ht="20.100000000000001" customHeight="1">
      <c r="G7" s="110"/>
      <c r="I7" s="777" t="s">
        <v>182</v>
      </c>
      <c r="J7" s="777"/>
      <c r="K7" s="110" t="s">
        <v>183</v>
      </c>
      <c r="L7" s="111"/>
      <c r="P7" s="107"/>
      <c r="Q7" s="107"/>
    </row>
    <row r="8" spans="1:23" ht="5.0999999999999996" customHeight="1">
      <c r="G8" s="110"/>
      <c r="H8" s="112"/>
      <c r="I8" s="112"/>
      <c r="J8" s="112"/>
      <c r="K8"/>
      <c r="L8" s="113"/>
      <c r="P8" s="107"/>
      <c r="Q8" s="107"/>
    </row>
    <row r="9" spans="1:23" ht="45" customHeight="1" thickBot="1">
      <c r="B9" s="114"/>
      <c r="C9" s="115" t="s">
        <v>185</v>
      </c>
      <c r="D9" s="116" t="s">
        <v>186</v>
      </c>
      <c r="E9" s="117" t="s">
        <v>249</v>
      </c>
      <c r="F9" s="115" t="s">
        <v>250</v>
      </c>
      <c r="G9" s="115" t="s">
        <v>251</v>
      </c>
      <c r="H9" s="118" t="s">
        <v>252</v>
      </c>
      <c r="I9" s="119" t="s">
        <v>253</v>
      </c>
      <c r="J9" s="118" t="s">
        <v>254</v>
      </c>
      <c r="K9" s="120" t="s">
        <v>255</v>
      </c>
      <c r="L9" s="121"/>
      <c r="M9" s="114"/>
      <c r="N9" s="115" t="s">
        <v>185</v>
      </c>
      <c r="O9" s="116" t="s">
        <v>186</v>
      </c>
      <c r="P9" s="115" t="s">
        <v>256</v>
      </c>
      <c r="Q9" s="122" t="s">
        <v>257</v>
      </c>
      <c r="R9" s="118" t="s">
        <v>258</v>
      </c>
      <c r="S9" s="118" t="s">
        <v>259</v>
      </c>
      <c r="T9" s="778" t="s">
        <v>219</v>
      </c>
      <c r="U9" s="779"/>
    </row>
    <row r="10" spans="1:23" ht="39.950000000000003" customHeight="1">
      <c r="B10" s="123">
        <v>1</v>
      </c>
      <c r="C10" s="124"/>
      <c r="D10" s="125"/>
      <c r="E10" s="126"/>
      <c r="F10" s="127"/>
      <c r="G10" s="127"/>
      <c r="H10" s="127"/>
      <c r="I10" s="127"/>
      <c r="J10" s="128"/>
      <c r="K10" s="129"/>
      <c r="M10" s="123">
        <v>1</v>
      </c>
      <c r="N10" s="130">
        <f>C10</f>
        <v>0</v>
      </c>
      <c r="O10" s="131">
        <f>D10</f>
        <v>0</v>
      </c>
      <c r="P10" s="132"/>
      <c r="Q10" s="133"/>
      <c r="R10" s="134"/>
      <c r="S10" s="134"/>
      <c r="T10" s="780"/>
      <c r="U10" s="781"/>
    </row>
    <row r="11" spans="1:23" ht="39.950000000000003" customHeight="1">
      <c r="B11" s="123">
        <v>2</v>
      </c>
      <c r="C11" s="135"/>
      <c r="D11" s="136"/>
      <c r="E11" s="137"/>
      <c r="F11" s="138"/>
      <c r="G11" s="138"/>
      <c r="H11" s="138"/>
      <c r="I11" s="138"/>
      <c r="J11" s="139"/>
      <c r="K11" s="140"/>
      <c r="M11" s="123">
        <v>2</v>
      </c>
      <c r="N11" s="141">
        <f t="shared" ref="N11:O24" si="0">C11</f>
        <v>0</v>
      </c>
      <c r="O11" s="142">
        <f t="shared" si="0"/>
        <v>0</v>
      </c>
      <c r="P11" s="143"/>
      <c r="Q11" s="143"/>
      <c r="R11" s="144"/>
      <c r="S11" s="144"/>
      <c r="T11" s="774"/>
      <c r="U11" s="775"/>
    </row>
    <row r="12" spans="1:23" ht="39.950000000000003" customHeight="1">
      <c r="B12" s="123">
        <v>3</v>
      </c>
      <c r="C12" s="135"/>
      <c r="D12" s="136"/>
      <c r="E12" s="137"/>
      <c r="F12" s="138"/>
      <c r="G12" s="138"/>
      <c r="H12" s="138"/>
      <c r="I12" s="138"/>
      <c r="J12" s="139"/>
      <c r="K12" s="140"/>
      <c r="M12" s="123">
        <v>3</v>
      </c>
      <c r="N12" s="141">
        <f>C12</f>
        <v>0</v>
      </c>
      <c r="O12" s="142">
        <f>D12</f>
        <v>0</v>
      </c>
      <c r="P12" s="143"/>
      <c r="Q12" s="143"/>
      <c r="R12" s="144"/>
      <c r="S12" s="144"/>
      <c r="T12" s="774"/>
      <c r="U12" s="775"/>
    </row>
    <row r="13" spans="1:23" ht="39.950000000000003" customHeight="1">
      <c r="B13" s="123">
        <v>4</v>
      </c>
      <c r="C13" s="135"/>
      <c r="D13" s="136"/>
      <c r="E13" s="137"/>
      <c r="F13" s="138"/>
      <c r="G13" s="138"/>
      <c r="H13" s="138"/>
      <c r="I13" s="138"/>
      <c r="J13" s="139"/>
      <c r="K13" s="140"/>
      <c r="M13" s="123">
        <v>4</v>
      </c>
      <c r="N13" s="141">
        <f t="shared" si="0"/>
        <v>0</v>
      </c>
      <c r="O13" s="142">
        <f t="shared" si="0"/>
        <v>0</v>
      </c>
      <c r="P13" s="143"/>
      <c r="Q13" s="143"/>
      <c r="R13" s="144"/>
      <c r="S13" s="144"/>
      <c r="T13" s="774"/>
      <c r="U13" s="775"/>
    </row>
    <row r="14" spans="1:23" ht="39.950000000000003" customHeight="1">
      <c r="B14" s="123">
        <v>5</v>
      </c>
      <c r="C14" s="135"/>
      <c r="D14" s="136"/>
      <c r="E14" s="137"/>
      <c r="F14" s="138"/>
      <c r="G14" s="138"/>
      <c r="H14" s="138"/>
      <c r="I14" s="138"/>
      <c r="J14" s="139"/>
      <c r="K14" s="140"/>
      <c r="M14" s="123">
        <v>5</v>
      </c>
      <c r="N14" s="141">
        <f t="shared" si="0"/>
        <v>0</v>
      </c>
      <c r="O14" s="142">
        <f t="shared" si="0"/>
        <v>0</v>
      </c>
      <c r="P14" s="143"/>
      <c r="Q14" s="143"/>
      <c r="R14" s="144"/>
      <c r="S14" s="144"/>
      <c r="T14" s="774"/>
      <c r="U14" s="775"/>
    </row>
    <row r="15" spans="1:23" ht="39.950000000000003" customHeight="1">
      <c r="B15" s="123">
        <v>6</v>
      </c>
      <c r="C15" s="135"/>
      <c r="D15" s="136"/>
      <c r="E15" s="137"/>
      <c r="F15" s="138"/>
      <c r="G15" s="138"/>
      <c r="H15" s="138"/>
      <c r="I15" s="138"/>
      <c r="J15" s="139"/>
      <c r="K15" s="140"/>
      <c r="M15" s="123">
        <v>6</v>
      </c>
      <c r="N15" s="141">
        <f t="shared" si="0"/>
        <v>0</v>
      </c>
      <c r="O15" s="142">
        <f t="shared" si="0"/>
        <v>0</v>
      </c>
      <c r="P15" s="143"/>
      <c r="Q15" s="143"/>
      <c r="R15" s="144"/>
      <c r="S15" s="144"/>
      <c r="T15" s="774"/>
      <c r="U15" s="775"/>
    </row>
    <row r="16" spans="1:23" ht="39.950000000000003" customHeight="1">
      <c r="B16" s="123">
        <v>7</v>
      </c>
      <c r="C16" s="135"/>
      <c r="D16" s="136"/>
      <c r="E16" s="137"/>
      <c r="F16" s="138"/>
      <c r="G16" s="138"/>
      <c r="H16" s="138"/>
      <c r="I16" s="138"/>
      <c r="J16" s="139"/>
      <c r="K16" s="140"/>
      <c r="M16" s="123">
        <v>7</v>
      </c>
      <c r="N16" s="141">
        <f t="shared" si="0"/>
        <v>0</v>
      </c>
      <c r="O16" s="142">
        <f t="shared" si="0"/>
        <v>0</v>
      </c>
      <c r="P16" s="143"/>
      <c r="Q16" s="143"/>
      <c r="R16" s="144"/>
      <c r="S16" s="144"/>
      <c r="T16" s="774"/>
      <c r="U16" s="775"/>
    </row>
    <row r="17" spans="2:23" ht="39.950000000000003" customHeight="1">
      <c r="B17" s="123">
        <v>8</v>
      </c>
      <c r="C17" s="135"/>
      <c r="D17" s="136"/>
      <c r="E17" s="137"/>
      <c r="F17" s="138"/>
      <c r="G17" s="138"/>
      <c r="H17" s="138"/>
      <c r="I17" s="138"/>
      <c r="J17" s="139"/>
      <c r="K17" s="140"/>
      <c r="M17" s="123">
        <v>8</v>
      </c>
      <c r="N17" s="141">
        <f t="shared" si="0"/>
        <v>0</v>
      </c>
      <c r="O17" s="142">
        <f t="shared" si="0"/>
        <v>0</v>
      </c>
      <c r="P17" s="143"/>
      <c r="Q17" s="143"/>
      <c r="R17" s="144"/>
      <c r="S17" s="144"/>
      <c r="T17" s="774"/>
      <c r="U17" s="775"/>
    </row>
    <row r="18" spans="2:23" ht="39.950000000000003" customHeight="1">
      <c r="B18" s="123">
        <v>9</v>
      </c>
      <c r="C18" s="135"/>
      <c r="D18" s="136"/>
      <c r="E18" s="137"/>
      <c r="F18" s="138"/>
      <c r="G18" s="138"/>
      <c r="H18" s="138"/>
      <c r="I18" s="138"/>
      <c r="J18" s="139"/>
      <c r="K18" s="140"/>
      <c r="M18" s="123">
        <v>9</v>
      </c>
      <c r="N18" s="141">
        <f t="shared" si="0"/>
        <v>0</v>
      </c>
      <c r="O18" s="142">
        <f t="shared" si="0"/>
        <v>0</v>
      </c>
      <c r="P18" s="143"/>
      <c r="Q18" s="143"/>
      <c r="R18" s="144"/>
      <c r="S18" s="144"/>
      <c r="T18" s="774"/>
      <c r="U18" s="775"/>
    </row>
    <row r="19" spans="2:23" ht="39.950000000000003" customHeight="1">
      <c r="B19" s="123">
        <v>10</v>
      </c>
      <c r="C19" s="135"/>
      <c r="D19" s="136"/>
      <c r="E19" s="137"/>
      <c r="F19" s="138"/>
      <c r="G19" s="138"/>
      <c r="H19" s="138"/>
      <c r="I19" s="138"/>
      <c r="J19" s="139"/>
      <c r="K19" s="140"/>
      <c r="M19" s="123">
        <v>10</v>
      </c>
      <c r="N19" s="141">
        <f t="shared" si="0"/>
        <v>0</v>
      </c>
      <c r="O19" s="142">
        <f t="shared" si="0"/>
        <v>0</v>
      </c>
      <c r="P19" s="143"/>
      <c r="Q19" s="143"/>
      <c r="R19" s="144"/>
      <c r="S19" s="144"/>
      <c r="T19" s="774"/>
      <c r="U19" s="775"/>
    </row>
    <row r="20" spans="2:23" ht="39.950000000000003" customHeight="1">
      <c r="B20" s="123">
        <v>11</v>
      </c>
      <c r="C20" s="135"/>
      <c r="D20" s="136"/>
      <c r="E20" s="137"/>
      <c r="F20" s="138"/>
      <c r="G20" s="138"/>
      <c r="H20" s="138"/>
      <c r="I20" s="138"/>
      <c r="J20" s="139"/>
      <c r="K20" s="140"/>
      <c r="M20" s="123">
        <v>11</v>
      </c>
      <c r="N20" s="141">
        <f t="shared" si="0"/>
        <v>0</v>
      </c>
      <c r="O20" s="142">
        <f t="shared" si="0"/>
        <v>0</v>
      </c>
      <c r="P20" s="143"/>
      <c r="Q20" s="143"/>
      <c r="R20" s="144"/>
      <c r="S20" s="144"/>
      <c r="T20" s="774"/>
      <c r="U20" s="775"/>
    </row>
    <row r="21" spans="2:23" ht="39.950000000000003" customHeight="1">
      <c r="B21" s="123">
        <v>12</v>
      </c>
      <c r="C21" s="135"/>
      <c r="D21" s="136"/>
      <c r="E21" s="137"/>
      <c r="F21" s="138"/>
      <c r="G21" s="138"/>
      <c r="H21" s="138"/>
      <c r="I21" s="138"/>
      <c r="J21" s="139"/>
      <c r="K21" s="140"/>
      <c r="M21" s="123">
        <v>12</v>
      </c>
      <c r="N21" s="141">
        <f t="shared" si="0"/>
        <v>0</v>
      </c>
      <c r="O21" s="142">
        <f t="shared" si="0"/>
        <v>0</v>
      </c>
      <c r="P21" s="143"/>
      <c r="Q21" s="143"/>
      <c r="R21" s="144"/>
      <c r="S21" s="144"/>
      <c r="T21" s="774"/>
      <c r="U21" s="775"/>
    </row>
    <row r="22" spans="2:23" ht="39.950000000000003" customHeight="1">
      <c r="B22" s="123">
        <v>13</v>
      </c>
      <c r="C22" s="135"/>
      <c r="D22" s="136"/>
      <c r="E22" s="137"/>
      <c r="F22" s="138"/>
      <c r="G22" s="138"/>
      <c r="H22" s="138"/>
      <c r="I22" s="138"/>
      <c r="J22" s="139"/>
      <c r="K22" s="140"/>
      <c r="M22" s="123">
        <v>13</v>
      </c>
      <c r="N22" s="141">
        <f t="shared" si="0"/>
        <v>0</v>
      </c>
      <c r="O22" s="142">
        <f t="shared" si="0"/>
        <v>0</v>
      </c>
      <c r="P22" s="143"/>
      <c r="Q22" s="143"/>
      <c r="R22" s="144"/>
      <c r="S22" s="144"/>
      <c r="T22" s="774"/>
      <c r="U22" s="775"/>
    </row>
    <row r="23" spans="2:23" ht="39.950000000000003" customHeight="1">
      <c r="B23" s="123">
        <v>14</v>
      </c>
      <c r="C23" s="135"/>
      <c r="D23" s="136"/>
      <c r="E23" s="137"/>
      <c r="F23" s="138"/>
      <c r="G23" s="138"/>
      <c r="H23" s="138"/>
      <c r="I23" s="138"/>
      <c r="J23" s="139"/>
      <c r="K23" s="140"/>
      <c r="M23" s="123">
        <v>14</v>
      </c>
      <c r="N23" s="141">
        <f t="shared" si="0"/>
        <v>0</v>
      </c>
      <c r="O23" s="142">
        <f t="shared" si="0"/>
        <v>0</v>
      </c>
      <c r="P23" s="143"/>
      <c r="Q23" s="143"/>
      <c r="R23" s="144"/>
      <c r="S23" s="144"/>
      <c r="T23" s="774"/>
      <c r="U23" s="775"/>
    </row>
    <row r="24" spans="2:23" ht="39.950000000000003" customHeight="1" thickBot="1">
      <c r="B24" s="123">
        <v>15</v>
      </c>
      <c r="C24" s="145"/>
      <c r="D24" s="146"/>
      <c r="E24" s="147"/>
      <c r="F24" s="148"/>
      <c r="G24" s="148"/>
      <c r="H24" s="148"/>
      <c r="I24" s="148"/>
      <c r="J24" s="149"/>
      <c r="K24" s="150"/>
      <c r="M24" s="123">
        <v>15</v>
      </c>
      <c r="N24" s="151">
        <f t="shared" si="0"/>
        <v>0</v>
      </c>
      <c r="O24" s="152">
        <f t="shared" si="0"/>
        <v>0</v>
      </c>
      <c r="P24" s="153"/>
      <c r="Q24" s="153"/>
      <c r="R24" s="154"/>
      <c r="S24" s="154"/>
      <c r="T24" s="782"/>
      <c r="U24" s="783"/>
    </row>
    <row r="25" spans="2:23" ht="18" customHeight="1">
      <c r="B25" s="155" t="s">
        <v>260</v>
      </c>
      <c r="C25" s="100"/>
      <c r="D25" s="100"/>
      <c r="E25" s="100"/>
      <c r="F25" s="100"/>
      <c r="G25" s="100"/>
      <c r="H25" s="100"/>
      <c r="I25" s="100"/>
      <c r="J25" s="100"/>
      <c r="K25" s="100"/>
      <c r="M25" s="155" t="s">
        <v>260</v>
      </c>
      <c r="N25" s="100"/>
      <c r="P25" s="100"/>
      <c r="Q25" s="100"/>
      <c r="R25" s="100"/>
      <c r="S25" s="100"/>
      <c r="T25" s="100"/>
      <c r="U25" s="100"/>
      <c r="V25" s="100"/>
      <c r="W25" s="100"/>
    </row>
    <row r="26" spans="2:23" ht="18" customHeight="1">
      <c r="B26" s="155" t="s">
        <v>261</v>
      </c>
      <c r="C26" s="100"/>
      <c r="D26" s="100"/>
      <c r="E26" s="100"/>
      <c r="F26" s="100"/>
      <c r="G26" s="100"/>
      <c r="H26" s="100"/>
      <c r="I26" s="100"/>
      <c r="J26" s="100"/>
      <c r="K26" s="100"/>
      <c r="M26" s="155" t="s">
        <v>261</v>
      </c>
      <c r="N26" s="100"/>
      <c r="P26" s="100"/>
      <c r="Q26" s="100"/>
      <c r="R26" s="100"/>
      <c r="S26" s="100"/>
      <c r="T26" s="100"/>
      <c r="U26" s="100"/>
      <c r="V26" s="100"/>
      <c r="W26" s="100"/>
    </row>
    <row r="27" spans="2:23" ht="18" customHeight="1">
      <c r="B27" s="156" t="s">
        <v>262</v>
      </c>
      <c r="C27" s="157"/>
      <c r="D27" s="157"/>
      <c r="E27" s="157"/>
      <c r="F27" s="157"/>
      <c r="G27" s="157"/>
      <c r="H27" s="157"/>
      <c r="I27" s="157"/>
      <c r="J27" s="157"/>
      <c r="K27" s="157"/>
      <c r="L27" s="101"/>
      <c r="M27" s="156" t="s">
        <v>262</v>
      </c>
      <c r="N27" s="157"/>
      <c r="P27" s="157"/>
      <c r="Q27" s="157"/>
      <c r="R27" s="157"/>
      <c r="S27" s="157"/>
      <c r="T27" s="157"/>
      <c r="U27" s="157"/>
      <c r="V27" s="157"/>
      <c r="W27" s="157"/>
    </row>
    <row r="28" spans="2:23" ht="18" customHeight="1">
      <c r="B28" s="156"/>
      <c r="C28" s="158" t="s">
        <v>263</v>
      </c>
      <c r="D28" s="157"/>
      <c r="E28" s="157"/>
      <c r="F28" s="157"/>
      <c r="G28" s="157"/>
      <c r="H28" s="157"/>
      <c r="I28" s="157"/>
      <c r="J28" s="157"/>
      <c r="K28" s="157"/>
      <c r="L28" s="101"/>
      <c r="M28" s="156"/>
      <c r="N28" s="158" t="s">
        <v>263</v>
      </c>
      <c r="P28" s="157"/>
      <c r="Q28" s="157"/>
      <c r="R28" s="157"/>
      <c r="S28" s="157"/>
      <c r="T28" s="157"/>
      <c r="U28" s="157"/>
      <c r="V28" s="157"/>
      <c r="W28" s="157"/>
    </row>
    <row r="29" spans="2:23" ht="18" customHeight="1">
      <c r="B29" s="156"/>
      <c r="C29" s="158" t="s">
        <v>264</v>
      </c>
      <c r="D29" s="157"/>
      <c r="E29" s="157"/>
      <c r="F29" s="157"/>
      <c r="G29" s="157"/>
      <c r="H29" s="157"/>
      <c r="I29" s="157"/>
      <c r="J29" s="157"/>
      <c r="K29" s="157"/>
      <c r="L29" s="101"/>
      <c r="M29" s="156"/>
      <c r="N29" s="158" t="s">
        <v>264</v>
      </c>
      <c r="P29" s="157"/>
      <c r="Q29" s="157"/>
      <c r="R29" s="157"/>
      <c r="S29" s="157"/>
      <c r="T29" s="157"/>
      <c r="U29" s="157"/>
      <c r="V29" s="157"/>
      <c r="W29" s="157"/>
    </row>
    <row r="30" spans="2:23" ht="18" customHeight="1">
      <c r="B30" s="159" t="s">
        <v>594</v>
      </c>
      <c r="M30" s="159" t="s">
        <v>594</v>
      </c>
    </row>
    <row r="31" spans="2:23" ht="18" customHeight="1">
      <c r="B31" s="159"/>
      <c r="C31" s="159" t="s">
        <v>265</v>
      </c>
      <c r="M31" s="159"/>
      <c r="N31" s="159" t="s">
        <v>265</v>
      </c>
    </row>
    <row r="32" spans="2:23" ht="18" customHeight="1">
      <c r="B32" s="159"/>
      <c r="C32" s="159" t="s">
        <v>266</v>
      </c>
      <c r="M32" s="159"/>
      <c r="N32" s="159" t="s">
        <v>266</v>
      </c>
    </row>
    <row r="33" spans="2:13" ht="18" customHeight="1">
      <c r="B33" s="159" t="s">
        <v>267</v>
      </c>
      <c r="M33" s="159" t="s">
        <v>267</v>
      </c>
    </row>
    <row r="34" spans="2:13" ht="18" customHeight="1">
      <c r="B34" s="159" t="s">
        <v>268</v>
      </c>
      <c r="M34" s="159" t="s">
        <v>268</v>
      </c>
    </row>
    <row r="35" spans="2:13" ht="18" customHeight="1">
      <c r="B35" s="159" t="s">
        <v>269</v>
      </c>
      <c r="M35" s="159" t="s">
        <v>269</v>
      </c>
    </row>
  </sheetData>
  <mergeCells count="20">
    <mergeCell ref="T23:U23"/>
    <mergeCell ref="T24:U24"/>
    <mergeCell ref="T17:U17"/>
    <mergeCell ref="T18:U18"/>
    <mergeCell ref="T19:U19"/>
    <mergeCell ref="T20:U20"/>
    <mergeCell ref="T21:U21"/>
    <mergeCell ref="T22:U22"/>
    <mergeCell ref="T16:U16"/>
    <mergeCell ref="A3:K3"/>
    <mergeCell ref="L3:V3"/>
    <mergeCell ref="I6:J6"/>
    <mergeCell ref="I7:J7"/>
    <mergeCell ref="T9:U9"/>
    <mergeCell ref="T10:U10"/>
    <mergeCell ref="T11:U11"/>
    <mergeCell ref="T12:U12"/>
    <mergeCell ref="T13:U13"/>
    <mergeCell ref="T14:U14"/>
    <mergeCell ref="T15:U15"/>
  </mergeCells>
  <phoneticPr fontId="3"/>
  <pageMargins left="3.937007874015748E-2" right="3.937007874015748E-2" top="0.35433070866141736" bottom="0.35433070866141736" header="0.31496062992125984" footer="0.31496062992125984"/>
  <pageSetup paperSize="9" scale="55" orientation="landscape" cellComments="asDisplayed" r:id="rId1"/>
  <colBreaks count="2" manualBreakCount="2">
    <brk id="11" max="35" man="1"/>
    <brk id="2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6"/>
  <sheetViews>
    <sheetView view="pageBreakPreview" zoomScale="55" zoomScaleNormal="85" zoomScaleSheetLayoutView="55" workbookViewId="0">
      <selection activeCell="B8" sqref="B8"/>
    </sheetView>
  </sheetViews>
  <sheetFormatPr defaultRowHeight="13.5"/>
  <cols>
    <col min="1" max="1" width="3.25" style="44" customWidth="1"/>
    <col min="2" max="2" width="5.375" style="44" customWidth="1"/>
    <col min="3" max="5" width="20.625" style="44" customWidth="1"/>
    <col min="6" max="6" width="45.625" style="44" customWidth="1"/>
    <col min="7" max="7" width="35.625" style="44" customWidth="1"/>
    <col min="8" max="10" width="20.625" style="44" customWidth="1"/>
    <col min="11" max="11" width="17.5" style="44" customWidth="1"/>
    <col min="12" max="12" width="0.5" style="44" customWidth="1"/>
    <col min="13" max="13" width="5.375" style="44" customWidth="1"/>
    <col min="14" max="15" width="20.625" style="44" customWidth="1"/>
    <col min="16" max="16" width="39.25" style="44" customWidth="1"/>
    <col min="17" max="18" width="20.625" style="44" customWidth="1"/>
    <col min="19" max="20" width="15.625" style="44" customWidth="1"/>
    <col min="21" max="21" width="20.625" style="44" customWidth="1"/>
    <col min="22" max="22" width="47.375" style="44" customWidth="1"/>
    <col min="23" max="23" width="3.875" style="44" customWidth="1"/>
    <col min="24" max="16384" width="9" style="44"/>
  </cols>
  <sheetData>
    <row r="1" spans="1:23" ht="18" customHeight="1">
      <c r="A1" s="104" t="s">
        <v>270</v>
      </c>
      <c r="K1" s="45"/>
      <c r="L1" s="45"/>
      <c r="W1" s="45"/>
    </row>
    <row r="2" spans="1:23" ht="18" customHeight="1">
      <c r="A2" s="160" t="s">
        <v>125</v>
      </c>
    </row>
    <row r="3" spans="1:23" ht="27" customHeight="1">
      <c r="A3" s="776" t="s">
        <v>271</v>
      </c>
      <c r="B3" s="776"/>
      <c r="C3" s="776"/>
      <c r="D3" s="776"/>
      <c r="E3" s="776"/>
      <c r="F3" s="776"/>
      <c r="G3" s="776"/>
      <c r="H3" s="776"/>
      <c r="I3" s="776"/>
      <c r="J3" s="776"/>
      <c r="K3" s="776"/>
      <c r="L3" s="161"/>
      <c r="M3" s="776" t="str">
        <f>A3</f>
        <v>支援員指定（変更）届出書 （みなし支援員）</v>
      </c>
      <c r="N3" s="776"/>
      <c r="O3" s="776"/>
      <c r="P3" s="776"/>
      <c r="Q3" s="776"/>
      <c r="R3" s="776"/>
      <c r="S3" s="776"/>
      <c r="T3" s="776"/>
      <c r="U3" s="776"/>
      <c r="V3" s="776"/>
      <c r="W3" s="776"/>
    </row>
    <row r="4" spans="1:23" ht="18" customHeight="1">
      <c r="B4" s="515" t="s">
        <v>37</v>
      </c>
      <c r="C4" s="517" t="s">
        <v>272</v>
      </c>
      <c r="D4" s="107"/>
      <c r="E4" s="107"/>
      <c r="F4" s="107"/>
      <c r="G4" s="107"/>
      <c r="H4" s="107"/>
      <c r="I4" s="107"/>
      <c r="J4" s="107"/>
      <c r="K4" s="107"/>
      <c r="L4" s="107"/>
      <c r="M4" s="103"/>
      <c r="O4" s="107"/>
      <c r="P4" s="107"/>
      <c r="Q4" s="107"/>
      <c r="R4" s="108" t="s">
        <v>273</v>
      </c>
      <c r="S4" s="107"/>
      <c r="T4" s="107"/>
      <c r="U4" s="107"/>
      <c r="V4" s="107"/>
      <c r="W4" s="107"/>
    </row>
    <row r="5" spans="1:23" ht="18" customHeight="1">
      <c r="B5" s="515" t="s">
        <v>37</v>
      </c>
      <c r="C5" s="517" t="s">
        <v>274</v>
      </c>
      <c r="D5" s="107"/>
      <c r="E5" s="107"/>
      <c r="F5" s="107"/>
      <c r="G5" s="107"/>
      <c r="H5" s="107"/>
      <c r="I5" s="107"/>
      <c r="J5" s="107"/>
      <c r="K5" s="107"/>
      <c r="L5" s="107"/>
      <c r="M5" s="103"/>
      <c r="O5" s="107"/>
      <c r="P5" s="107"/>
      <c r="Q5" s="107"/>
      <c r="R5" s="107"/>
      <c r="S5" s="107"/>
      <c r="T5" s="107"/>
      <c r="U5" s="107"/>
      <c r="V5" s="107"/>
      <c r="W5" s="107"/>
    </row>
    <row r="6" spans="1:23" ht="24.95" customHeight="1">
      <c r="B6" s="103"/>
      <c r="C6" s="107"/>
      <c r="D6" s="107"/>
      <c r="E6" s="107"/>
      <c r="H6" s="109" t="s">
        <v>520</v>
      </c>
      <c r="I6" s="777"/>
      <c r="J6" s="777"/>
      <c r="K6" s="110"/>
      <c r="L6" s="110"/>
      <c r="N6" s="104"/>
      <c r="O6" s="107"/>
      <c r="P6" s="107"/>
      <c r="Q6" s="107"/>
      <c r="T6" s="162"/>
      <c r="U6" s="101"/>
      <c r="V6" s="101"/>
      <c r="W6" s="101"/>
    </row>
    <row r="7" spans="1:23" ht="18" customHeight="1">
      <c r="G7" s="110"/>
      <c r="I7" s="777" t="s">
        <v>182</v>
      </c>
      <c r="J7" s="777"/>
      <c r="K7" s="110" t="s">
        <v>183</v>
      </c>
      <c r="L7" s="110"/>
      <c r="P7" s="107"/>
      <c r="Q7" s="107"/>
      <c r="R7" s="107"/>
    </row>
    <row r="8" spans="1:23" ht="18" customHeight="1">
      <c r="G8" s="110"/>
      <c r="H8" s="163"/>
      <c r="I8" s="163"/>
      <c r="J8" s="163"/>
      <c r="K8" s="110"/>
      <c r="L8" s="110"/>
      <c r="P8" s="107"/>
      <c r="Q8" s="107"/>
      <c r="R8" s="107"/>
    </row>
    <row r="9" spans="1:23" ht="45" customHeight="1" thickBot="1">
      <c r="B9" s="114"/>
      <c r="C9" s="115" t="s">
        <v>185</v>
      </c>
      <c r="D9" s="116" t="s">
        <v>186</v>
      </c>
      <c r="E9" s="117" t="s">
        <v>249</v>
      </c>
      <c r="F9" s="115" t="s">
        <v>250</v>
      </c>
      <c r="G9" s="115" t="s">
        <v>251</v>
      </c>
      <c r="H9" s="118" t="s">
        <v>252</v>
      </c>
      <c r="I9" s="119" t="s">
        <v>253</v>
      </c>
      <c r="J9" s="118" t="s">
        <v>254</v>
      </c>
      <c r="K9" s="118" t="s">
        <v>275</v>
      </c>
      <c r="L9" s="164"/>
      <c r="M9" s="114"/>
      <c r="N9" s="115" t="s">
        <v>185</v>
      </c>
      <c r="O9" s="116" t="s">
        <v>186</v>
      </c>
      <c r="P9" s="115" t="s">
        <v>256</v>
      </c>
      <c r="Q9" s="122" t="s">
        <v>276</v>
      </c>
      <c r="R9" s="122" t="s">
        <v>277</v>
      </c>
      <c r="S9" s="118" t="s">
        <v>258</v>
      </c>
      <c r="T9" s="118" t="s">
        <v>259</v>
      </c>
      <c r="U9" s="118" t="s">
        <v>278</v>
      </c>
      <c r="V9" s="115" t="s">
        <v>219</v>
      </c>
    </row>
    <row r="10" spans="1:23" ht="39.950000000000003" customHeight="1">
      <c r="B10" s="123">
        <v>1</v>
      </c>
      <c r="C10" s="124"/>
      <c r="D10" s="125"/>
      <c r="E10" s="165"/>
      <c r="F10" s="166"/>
      <c r="G10" s="166"/>
      <c r="H10" s="167"/>
      <c r="I10" s="167"/>
      <c r="J10" s="168"/>
      <c r="K10" s="169"/>
      <c r="L10" s="170"/>
      <c r="M10" s="123">
        <v>1</v>
      </c>
      <c r="N10" s="130" t="str">
        <f>IF(C10="","-",C10)</f>
        <v>-</v>
      </c>
      <c r="O10" s="131" t="str">
        <f t="shared" ref="O10:O24" si="0">IF(D10="","-",D10)</f>
        <v>-</v>
      </c>
      <c r="P10" s="171"/>
      <c r="Q10" s="168"/>
      <c r="R10" s="167"/>
      <c r="S10" s="166"/>
      <c r="T10" s="166"/>
      <c r="U10" s="166"/>
      <c r="V10" s="129"/>
    </row>
    <row r="11" spans="1:23" ht="39.950000000000003" customHeight="1">
      <c r="B11" s="123">
        <v>2</v>
      </c>
      <c r="C11" s="135"/>
      <c r="D11" s="136"/>
      <c r="E11" s="137"/>
      <c r="F11" s="138"/>
      <c r="G11" s="138"/>
      <c r="H11" s="138"/>
      <c r="I11" s="138"/>
      <c r="J11" s="139"/>
      <c r="K11" s="140"/>
      <c r="L11" s="172"/>
      <c r="M11" s="123">
        <v>2</v>
      </c>
      <c r="N11" s="141" t="str">
        <f t="shared" ref="N11:N24" si="1">IF(C11="","-",C11)</f>
        <v>-</v>
      </c>
      <c r="O11" s="142" t="str">
        <f t="shared" si="0"/>
        <v>-</v>
      </c>
      <c r="P11" s="143"/>
      <c r="Q11" s="143"/>
      <c r="R11" s="144"/>
      <c r="S11" s="144"/>
      <c r="T11" s="144"/>
      <c r="U11" s="144"/>
      <c r="V11" s="140"/>
    </row>
    <row r="12" spans="1:23" ht="39.950000000000003" customHeight="1">
      <c r="B12" s="123">
        <v>3</v>
      </c>
      <c r="C12" s="135"/>
      <c r="D12" s="136"/>
      <c r="E12" s="137"/>
      <c r="F12" s="138"/>
      <c r="G12" s="138"/>
      <c r="H12" s="138"/>
      <c r="I12" s="138"/>
      <c r="J12" s="139"/>
      <c r="K12" s="140"/>
      <c r="L12" s="172"/>
      <c r="M12" s="123">
        <v>3</v>
      </c>
      <c r="N12" s="141" t="str">
        <f t="shared" si="1"/>
        <v>-</v>
      </c>
      <c r="O12" s="142" t="str">
        <f t="shared" si="0"/>
        <v>-</v>
      </c>
      <c r="P12" s="143"/>
      <c r="Q12" s="143"/>
      <c r="R12" s="144"/>
      <c r="S12" s="144"/>
      <c r="T12" s="144"/>
      <c r="U12" s="144"/>
      <c r="V12" s="140"/>
    </row>
    <row r="13" spans="1:23" ht="39.950000000000003" customHeight="1">
      <c r="B13" s="123">
        <v>4</v>
      </c>
      <c r="C13" s="135"/>
      <c r="D13" s="136"/>
      <c r="E13" s="137"/>
      <c r="F13" s="138"/>
      <c r="G13" s="138"/>
      <c r="H13" s="138"/>
      <c r="I13" s="138"/>
      <c r="J13" s="139"/>
      <c r="K13" s="140"/>
      <c r="L13" s="172"/>
      <c r="M13" s="123">
        <v>4</v>
      </c>
      <c r="N13" s="141" t="str">
        <f t="shared" si="1"/>
        <v>-</v>
      </c>
      <c r="O13" s="142" t="str">
        <f t="shared" si="0"/>
        <v>-</v>
      </c>
      <c r="P13" s="143"/>
      <c r="Q13" s="143"/>
      <c r="R13" s="144"/>
      <c r="S13" s="144"/>
      <c r="T13" s="144"/>
      <c r="U13" s="144"/>
      <c r="V13" s="140"/>
    </row>
    <row r="14" spans="1:23" ht="39.950000000000003" customHeight="1">
      <c r="B14" s="123">
        <v>5</v>
      </c>
      <c r="C14" s="135"/>
      <c r="D14" s="136"/>
      <c r="E14" s="137"/>
      <c r="F14" s="138"/>
      <c r="G14" s="138"/>
      <c r="H14" s="138"/>
      <c r="I14" s="138"/>
      <c r="J14" s="139"/>
      <c r="K14" s="140"/>
      <c r="L14" s="172"/>
      <c r="M14" s="123">
        <v>5</v>
      </c>
      <c r="N14" s="141" t="str">
        <f t="shared" si="1"/>
        <v>-</v>
      </c>
      <c r="O14" s="142" t="str">
        <f t="shared" si="0"/>
        <v>-</v>
      </c>
      <c r="P14" s="143"/>
      <c r="Q14" s="143"/>
      <c r="R14" s="144"/>
      <c r="S14" s="144"/>
      <c r="T14" s="144"/>
      <c r="U14" s="144"/>
      <c r="V14" s="140"/>
    </row>
    <row r="15" spans="1:23" ht="39.950000000000003" customHeight="1">
      <c r="B15" s="123">
        <v>6</v>
      </c>
      <c r="C15" s="135"/>
      <c r="D15" s="136"/>
      <c r="E15" s="137"/>
      <c r="F15" s="138"/>
      <c r="G15" s="138"/>
      <c r="H15" s="138"/>
      <c r="I15" s="138"/>
      <c r="J15" s="139"/>
      <c r="K15" s="140"/>
      <c r="L15" s="172"/>
      <c r="M15" s="123">
        <v>6</v>
      </c>
      <c r="N15" s="141" t="str">
        <f t="shared" si="1"/>
        <v>-</v>
      </c>
      <c r="O15" s="142" t="str">
        <f t="shared" si="0"/>
        <v>-</v>
      </c>
      <c r="P15" s="143"/>
      <c r="Q15" s="143"/>
      <c r="R15" s="144"/>
      <c r="S15" s="144"/>
      <c r="T15" s="144"/>
      <c r="U15" s="144"/>
      <c r="V15" s="140"/>
    </row>
    <row r="16" spans="1:23" ht="39.950000000000003" customHeight="1">
      <c r="B16" s="123">
        <v>7</v>
      </c>
      <c r="C16" s="135"/>
      <c r="D16" s="136"/>
      <c r="E16" s="137"/>
      <c r="F16" s="138"/>
      <c r="G16" s="138"/>
      <c r="H16" s="138"/>
      <c r="I16" s="138"/>
      <c r="J16" s="139"/>
      <c r="K16" s="140"/>
      <c r="L16" s="172"/>
      <c r="M16" s="123">
        <v>7</v>
      </c>
      <c r="N16" s="141" t="str">
        <f t="shared" si="1"/>
        <v>-</v>
      </c>
      <c r="O16" s="142" t="str">
        <f t="shared" si="0"/>
        <v>-</v>
      </c>
      <c r="P16" s="143"/>
      <c r="Q16" s="143"/>
      <c r="R16" s="144"/>
      <c r="S16" s="144"/>
      <c r="T16" s="144"/>
      <c r="U16" s="144"/>
      <c r="V16" s="140"/>
    </row>
    <row r="17" spans="2:23" ht="39.950000000000003" customHeight="1">
      <c r="B17" s="123">
        <v>8</v>
      </c>
      <c r="C17" s="135"/>
      <c r="D17" s="136"/>
      <c r="E17" s="137"/>
      <c r="F17" s="138"/>
      <c r="G17" s="138"/>
      <c r="H17" s="138"/>
      <c r="I17" s="138"/>
      <c r="J17" s="139"/>
      <c r="K17" s="140"/>
      <c r="L17" s="172"/>
      <c r="M17" s="123">
        <v>8</v>
      </c>
      <c r="N17" s="141" t="str">
        <f t="shared" si="1"/>
        <v>-</v>
      </c>
      <c r="O17" s="142" t="str">
        <f t="shared" si="0"/>
        <v>-</v>
      </c>
      <c r="P17" s="143"/>
      <c r="Q17" s="143"/>
      <c r="R17" s="144"/>
      <c r="S17" s="144"/>
      <c r="T17" s="144"/>
      <c r="U17" s="144"/>
      <c r="V17" s="140"/>
    </row>
    <row r="18" spans="2:23" ht="39.950000000000003" customHeight="1">
      <c r="B18" s="123">
        <v>9</v>
      </c>
      <c r="C18" s="135"/>
      <c r="D18" s="136"/>
      <c r="E18" s="137"/>
      <c r="F18" s="138"/>
      <c r="G18" s="138"/>
      <c r="H18" s="138"/>
      <c r="I18" s="138"/>
      <c r="J18" s="139"/>
      <c r="K18" s="140"/>
      <c r="L18" s="172"/>
      <c r="M18" s="123">
        <v>9</v>
      </c>
      <c r="N18" s="141" t="str">
        <f t="shared" si="1"/>
        <v>-</v>
      </c>
      <c r="O18" s="142" t="str">
        <f t="shared" si="0"/>
        <v>-</v>
      </c>
      <c r="P18" s="143"/>
      <c r="Q18" s="143"/>
      <c r="R18" s="144"/>
      <c r="S18" s="144"/>
      <c r="T18" s="144"/>
      <c r="U18" s="144"/>
      <c r="V18" s="140"/>
    </row>
    <row r="19" spans="2:23" ht="39.950000000000003" customHeight="1">
      <c r="B19" s="123">
        <v>10</v>
      </c>
      <c r="C19" s="135"/>
      <c r="D19" s="136"/>
      <c r="E19" s="137"/>
      <c r="F19" s="138"/>
      <c r="G19" s="138"/>
      <c r="H19" s="138"/>
      <c r="I19" s="138"/>
      <c r="J19" s="139"/>
      <c r="K19" s="140"/>
      <c r="L19" s="172"/>
      <c r="M19" s="123">
        <v>10</v>
      </c>
      <c r="N19" s="141" t="str">
        <f t="shared" si="1"/>
        <v>-</v>
      </c>
      <c r="O19" s="142" t="str">
        <f t="shared" si="0"/>
        <v>-</v>
      </c>
      <c r="P19" s="143"/>
      <c r="Q19" s="143"/>
      <c r="R19" s="144"/>
      <c r="S19" s="144"/>
      <c r="T19" s="144"/>
      <c r="U19" s="144"/>
      <c r="V19" s="140"/>
    </row>
    <row r="20" spans="2:23" ht="39.950000000000003" customHeight="1">
      <c r="B20" s="123">
        <v>11</v>
      </c>
      <c r="C20" s="135"/>
      <c r="D20" s="136"/>
      <c r="E20" s="137"/>
      <c r="F20" s="138"/>
      <c r="G20" s="138"/>
      <c r="H20" s="138"/>
      <c r="I20" s="138"/>
      <c r="J20" s="139"/>
      <c r="K20" s="140"/>
      <c r="L20" s="172"/>
      <c r="M20" s="123">
        <v>11</v>
      </c>
      <c r="N20" s="141" t="str">
        <f t="shared" si="1"/>
        <v>-</v>
      </c>
      <c r="O20" s="142" t="str">
        <f t="shared" si="0"/>
        <v>-</v>
      </c>
      <c r="P20" s="143"/>
      <c r="Q20" s="143"/>
      <c r="R20" s="144"/>
      <c r="S20" s="144"/>
      <c r="T20" s="144"/>
      <c r="U20" s="144"/>
      <c r="V20" s="140"/>
    </row>
    <row r="21" spans="2:23" ht="39.950000000000003" customHeight="1">
      <c r="B21" s="123">
        <v>12</v>
      </c>
      <c r="C21" s="135"/>
      <c r="D21" s="136"/>
      <c r="E21" s="137"/>
      <c r="F21" s="138"/>
      <c r="G21" s="138"/>
      <c r="H21" s="138"/>
      <c r="I21" s="138"/>
      <c r="J21" s="139"/>
      <c r="K21" s="140"/>
      <c r="L21" s="172"/>
      <c r="M21" s="123">
        <v>12</v>
      </c>
      <c r="N21" s="141" t="str">
        <f t="shared" si="1"/>
        <v>-</v>
      </c>
      <c r="O21" s="142" t="str">
        <f t="shared" si="0"/>
        <v>-</v>
      </c>
      <c r="P21" s="143"/>
      <c r="Q21" s="143"/>
      <c r="R21" s="144"/>
      <c r="S21" s="144"/>
      <c r="T21" s="144"/>
      <c r="U21" s="144"/>
      <c r="V21" s="140"/>
    </row>
    <row r="22" spans="2:23" ht="39.950000000000003" customHeight="1">
      <c r="B22" s="123">
        <v>13</v>
      </c>
      <c r="C22" s="135"/>
      <c r="D22" s="136"/>
      <c r="E22" s="137"/>
      <c r="F22" s="138"/>
      <c r="G22" s="138"/>
      <c r="H22" s="138"/>
      <c r="I22" s="138"/>
      <c r="J22" s="139"/>
      <c r="K22" s="140"/>
      <c r="L22" s="172"/>
      <c r="M22" s="123">
        <v>13</v>
      </c>
      <c r="N22" s="141" t="str">
        <f t="shared" si="1"/>
        <v>-</v>
      </c>
      <c r="O22" s="142" t="str">
        <f t="shared" si="0"/>
        <v>-</v>
      </c>
      <c r="P22" s="143"/>
      <c r="Q22" s="143"/>
      <c r="R22" s="144"/>
      <c r="S22" s="144"/>
      <c r="T22" s="144"/>
      <c r="U22" s="144"/>
      <c r="V22" s="140"/>
    </row>
    <row r="23" spans="2:23" ht="39.950000000000003" customHeight="1">
      <c r="B23" s="123">
        <v>14</v>
      </c>
      <c r="C23" s="135"/>
      <c r="D23" s="136"/>
      <c r="E23" s="137"/>
      <c r="F23" s="138"/>
      <c r="G23" s="138"/>
      <c r="H23" s="138"/>
      <c r="I23" s="138"/>
      <c r="J23" s="139"/>
      <c r="K23" s="140"/>
      <c r="L23" s="172"/>
      <c r="M23" s="123">
        <v>14</v>
      </c>
      <c r="N23" s="141" t="str">
        <f t="shared" si="1"/>
        <v>-</v>
      </c>
      <c r="O23" s="142" t="str">
        <f t="shared" si="0"/>
        <v>-</v>
      </c>
      <c r="P23" s="143"/>
      <c r="Q23" s="143"/>
      <c r="R23" s="144"/>
      <c r="S23" s="144"/>
      <c r="T23" s="144"/>
      <c r="U23" s="144"/>
      <c r="V23" s="140"/>
    </row>
    <row r="24" spans="2:23" ht="39.950000000000003" customHeight="1" thickBot="1">
      <c r="B24" s="123">
        <v>15</v>
      </c>
      <c r="C24" s="145"/>
      <c r="D24" s="146"/>
      <c r="E24" s="147"/>
      <c r="F24" s="148"/>
      <c r="G24" s="148"/>
      <c r="H24" s="148"/>
      <c r="I24" s="148"/>
      <c r="J24" s="149"/>
      <c r="K24" s="150"/>
      <c r="L24" s="172"/>
      <c r="M24" s="123">
        <v>15</v>
      </c>
      <c r="N24" s="151" t="str">
        <f t="shared" si="1"/>
        <v>-</v>
      </c>
      <c r="O24" s="152" t="str">
        <f t="shared" si="0"/>
        <v>-</v>
      </c>
      <c r="P24" s="153"/>
      <c r="Q24" s="153"/>
      <c r="R24" s="154"/>
      <c r="S24" s="154"/>
      <c r="T24" s="154"/>
      <c r="U24" s="154"/>
      <c r="V24" s="150"/>
    </row>
    <row r="25" spans="2:23" ht="18" customHeight="1">
      <c r="B25" s="155" t="s">
        <v>260</v>
      </c>
      <c r="C25" s="100"/>
      <c r="D25" s="100"/>
      <c r="E25" s="100"/>
      <c r="F25" s="100"/>
      <c r="G25" s="100"/>
      <c r="H25" s="100"/>
      <c r="I25" s="100"/>
      <c r="J25" s="100"/>
      <c r="K25" s="100"/>
      <c r="L25" s="172"/>
      <c r="M25" s="155" t="s">
        <v>260</v>
      </c>
      <c r="N25" s="173"/>
      <c r="O25" s="100"/>
      <c r="P25" s="100"/>
      <c r="Q25" s="100"/>
      <c r="R25" s="100"/>
      <c r="S25" s="100"/>
      <c r="T25" s="100"/>
      <c r="U25" s="100"/>
      <c r="V25" s="100"/>
      <c r="W25" s="100"/>
    </row>
    <row r="26" spans="2:23" ht="18" customHeight="1">
      <c r="B26" s="155" t="s">
        <v>261</v>
      </c>
      <c r="C26" s="100"/>
      <c r="D26" s="100"/>
      <c r="E26" s="100"/>
      <c r="F26" s="100"/>
      <c r="G26" s="100"/>
      <c r="H26" s="100"/>
      <c r="I26" s="100"/>
      <c r="J26" s="100"/>
      <c r="K26" s="100"/>
      <c r="L26" s="172"/>
      <c r="M26" s="155" t="s">
        <v>261</v>
      </c>
      <c r="N26" s="173"/>
      <c r="O26" s="100"/>
      <c r="P26" s="100"/>
      <c r="Q26" s="100"/>
      <c r="R26" s="100"/>
      <c r="S26" s="100"/>
      <c r="T26" s="100"/>
      <c r="U26" s="100"/>
      <c r="V26" s="100"/>
      <c r="W26" s="100"/>
    </row>
    <row r="27" spans="2:23" ht="18" customHeight="1">
      <c r="B27" s="156" t="s">
        <v>262</v>
      </c>
      <c r="C27" s="157"/>
      <c r="D27" s="157"/>
      <c r="E27" s="157"/>
      <c r="F27" s="157"/>
      <c r="G27" s="157"/>
      <c r="H27" s="157"/>
      <c r="I27" s="157"/>
      <c r="J27" s="157"/>
      <c r="K27" s="157"/>
      <c r="L27" s="174"/>
      <c r="M27" s="156" t="s">
        <v>262</v>
      </c>
      <c r="N27" s="158"/>
      <c r="O27" s="157"/>
      <c r="P27" s="157"/>
      <c r="Q27" s="157"/>
      <c r="R27" s="157"/>
      <c r="S27" s="157"/>
      <c r="T27" s="157"/>
      <c r="U27" s="157"/>
      <c r="V27" s="157"/>
      <c r="W27" s="157"/>
    </row>
    <row r="28" spans="2:23" ht="18" customHeight="1">
      <c r="B28" s="156"/>
      <c r="C28" s="158" t="s">
        <v>263</v>
      </c>
      <c r="D28" s="157"/>
      <c r="E28" s="157"/>
      <c r="F28" s="157"/>
      <c r="G28" s="157"/>
      <c r="H28" s="157"/>
      <c r="I28" s="157"/>
      <c r="J28" s="157"/>
      <c r="K28" s="157"/>
      <c r="L28" s="174"/>
      <c r="M28" s="156"/>
      <c r="N28" s="158" t="s">
        <v>263</v>
      </c>
      <c r="P28" s="157"/>
      <c r="Q28" s="157"/>
      <c r="R28" s="157"/>
      <c r="S28" s="157"/>
      <c r="T28" s="157"/>
      <c r="U28" s="157"/>
      <c r="V28" s="157"/>
      <c r="W28" s="157"/>
    </row>
    <row r="29" spans="2:23" ht="18" customHeight="1">
      <c r="B29" s="156"/>
      <c r="C29" s="158" t="s">
        <v>264</v>
      </c>
      <c r="D29" s="157"/>
      <c r="E29" s="157"/>
      <c r="F29" s="157"/>
      <c r="G29" s="157"/>
      <c r="H29" s="157"/>
      <c r="I29" s="157"/>
      <c r="J29" s="157"/>
      <c r="K29" s="157"/>
      <c r="L29" s="174"/>
      <c r="M29" s="156"/>
      <c r="N29" s="158" t="s">
        <v>264</v>
      </c>
      <c r="P29" s="157"/>
      <c r="Q29" s="157"/>
      <c r="R29" s="157"/>
      <c r="S29" s="157"/>
      <c r="T29" s="157"/>
      <c r="U29" s="157"/>
      <c r="V29" s="157"/>
      <c r="W29" s="157"/>
    </row>
    <row r="30" spans="2:23" ht="18" customHeight="1">
      <c r="B30" s="159" t="s">
        <v>594</v>
      </c>
      <c r="L30" s="172"/>
      <c r="M30" s="159" t="s">
        <v>594</v>
      </c>
      <c r="N30" s="159"/>
    </row>
    <row r="31" spans="2:23" ht="18" customHeight="1">
      <c r="B31" s="159"/>
      <c r="C31" s="159" t="s">
        <v>265</v>
      </c>
      <c r="L31" s="172"/>
      <c r="M31" s="159"/>
      <c r="N31" s="159" t="s">
        <v>265</v>
      </c>
    </row>
    <row r="32" spans="2:23" ht="18" customHeight="1">
      <c r="B32" s="159"/>
      <c r="C32" s="159" t="s">
        <v>266</v>
      </c>
      <c r="L32" s="172"/>
      <c r="M32" s="159"/>
      <c r="N32" s="159" t="s">
        <v>266</v>
      </c>
    </row>
    <row r="33" spans="2:14" ht="18" customHeight="1">
      <c r="B33" s="159" t="s">
        <v>267</v>
      </c>
      <c r="L33" s="172"/>
      <c r="M33" s="159" t="s">
        <v>267</v>
      </c>
      <c r="N33" s="159"/>
    </row>
    <row r="34" spans="2:14" ht="18" customHeight="1">
      <c r="B34" s="159" t="s">
        <v>268</v>
      </c>
      <c r="L34" s="172"/>
      <c r="M34" s="159" t="s">
        <v>268</v>
      </c>
      <c r="N34" s="159"/>
    </row>
    <row r="35" spans="2:14" ht="18" customHeight="1">
      <c r="B35" s="159" t="s">
        <v>269</v>
      </c>
      <c r="L35" s="172"/>
      <c r="M35" s="159" t="s">
        <v>269</v>
      </c>
      <c r="N35" s="159"/>
    </row>
    <row r="36" spans="2:14" ht="18" customHeight="1"/>
  </sheetData>
  <mergeCells count="4">
    <mergeCell ref="A3:K3"/>
    <mergeCell ref="M3:W3"/>
    <mergeCell ref="I6:J6"/>
    <mergeCell ref="I7:J7"/>
  </mergeCells>
  <phoneticPr fontId="3"/>
  <pageMargins left="3.937007874015748E-2" right="3.937007874015748E-2" top="0.35433070866141736" bottom="0.35433070866141736" header="0.31496062992125984" footer="0.31496062992125984"/>
  <pageSetup paperSize="9" scale="55" orientation="landscape" r:id="rId1"/>
  <colBreaks count="2" manualBreakCount="2">
    <brk id="11" max="34" man="1"/>
    <brk id="23"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1"/>
  <sheetViews>
    <sheetView view="pageBreakPreview" zoomScale="55" zoomScaleNormal="85" zoomScaleSheetLayoutView="55" workbookViewId="0">
      <selection activeCell="Q8" sqref="Q8:U8"/>
    </sheetView>
  </sheetViews>
  <sheetFormatPr defaultRowHeight="13.5"/>
  <cols>
    <col min="1" max="1" width="3.25" style="44" customWidth="1"/>
    <col min="2" max="2" width="5.625" style="44" customWidth="1"/>
    <col min="3" max="4" width="20.625" style="44" customWidth="1"/>
    <col min="5" max="5" width="18.5" style="44" bestFit="1" customWidth="1"/>
    <col min="6" max="6" width="21.25" style="44" bestFit="1" customWidth="1"/>
    <col min="7" max="7" width="18.375" style="44" bestFit="1" customWidth="1"/>
    <col min="8" max="8" width="17.5" style="44" customWidth="1"/>
    <col min="9" max="10" width="15.625" style="44" customWidth="1"/>
    <col min="11" max="11" width="27.625" style="44" customWidth="1"/>
    <col min="12" max="12" width="13.625" style="44" customWidth="1"/>
    <col min="13" max="15" width="10.625" style="44" customWidth="1"/>
    <col min="16" max="16" width="3.875" style="44" customWidth="1"/>
    <col min="17" max="16384" width="9" style="44"/>
  </cols>
  <sheetData>
    <row r="1" spans="1:16" ht="18" customHeight="1">
      <c r="A1" s="13" t="s">
        <v>279</v>
      </c>
      <c r="I1" s="100"/>
      <c r="J1" s="100"/>
      <c r="K1" s="100"/>
      <c r="L1" s="101"/>
      <c r="M1" s="101"/>
      <c r="N1" s="101"/>
      <c r="O1" s="45"/>
    </row>
    <row r="2" spans="1:16" ht="18" customHeight="1">
      <c r="A2" s="44" t="s">
        <v>280</v>
      </c>
      <c r="I2" s="100"/>
      <c r="J2" s="100"/>
      <c r="K2" s="100"/>
      <c r="L2" s="101"/>
      <c r="M2" s="101"/>
      <c r="N2" s="101"/>
      <c r="O2" s="45"/>
    </row>
    <row r="3" spans="1:16" ht="27" customHeight="1">
      <c r="A3" s="175" t="s">
        <v>281</v>
      </c>
      <c r="B3" s="107"/>
      <c r="C3" s="107"/>
      <c r="D3" s="107"/>
      <c r="E3" s="107"/>
      <c r="F3" s="107"/>
      <c r="G3" s="107"/>
      <c r="H3" s="107"/>
      <c r="I3" s="107"/>
      <c r="J3" s="107"/>
      <c r="K3" s="107"/>
      <c r="L3" s="107"/>
      <c r="M3" s="107"/>
      <c r="N3" s="107"/>
      <c r="O3" s="107"/>
      <c r="P3" s="107"/>
    </row>
    <row r="4" spans="1:16" ht="18" customHeight="1">
      <c r="B4" s="515" t="s">
        <v>37</v>
      </c>
      <c r="C4" s="517" t="s">
        <v>282</v>
      </c>
      <c r="D4" s="107"/>
      <c r="E4" s="107"/>
      <c r="F4" s="107"/>
      <c r="G4" s="107"/>
      <c r="H4" s="107"/>
      <c r="I4" s="107"/>
      <c r="J4" s="107"/>
      <c r="K4" s="107"/>
      <c r="L4" s="176"/>
      <c r="M4" s="176"/>
      <c r="N4" s="176"/>
      <c r="O4" s="176"/>
    </row>
    <row r="5" spans="1:16" ht="18" customHeight="1">
      <c r="B5" s="515" t="s">
        <v>37</v>
      </c>
      <c r="C5" s="516" t="s">
        <v>283</v>
      </c>
      <c r="K5" s="109" t="s">
        <v>520</v>
      </c>
      <c r="L5" s="777"/>
      <c r="M5" s="777"/>
      <c r="N5" s="777"/>
      <c r="O5" s="110"/>
    </row>
    <row r="6" spans="1:16" ht="24.95" customHeight="1">
      <c r="B6" s="103"/>
      <c r="C6" s="107"/>
      <c r="K6" s="110"/>
      <c r="L6" s="777" t="s">
        <v>182</v>
      </c>
      <c r="M6" s="777"/>
      <c r="N6" s="777"/>
      <c r="O6" s="110" t="s">
        <v>183</v>
      </c>
    </row>
    <row r="7" spans="1:16">
      <c r="I7" s="107"/>
      <c r="J7" s="107"/>
      <c r="K7" s="107"/>
      <c r="L7" s="176"/>
      <c r="M7" s="176"/>
    </row>
    <row r="8" spans="1:16" ht="45" customHeight="1" thickBot="1">
      <c r="B8" s="177"/>
      <c r="C8" s="178" t="s">
        <v>185</v>
      </c>
      <c r="D8" s="116" t="s">
        <v>186</v>
      </c>
      <c r="E8" s="118" t="s">
        <v>252</v>
      </c>
      <c r="F8" s="119" t="s">
        <v>253</v>
      </c>
      <c r="G8" s="118" t="s">
        <v>254</v>
      </c>
      <c r="H8" s="119" t="s">
        <v>284</v>
      </c>
      <c r="I8" s="118" t="s">
        <v>285</v>
      </c>
      <c r="J8" s="118" t="s">
        <v>286</v>
      </c>
      <c r="K8" s="118" t="s">
        <v>287</v>
      </c>
      <c r="L8" s="778" t="s">
        <v>219</v>
      </c>
      <c r="M8" s="785"/>
      <c r="N8" s="785"/>
      <c r="O8" s="779"/>
    </row>
    <row r="9" spans="1:16" ht="39.950000000000003" customHeight="1">
      <c r="B9" s="123">
        <v>1</v>
      </c>
      <c r="C9" s="179"/>
      <c r="D9" s="180"/>
      <c r="E9" s="181"/>
      <c r="F9" s="168"/>
      <c r="G9" s="132"/>
      <c r="H9" s="132"/>
      <c r="I9" s="182"/>
      <c r="J9" s="182"/>
      <c r="K9" s="182"/>
      <c r="L9" s="786"/>
      <c r="M9" s="787"/>
      <c r="N9" s="787"/>
      <c r="O9" s="788"/>
    </row>
    <row r="10" spans="1:16" ht="39.950000000000003" customHeight="1">
      <c r="B10" s="123">
        <v>2</v>
      </c>
      <c r="C10" s="183"/>
      <c r="D10" s="184"/>
      <c r="E10" s="185"/>
      <c r="F10" s="186"/>
      <c r="G10" s="143"/>
      <c r="H10" s="143"/>
      <c r="I10" s="187"/>
      <c r="J10" s="187"/>
      <c r="K10" s="187"/>
      <c r="L10" s="774"/>
      <c r="M10" s="784"/>
      <c r="N10" s="784"/>
      <c r="O10" s="775"/>
    </row>
    <row r="11" spans="1:16" ht="39.950000000000003" customHeight="1">
      <c r="B11" s="123">
        <v>3</v>
      </c>
      <c r="C11" s="183"/>
      <c r="D11" s="184"/>
      <c r="E11" s="185"/>
      <c r="F11" s="186"/>
      <c r="G11" s="186"/>
      <c r="H11" s="143"/>
      <c r="I11" s="187"/>
      <c r="J11" s="187"/>
      <c r="K11" s="187"/>
      <c r="L11" s="774"/>
      <c r="M11" s="784"/>
      <c r="N11" s="784"/>
      <c r="O11" s="775"/>
    </row>
    <row r="12" spans="1:16" ht="39.950000000000003" customHeight="1">
      <c r="B12" s="123">
        <v>4</v>
      </c>
      <c r="C12" s="188"/>
      <c r="D12" s="189"/>
      <c r="E12" s="190"/>
      <c r="F12" s="143"/>
      <c r="G12" s="143"/>
      <c r="H12" s="143"/>
      <c r="I12" s="187"/>
      <c r="J12" s="187"/>
      <c r="K12" s="187"/>
      <c r="L12" s="774"/>
      <c r="M12" s="784"/>
      <c r="N12" s="784"/>
      <c r="O12" s="775"/>
    </row>
    <row r="13" spans="1:16" ht="39.950000000000003" customHeight="1">
      <c r="B13" s="123">
        <v>5</v>
      </c>
      <c r="C13" s="188"/>
      <c r="D13" s="189"/>
      <c r="E13" s="190"/>
      <c r="F13" s="143"/>
      <c r="G13" s="143"/>
      <c r="H13" s="143"/>
      <c r="I13" s="187"/>
      <c r="J13" s="187"/>
      <c r="K13" s="187"/>
      <c r="L13" s="774"/>
      <c r="M13" s="784"/>
      <c r="N13" s="784"/>
      <c r="O13" s="775"/>
    </row>
    <row r="14" spans="1:16" ht="39.950000000000003" customHeight="1">
      <c r="B14" s="123">
        <v>6</v>
      </c>
      <c r="C14" s="188"/>
      <c r="D14" s="189"/>
      <c r="E14" s="190"/>
      <c r="F14" s="143"/>
      <c r="G14" s="143"/>
      <c r="H14" s="143"/>
      <c r="I14" s="187"/>
      <c r="J14" s="187"/>
      <c r="K14" s="187"/>
      <c r="L14" s="774"/>
      <c r="M14" s="784"/>
      <c r="N14" s="784"/>
      <c r="O14" s="775"/>
    </row>
    <row r="15" spans="1:16" ht="39.950000000000003" customHeight="1">
      <c r="B15" s="123">
        <v>7</v>
      </c>
      <c r="C15" s="188"/>
      <c r="D15" s="189"/>
      <c r="E15" s="190"/>
      <c r="F15" s="143"/>
      <c r="G15" s="143"/>
      <c r="H15" s="143"/>
      <c r="I15" s="187"/>
      <c r="J15" s="187"/>
      <c r="K15" s="187"/>
      <c r="L15" s="774"/>
      <c r="M15" s="784"/>
      <c r="N15" s="784"/>
      <c r="O15" s="775"/>
    </row>
    <row r="16" spans="1:16" ht="39.950000000000003" customHeight="1">
      <c r="B16" s="123">
        <v>8</v>
      </c>
      <c r="C16" s="188"/>
      <c r="D16" s="189"/>
      <c r="E16" s="190"/>
      <c r="F16" s="143"/>
      <c r="G16" s="143"/>
      <c r="H16" s="143"/>
      <c r="I16" s="187"/>
      <c r="J16" s="187"/>
      <c r="K16" s="187"/>
      <c r="L16" s="774"/>
      <c r="M16" s="784"/>
      <c r="N16" s="784"/>
      <c r="O16" s="775"/>
    </row>
    <row r="17" spans="2:16" ht="39.950000000000003" customHeight="1">
      <c r="B17" s="123">
        <v>9</v>
      </c>
      <c r="C17" s="188"/>
      <c r="D17" s="189"/>
      <c r="E17" s="190"/>
      <c r="F17" s="143"/>
      <c r="G17" s="143"/>
      <c r="H17" s="143"/>
      <c r="I17" s="187"/>
      <c r="J17" s="187"/>
      <c r="K17" s="187"/>
      <c r="L17" s="774"/>
      <c r="M17" s="784"/>
      <c r="N17" s="784"/>
      <c r="O17" s="775"/>
    </row>
    <row r="18" spans="2:16" ht="39.950000000000003" customHeight="1">
      <c r="B18" s="123">
        <v>10</v>
      </c>
      <c r="C18" s="188"/>
      <c r="D18" s="189"/>
      <c r="E18" s="190"/>
      <c r="F18" s="143"/>
      <c r="G18" s="143"/>
      <c r="H18" s="143"/>
      <c r="I18" s="187"/>
      <c r="J18" s="187"/>
      <c r="K18" s="187"/>
      <c r="L18" s="774"/>
      <c r="M18" s="784"/>
      <c r="N18" s="784"/>
      <c r="O18" s="775"/>
    </row>
    <row r="19" spans="2:16" ht="39.950000000000003" customHeight="1">
      <c r="B19" s="123">
        <v>11</v>
      </c>
      <c r="C19" s="188"/>
      <c r="D19" s="189"/>
      <c r="E19" s="190"/>
      <c r="F19" s="143"/>
      <c r="G19" s="143"/>
      <c r="H19" s="143"/>
      <c r="I19" s="187"/>
      <c r="J19" s="187"/>
      <c r="K19" s="187"/>
      <c r="L19" s="774"/>
      <c r="M19" s="784"/>
      <c r="N19" s="784"/>
      <c r="O19" s="775"/>
    </row>
    <row r="20" spans="2:16" ht="39.950000000000003" customHeight="1">
      <c r="B20" s="123">
        <v>12</v>
      </c>
      <c r="C20" s="188"/>
      <c r="D20" s="189"/>
      <c r="E20" s="190"/>
      <c r="F20" s="143"/>
      <c r="G20" s="143"/>
      <c r="H20" s="143"/>
      <c r="I20" s="187"/>
      <c r="J20" s="187"/>
      <c r="K20" s="187"/>
      <c r="L20" s="774"/>
      <c r="M20" s="784"/>
      <c r="N20" s="784"/>
      <c r="O20" s="775"/>
    </row>
    <row r="21" spans="2:16" ht="39.950000000000003" customHeight="1">
      <c r="B21" s="123">
        <v>13</v>
      </c>
      <c r="C21" s="188"/>
      <c r="D21" s="189"/>
      <c r="E21" s="190"/>
      <c r="F21" s="143"/>
      <c r="G21" s="143"/>
      <c r="H21" s="143"/>
      <c r="I21" s="187"/>
      <c r="J21" s="187"/>
      <c r="K21" s="187"/>
      <c r="L21" s="774"/>
      <c r="M21" s="784"/>
      <c r="N21" s="784"/>
      <c r="O21" s="775"/>
    </row>
    <row r="22" spans="2:16" ht="39.950000000000003" customHeight="1">
      <c r="B22" s="123">
        <v>14</v>
      </c>
      <c r="C22" s="188"/>
      <c r="D22" s="189"/>
      <c r="E22" s="190"/>
      <c r="F22" s="143"/>
      <c r="G22" s="143"/>
      <c r="H22" s="143"/>
      <c r="I22" s="187"/>
      <c r="J22" s="187"/>
      <c r="K22" s="187"/>
      <c r="L22" s="774"/>
      <c r="M22" s="784"/>
      <c r="N22" s="784"/>
      <c r="O22" s="775"/>
    </row>
    <row r="23" spans="2:16" ht="39.950000000000003" customHeight="1" thickBot="1">
      <c r="B23" s="123">
        <v>15</v>
      </c>
      <c r="C23" s="191"/>
      <c r="D23" s="192"/>
      <c r="E23" s="193"/>
      <c r="F23" s="153"/>
      <c r="G23" s="153"/>
      <c r="H23" s="153"/>
      <c r="I23" s="194"/>
      <c r="J23" s="194"/>
      <c r="K23" s="194"/>
      <c r="L23" s="782"/>
      <c r="M23" s="789"/>
      <c r="N23" s="789"/>
      <c r="O23" s="783"/>
    </row>
    <row r="24" spans="2:16" ht="18" customHeight="1">
      <c r="B24" s="195" t="s">
        <v>288</v>
      </c>
      <c r="C24" s="196"/>
      <c r="D24" s="100"/>
      <c r="E24" s="100"/>
      <c r="F24" s="100"/>
      <c r="G24" s="100"/>
      <c r="H24" s="100"/>
      <c r="I24" s="100"/>
      <c r="J24" s="100"/>
      <c r="K24" s="100"/>
      <c r="L24" s="100"/>
      <c r="M24" s="100"/>
      <c r="N24" s="100"/>
      <c r="O24" s="100"/>
      <c r="P24" s="100"/>
    </row>
    <row r="25" spans="2:16" ht="18" customHeight="1">
      <c r="B25" s="195" t="s">
        <v>289</v>
      </c>
      <c r="C25" s="196"/>
      <c r="D25" s="100"/>
      <c r="E25" s="100"/>
      <c r="F25" s="100"/>
      <c r="G25" s="100"/>
      <c r="H25" s="100"/>
      <c r="I25" s="100"/>
      <c r="J25" s="100"/>
      <c r="K25" s="100"/>
      <c r="L25" s="100"/>
      <c r="M25" s="100"/>
      <c r="N25" s="100"/>
      <c r="O25" s="100"/>
      <c r="P25" s="100"/>
    </row>
    <row r="26" spans="2:16" ht="18" customHeight="1">
      <c r="B26" s="159" t="s">
        <v>594</v>
      </c>
      <c r="C26" s="159"/>
    </row>
    <row r="27" spans="2:16" ht="18" customHeight="1">
      <c r="B27" s="159"/>
      <c r="C27" s="159"/>
      <c r="D27" s="159" t="s">
        <v>265</v>
      </c>
    </row>
    <row r="28" spans="2:16" ht="18" customHeight="1">
      <c r="B28" s="159"/>
      <c r="C28" s="159"/>
      <c r="D28" s="159" t="s">
        <v>266</v>
      </c>
    </row>
    <row r="29" spans="2:16" ht="18" customHeight="1">
      <c r="B29" s="159" t="s">
        <v>267</v>
      </c>
      <c r="C29" s="159"/>
    </row>
    <row r="30" spans="2:16" ht="18" customHeight="1">
      <c r="B30" s="159" t="s">
        <v>268</v>
      </c>
      <c r="C30" s="159"/>
    </row>
    <row r="31" spans="2:16" ht="18" customHeight="1">
      <c r="B31" s="159" t="s">
        <v>269</v>
      </c>
      <c r="C31" s="159"/>
    </row>
  </sheetData>
  <mergeCells count="18">
    <mergeCell ref="L23:O23"/>
    <mergeCell ref="L12:O12"/>
    <mergeCell ref="L13:O13"/>
    <mergeCell ref="L14:O14"/>
    <mergeCell ref="L15:O15"/>
    <mergeCell ref="L16:O16"/>
    <mergeCell ref="L17:O17"/>
    <mergeCell ref="L18:O18"/>
    <mergeCell ref="L19:O19"/>
    <mergeCell ref="L20:O20"/>
    <mergeCell ref="L21:O21"/>
    <mergeCell ref="L22:O22"/>
    <mergeCell ref="L11:O11"/>
    <mergeCell ref="L5:N5"/>
    <mergeCell ref="L6:N6"/>
    <mergeCell ref="L8:O8"/>
    <mergeCell ref="L9:O9"/>
    <mergeCell ref="L10:O10"/>
  </mergeCells>
  <phoneticPr fontId="3"/>
  <dataValidations count="2">
    <dataValidation type="list" allowBlank="1" showInputMessage="1" showErrorMessage="1" sqref="I9:J23" xr:uid="{00000000-0002-0000-0A00-000000000000}">
      <formula1>"〇,×"</formula1>
    </dataValidation>
    <dataValidation type="list" allowBlank="1" showInputMessage="1" showErrorMessage="1" sqref="H9:H23" xr:uid="{00000000-0002-0000-0A00-000001000000}">
      <formula1>"常勤,非常勤"</formula1>
    </dataValidation>
  </dataValidations>
  <pageMargins left="3.937007874015748E-2" right="3.937007874015748E-2" top="0.35433070866141736" bottom="0.35433070866141736" header="0.31496062992125984" footer="0.31496062992125984"/>
  <pageSetup paperSize="9" scale="55" orientation="landscape" r:id="rId1"/>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8"/>
  <sheetViews>
    <sheetView view="pageBreakPreview" zoomScaleNormal="70" zoomScaleSheetLayoutView="100" workbookViewId="0">
      <selection activeCell="M16" sqref="M16:M17"/>
    </sheetView>
  </sheetViews>
  <sheetFormatPr defaultRowHeight="18" customHeight="1"/>
  <cols>
    <col min="1" max="1" width="3.125" style="43" customWidth="1"/>
    <col min="2" max="2" width="3.5" style="43" customWidth="1"/>
    <col min="3" max="3" width="18.375" style="43" customWidth="1"/>
    <col min="4" max="12" width="5.875" style="43" customWidth="1"/>
    <col min="13" max="14" width="5.75" style="44" customWidth="1"/>
    <col min="15" max="16384" width="9" style="44"/>
  </cols>
  <sheetData>
    <row r="1" spans="1:14" ht="18" customHeight="1">
      <c r="A1" s="13" t="s">
        <v>290</v>
      </c>
    </row>
    <row r="2" spans="1:14" ht="18" customHeight="1">
      <c r="N2" s="70"/>
    </row>
    <row r="3" spans="1:14" ht="18" customHeight="1">
      <c r="A3" s="44" t="s">
        <v>280</v>
      </c>
    </row>
    <row r="5" spans="1:14" ht="18" customHeight="1">
      <c r="A5" s="197" t="s">
        <v>291</v>
      </c>
      <c r="B5" s="198"/>
      <c r="C5" s="198"/>
      <c r="D5" s="198"/>
      <c r="E5" s="198"/>
      <c r="F5" s="198"/>
      <c r="G5" s="198"/>
      <c r="H5" s="198"/>
      <c r="I5" s="198"/>
      <c r="J5" s="198"/>
      <c r="K5" s="198"/>
      <c r="L5" s="198"/>
      <c r="M5" s="107"/>
      <c r="N5" s="107"/>
    </row>
    <row r="6" spans="1:14" ht="18" customHeight="1">
      <c r="A6" s="198"/>
      <c r="B6" s="198"/>
      <c r="C6" s="198"/>
      <c r="D6" s="198"/>
      <c r="E6" s="198"/>
      <c r="F6" s="198"/>
      <c r="G6" s="198"/>
      <c r="H6" s="198"/>
      <c r="I6" s="198"/>
      <c r="J6" s="198"/>
      <c r="K6" s="198"/>
    </row>
    <row r="7" spans="1:14" ht="18" customHeight="1">
      <c r="A7" s="198"/>
      <c r="B7" s="198"/>
      <c r="C7" s="198"/>
    </row>
    <row r="8" spans="1:14" ht="18" customHeight="1">
      <c r="A8" s="199" t="s">
        <v>37</v>
      </c>
      <c r="B8" s="106" t="s">
        <v>292</v>
      </c>
      <c r="D8" s="107"/>
      <c r="E8" s="107"/>
      <c r="F8" s="107"/>
      <c r="G8" s="107"/>
      <c r="H8" s="107"/>
      <c r="I8" s="107"/>
      <c r="J8" s="107"/>
      <c r="K8" s="107"/>
      <c r="L8" s="107"/>
    </row>
    <row r="9" spans="1:14" ht="18" customHeight="1">
      <c r="A9" s="199" t="s">
        <v>37</v>
      </c>
      <c r="B9" s="106" t="s">
        <v>293</v>
      </c>
      <c r="D9" s="107"/>
      <c r="E9" s="107"/>
      <c r="F9" s="107"/>
      <c r="G9" s="107"/>
      <c r="H9" s="107"/>
      <c r="I9" s="107"/>
      <c r="J9" s="107"/>
      <c r="K9" s="107"/>
      <c r="L9" s="107"/>
    </row>
    <row r="10" spans="1:14" ht="25.5" customHeight="1">
      <c r="A10" s="198"/>
      <c r="B10" s="198"/>
      <c r="C10" s="198"/>
      <c r="D10" s="198"/>
      <c r="E10" s="198"/>
    </row>
    <row r="11" spans="1:14" ht="24.95" customHeight="1">
      <c r="A11" s="198"/>
      <c r="B11" s="198"/>
      <c r="C11" s="198"/>
      <c r="F11" s="105"/>
      <c r="G11" s="105"/>
      <c r="H11" s="109" t="s">
        <v>520</v>
      </c>
      <c r="I11" s="777"/>
      <c r="J11" s="777"/>
      <c r="K11" s="777"/>
      <c r="L11" s="777"/>
      <c r="M11" s="777"/>
    </row>
    <row r="12" spans="1:14" ht="20.100000000000001" customHeight="1">
      <c r="A12" s="13" t="s">
        <v>294</v>
      </c>
      <c r="H12" s="110"/>
      <c r="I12" s="777" t="s">
        <v>182</v>
      </c>
      <c r="J12" s="777"/>
      <c r="K12" s="777"/>
      <c r="L12" s="110" t="s">
        <v>183</v>
      </c>
    </row>
    <row r="13" spans="1:14" ht="13.5">
      <c r="A13" s="13"/>
      <c r="B13" s="200" t="s">
        <v>295</v>
      </c>
      <c r="C13" s="44"/>
    </row>
    <row r="14" spans="1:14" ht="13.5">
      <c r="A14" s="13"/>
      <c r="B14" s="200" t="s">
        <v>296</v>
      </c>
      <c r="C14" s="44"/>
    </row>
    <row r="15" spans="1:14" ht="13.5">
      <c r="A15" s="13"/>
      <c r="B15" s="200"/>
      <c r="C15" s="44"/>
      <c r="M15" s="45" t="s">
        <v>297</v>
      </c>
    </row>
    <row r="16" spans="1:14" ht="18" customHeight="1">
      <c r="B16" s="201"/>
      <c r="C16" s="201" t="s">
        <v>298</v>
      </c>
      <c r="D16" s="201" t="s">
        <v>88</v>
      </c>
      <c r="E16" s="201" t="s">
        <v>299</v>
      </c>
      <c r="F16" s="790" t="s">
        <v>300</v>
      </c>
      <c r="G16" s="791"/>
      <c r="H16" s="791"/>
      <c r="I16" s="791"/>
      <c r="J16" s="792"/>
      <c r="K16" s="793" t="s">
        <v>301</v>
      </c>
      <c r="L16" s="795" t="s">
        <v>302</v>
      </c>
      <c r="M16" s="797" t="s">
        <v>303</v>
      </c>
    </row>
    <row r="17" spans="1:13" ht="25.5" customHeight="1" thickBot="1">
      <c r="B17" s="202"/>
      <c r="C17" s="203"/>
      <c r="D17" s="203"/>
      <c r="E17" s="203"/>
      <c r="F17" s="204" t="s">
        <v>304</v>
      </c>
      <c r="G17" s="799" t="s">
        <v>305</v>
      </c>
      <c r="H17" s="800"/>
      <c r="I17" s="800"/>
      <c r="J17" s="801"/>
      <c r="K17" s="794"/>
      <c r="L17" s="796"/>
      <c r="M17" s="798"/>
    </row>
    <row r="18" spans="1:13" ht="24.95" customHeight="1">
      <c r="A18" s="44"/>
      <c r="B18" s="205">
        <v>1</v>
      </c>
      <c r="C18" s="206"/>
      <c r="D18" s="207"/>
      <c r="E18" s="207"/>
      <c r="F18" s="208"/>
      <c r="G18" s="806" t="str">
        <f>IF(F18=$B$28,$C$28,IF(F18=$B$29,$C$29,IF(F18=$B$30,$C$30,IF(F18=$B$31,$C$31,IF(F18=$B$32,$C$32,"")))))</f>
        <v/>
      </c>
      <c r="H18" s="807"/>
      <c r="I18" s="807"/>
      <c r="J18" s="808"/>
      <c r="K18" s="209"/>
      <c r="L18" s="209"/>
      <c r="M18" s="210"/>
    </row>
    <row r="19" spans="1:13" ht="24.95" customHeight="1">
      <c r="A19" s="44"/>
      <c r="B19" s="205">
        <v>2</v>
      </c>
      <c r="C19" s="188"/>
      <c r="D19" s="211"/>
      <c r="E19" s="211"/>
      <c r="F19" s="212"/>
      <c r="G19" s="802" t="str">
        <f t="shared" ref="G19:G26" si="0">IF(F19=$B$28,$C$28,IF(F19=$B$29,$C$29,IF(F19=$B$30,$C$30,IF(F19=$B$31,$C$31,IF(F19=$B$32,$C$32,"")))))</f>
        <v/>
      </c>
      <c r="H19" s="712"/>
      <c r="I19" s="712"/>
      <c r="J19" s="713"/>
      <c r="K19" s="213"/>
      <c r="L19" s="213"/>
      <c r="M19" s="214"/>
    </row>
    <row r="20" spans="1:13" ht="24.95" customHeight="1">
      <c r="B20" s="205">
        <v>3</v>
      </c>
      <c r="C20" s="215"/>
      <c r="D20" s="211"/>
      <c r="E20" s="211"/>
      <c r="F20" s="212"/>
      <c r="G20" s="802" t="str">
        <f t="shared" si="0"/>
        <v/>
      </c>
      <c r="H20" s="712"/>
      <c r="I20" s="712"/>
      <c r="J20" s="713"/>
      <c r="K20" s="213"/>
      <c r="L20" s="213"/>
      <c r="M20" s="214"/>
    </row>
    <row r="21" spans="1:13" ht="24.95" customHeight="1">
      <c r="B21" s="205">
        <v>4</v>
      </c>
      <c r="C21" s="215"/>
      <c r="D21" s="211"/>
      <c r="E21" s="211"/>
      <c r="F21" s="212"/>
      <c r="G21" s="802" t="str">
        <f t="shared" si="0"/>
        <v/>
      </c>
      <c r="H21" s="712"/>
      <c r="I21" s="712"/>
      <c r="J21" s="713"/>
      <c r="K21" s="213"/>
      <c r="L21" s="213"/>
      <c r="M21" s="214"/>
    </row>
    <row r="22" spans="1:13" ht="24.95" customHeight="1">
      <c r="B22" s="205">
        <v>5</v>
      </c>
      <c r="C22" s="215"/>
      <c r="D22" s="211"/>
      <c r="E22" s="211"/>
      <c r="F22" s="212"/>
      <c r="G22" s="802" t="str">
        <f t="shared" si="0"/>
        <v/>
      </c>
      <c r="H22" s="712"/>
      <c r="I22" s="712"/>
      <c r="J22" s="713"/>
      <c r="K22" s="213"/>
      <c r="L22" s="213"/>
      <c r="M22" s="214"/>
    </row>
    <row r="23" spans="1:13" ht="24.95" customHeight="1">
      <c r="B23" s="205">
        <v>6</v>
      </c>
      <c r="C23" s="215"/>
      <c r="D23" s="211"/>
      <c r="E23" s="211"/>
      <c r="F23" s="212"/>
      <c r="G23" s="802" t="str">
        <f t="shared" si="0"/>
        <v/>
      </c>
      <c r="H23" s="712"/>
      <c r="I23" s="712"/>
      <c r="J23" s="713"/>
      <c r="K23" s="213"/>
      <c r="L23" s="213"/>
      <c r="M23" s="214"/>
    </row>
    <row r="24" spans="1:13" ht="24.95" customHeight="1">
      <c r="B24" s="205">
        <v>7</v>
      </c>
      <c r="C24" s="215"/>
      <c r="D24" s="211"/>
      <c r="E24" s="211"/>
      <c r="F24" s="212"/>
      <c r="G24" s="802" t="str">
        <f t="shared" si="0"/>
        <v/>
      </c>
      <c r="H24" s="712"/>
      <c r="I24" s="712"/>
      <c r="J24" s="713"/>
      <c r="K24" s="213"/>
      <c r="L24" s="213"/>
      <c r="M24" s="214"/>
    </row>
    <row r="25" spans="1:13" ht="24.95" customHeight="1">
      <c r="B25" s="205">
        <v>8</v>
      </c>
      <c r="C25" s="215"/>
      <c r="D25" s="211"/>
      <c r="E25" s="211"/>
      <c r="F25" s="212"/>
      <c r="G25" s="802" t="str">
        <f t="shared" si="0"/>
        <v/>
      </c>
      <c r="H25" s="712"/>
      <c r="I25" s="712"/>
      <c r="J25" s="713"/>
      <c r="K25" s="213"/>
      <c r="L25" s="213"/>
      <c r="M25" s="214"/>
    </row>
    <row r="26" spans="1:13" ht="24.95" customHeight="1" thickBot="1">
      <c r="B26" s="205">
        <v>9</v>
      </c>
      <c r="C26" s="216"/>
      <c r="D26" s="217"/>
      <c r="E26" s="217"/>
      <c r="F26" s="218"/>
      <c r="G26" s="803" t="str">
        <f t="shared" si="0"/>
        <v/>
      </c>
      <c r="H26" s="804"/>
      <c r="I26" s="804"/>
      <c r="J26" s="805"/>
      <c r="K26" s="219"/>
      <c r="L26" s="219"/>
      <c r="M26" s="220"/>
    </row>
    <row r="27" spans="1:13" s="104" customFormat="1" ht="13.5">
      <c r="A27" s="13"/>
      <c r="B27" s="200" t="s">
        <v>306</v>
      </c>
      <c r="C27" s="200"/>
      <c r="D27" s="200"/>
      <c r="E27" s="200"/>
      <c r="F27" s="200"/>
      <c r="G27" s="200"/>
      <c r="H27" s="13"/>
      <c r="I27" s="13"/>
      <c r="J27" s="13"/>
      <c r="K27" s="13"/>
      <c r="L27" s="13"/>
    </row>
    <row r="28" spans="1:13" s="104" customFormat="1" ht="13.5">
      <c r="A28" s="13"/>
      <c r="B28" s="221" t="s">
        <v>307</v>
      </c>
      <c r="C28" s="200" t="s">
        <v>308</v>
      </c>
      <c r="D28" s="200"/>
      <c r="E28" s="200"/>
      <c r="F28" s="200"/>
      <c r="G28" s="200"/>
      <c r="H28" s="13"/>
      <c r="I28" s="13"/>
      <c r="J28" s="13"/>
      <c r="K28" s="13"/>
      <c r="L28" s="13"/>
    </row>
    <row r="29" spans="1:13" s="104" customFormat="1" ht="13.5">
      <c r="A29" s="13"/>
      <c r="B29" s="221" t="s">
        <v>309</v>
      </c>
      <c r="C29" s="200" t="s">
        <v>310</v>
      </c>
      <c r="D29" s="200"/>
      <c r="E29" s="200"/>
      <c r="F29" s="200"/>
      <c r="G29" s="200"/>
      <c r="H29" s="13"/>
      <c r="I29" s="13"/>
      <c r="J29" s="13"/>
      <c r="K29" s="13"/>
      <c r="L29" s="13"/>
    </row>
    <row r="30" spans="1:13" s="104" customFormat="1" ht="13.5">
      <c r="A30" s="13"/>
      <c r="B30" s="221" t="s">
        <v>311</v>
      </c>
      <c r="C30" s="200" t="s">
        <v>312</v>
      </c>
      <c r="D30" s="200"/>
      <c r="E30" s="200"/>
      <c r="F30" s="200"/>
      <c r="G30" s="200"/>
      <c r="H30" s="13"/>
      <c r="I30" s="13"/>
      <c r="J30" s="13"/>
      <c r="K30" s="13"/>
      <c r="L30" s="13"/>
    </row>
    <row r="31" spans="1:13" s="104" customFormat="1" ht="13.5">
      <c r="A31" s="13"/>
      <c r="B31" s="221" t="s">
        <v>313</v>
      </c>
      <c r="C31" s="200" t="s">
        <v>314</v>
      </c>
      <c r="D31" s="200"/>
      <c r="E31" s="200"/>
      <c r="F31" s="200"/>
      <c r="G31" s="200"/>
      <c r="H31" s="13"/>
      <c r="I31" s="13"/>
      <c r="J31" s="13"/>
      <c r="K31" s="13"/>
      <c r="L31" s="13"/>
    </row>
    <row r="32" spans="1:13" s="104" customFormat="1" ht="13.5">
      <c r="A32" s="13"/>
      <c r="B32" s="221" t="s">
        <v>315</v>
      </c>
      <c r="C32" s="200" t="s">
        <v>316</v>
      </c>
      <c r="D32" s="200"/>
      <c r="E32" s="200"/>
      <c r="F32" s="200"/>
      <c r="G32" s="200"/>
      <c r="H32" s="13"/>
      <c r="I32" s="13"/>
      <c r="J32" s="13"/>
      <c r="K32" s="13"/>
      <c r="L32" s="13"/>
    </row>
    <row r="33" spans="1:12" s="104" customFormat="1" ht="17.25" customHeight="1">
      <c r="A33" s="13"/>
      <c r="B33" s="36"/>
      <c r="C33" s="200" t="s">
        <v>317</v>
      </c>
      <c r="D33" s="13"/>
      <c r="E33" s="13"/>
      <c r="F33" s="13"/>
      <c r="G33" s="13"/>
      <c r="H33" s="13"/>
      <c r="I33" s="13"/>
      <c r="J33" s="13"/>
      <c r="K33" s="13"/>
      <c r="L33" s="13"/>
    </row>
    <row r="34" spans="1:12" s="105" customFormat="1" ht="20.100000000000001" customHeight="1">
      <c r="A34" s="26"/>
      <c r="B34" s="26"/>
      <c r="C34" s="26"/>
      <c r="D34" s="26"/>
      <c r="E34" s="26"/>
      <c r="F34" s="26"/>
      <c r="G34" s="26"/>
      <c r="H34" s="26"/>
      <c r="I34" s="26"/>
      <c r="J34" s="26"/>
      <c r="K34" s="26"/>
      <c r="L34" s="26"/>
    </row>
    <row r="35" spans="1:12" s="100" customFormat="1" ht="24.95" customHeight="1">
      <c r="A35" s="58"/>
      <c r="B35" s="58"/>
      <c r="D35" s="26"/>
      <c r="E35" s="26"/>
      <c r="F35" s="26"/>
      <c r="G35" s="26"/>
      <c r="H35" s="26"/>
      <c r="I35" s="26"/>
      <c r="J35" s="26"/>
      <c r="K35" s="26"/>
      <c r="L35" s="58"/>
    </row>
    <row r="36" spans="1:12" s="100" customFormat="1" ht="24.95" customHeight="1">
      <c r="A36" s="58"/>
      <c r="B36" s="222"/>
      <c r="C36" s="222"/>
      <c r="D36" s="51"/>
      <c r="E36" s="51"/>
      <c r="F36" s="51"/>
      <c r="G36" s="51"/>
      <c r="H36" s="51"/>
      <c r="I36" s="51"/>
      <c r="J36" s="51"/>
      <c r="K36" s="51"/>
      <c r="L36" s="58"/>
    </row>
    <row r="37" spans="1:12" s="100" customFormat="1" ht="24.95" customHeight="1">
      <c r="A37" s="58"/>
      <c r="B37" s="222"/>
      <c r="C37" s="222"/>
      <c r="D37" s="51"/>
      <c r="E37" s="51"/>
      <c r="F37" s="51"/>
      <c r="G37" s="51"/>
      <c r="H37" s="51"/>
      <c r="I37" s="51"/>
      <c r="J37" s="51"/>
      <c r="K37" s="51"/>
      <c r="L37" s="58"/>
    </row>
    <row r="38" spans="1:12" s="100" customFormat="1" ht="24.95" customHeight="1">
      <c r="A38" s="58"/>
      <c r="B38" s="222"/>
      <c r="C38" s="222"/>
      <c r="D38" s="51"/>
      <c r="E38" s="51"/>
      <c r="F38" s="51"/>
      <c r="G38" s="51"/>
      <c r="H38" s="51"/>
      <c r="I38" s="51"/>
      <c r="J38" s="51"/>
      <c r="K38" s="51"/>
      <c r="L38" s="58"/>
    </row>
  </sheetData>
  <mergeCells count="16">
    <mergeCell ref="G24:J24"/>
    <mergeCell ref="G25:J25"/>
    <mergeCell ref="G26:J26"/>
    <mergeCell ref="G18:J18"/>
    <mergeCell ref="G19:J19"/>
    <mergeCell ref="G20:J20"/>
    <mergeCell ref="G21:J21"/>
    <mergeCell ref="G22:J22"/>
    <mergeCell ref="G23:J23"/>
    <mergeCell ref="I11:M11"/>
    <mergeCell ref="I12:K12"/>
    <mergeCell ref="F16:J16"/>
    <mergeCell ref="K16:K17"/>
    <mergeCell ref="L16:L17"/>
    <mergeCell ref="M16:M17"/>
    <mergeCell ref="G17:J17"/>
  </mergeCells>
  <phoneticPr fontId="3"/>
  <dataValidations count="1">
    <dataValidation type="list" allowBlank="1" showInputMessage="1" showErrorMessage="1" sqref="F18:F26" xr:uid="{00000000-0002-0000-0B00-000000000000}">
      <formula1>"①,②,③,④,⑤"</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98"/>
  <sheetViews>
    <sheetView view="pageBreakPreview" zoomScale="85" zoomScaleNormal="100" zoomScaleSheetLayoutView="85" workbookViewId="0">
      <selection activeCell="B28" sqref="B28:M28"/>
    </sheetView>
  </sheetViews>
  <sheetFormatPr defaultRowHeight="13.5"/>
  <cols>
    <col min="1" max="1" width="5" style="63" customWidth="1"/>
    <col min="2" max="2" width="6.25" style="63" customWidth="1"/>
    <col min="3" max="6" width="7.875" style="63" customWidth="1"/>
    <col min="7" max="8" width="15.75" style="63" customWidth="1"/>
    <col min="9" max="10" width="7.875" style="63" customWidth="1"/>
    <col min="11" max="16384" width="9" style="63"/>
  </cols>
  <sheetData>
    <row r="1" spans="1:10" ht="28.5" customHeight="1">
      <c r="A1" s="809" t="s">
        <v>318</v>
      </c>
      <c r="B1" s="809"/>
      <c r="C1" s="809"/>
      <c r="D1" s="809"/>
      <c r="E1" s="809"/>
      <c r="F1" s="809"/>
      <c r="G1" s="809"/>
      <c r="H1" s="809"/>
      <c r="I1" s="809"/>
      <c r="J1" s="809"/>
    </row>
    <row r="2" spans="1:10" ht="20.25" customHeight="1">
      <c r="A2" s="223"/>
      <c r="B2" s="223"/>
      <c r="C2" s="223"/>
      <c r="D2" s="223"/>
      <c r="E2" s="223"/>
      <c r="F2" s="223"/>
      <c r="G2" s="223"/>
      <c r="H2" s="223"/>
      <c r="I2" s="223"/>
      <c r="J2" s="223"/>
    </row>
    <row r="3" spans="1:10" ht="33.75" customHeight="1">
      <c r="D3" s="810" t="s">
        <v>319</v>
      </c>
      <c r="E3" s="811"/>
      <c r="F3" s="810"/>
      <c r="G3" s="812"/>
      <c r="H3" s="812"/>
      <c r="I3" s="812"/>
      <c r="J3" s="811"/>
    </row>
    <row r="4" spans="1:10" ht="13.5" customHeight="1">
      <c r="D4" s="224"/>
      <c r="E4" s="224"/>
      <c r="F4" s="224" ph="1"/>
      <c r="G4" s="224" ph="1"/>
      <c r="H4" s="813"/>
      <c r="I4" s="813"/>
      <c r="J4" s="813"/>
    </row>
    <row r="5" spans="1:10" ht="33.75" customHeight="1">
      <c r="A5" s="814" t="s">
        <v>320</v>
      </c>
      <c r="B5" s="814"/>
      <c r="C5" s="814" t="s">
        <v>321</v>
      </c>
      <c r="D5" s="814"/>
      <c r="E5" s="815" t="s">
        <v>322</v>
      </c>
      <c r="F5" s="814"/>
      <c r="G5" s="810"/>
      <c r="H5" s="812"/>
      <c r="I5" s="812"/>
      <c r="J5" s="811"/>
    </row>
    <row r="6" spans="1:10" ht="33" customHeight="1">
      <c r="A6" s="823" t="s">
        <v>323</v>
      </c>
      <c r="B6" s="824"/>
      <c r="C6" s="827" t="s">
        <v>324</v>
      </c>
      <c r="D6" s="828"/>
      <c r="E6" s="827" t="s">
        <v>325</v>
      </c>
      <c r="F6" s="828"/>
      <c r="G6" s="225" t="s">
        <v>326</v>
      </c>
      <c r="H6" s="225" t="s">
        <v>327</v>
      </c>
      <c r="I6" s="814" t="s">
        <v>328</v>
      </c>
      <c r="J6" s="814"/>
    </row>
    <row r="7" spans="1:10" ht="33.75" customHeight="1">
      <c r="A7" s="825"/>
      <c r="B7" s="826"/>
      <c r="C7" s="814"/>
      <c r="D7" s="814"/>
      <c r="E7" s="810"/>
      <c r="F7" s="811"/>
      <c r="G7" s="225"/>
      <c r="H7" s="225"/>
      <c r="I7" s="814"/>
      <c r="J7" s="814"/>
    </row>
    <row r="8" spans="1:10" ht="56.25" customHeight="1">
      <c r="A8" s="816" t="s">
        <v>329</v>
      </c>
      <c r="B8" s="817"/>
      <c r="C8" s="817"/>
      <c r="D8" s="817"/>
      <c r="E8" s="817"/>
      <c r="F8" s="817"/>
      <c r="G8" s="817"/>
      <c r="H8" s="817"/>
      <c r="I8" s="817"/>
      <c r="J8" s="818"/>
    </row>
    <row r="9" spans="1:10" ht="56.25" customHeight="1">
      <c r="A9" s="816" t="s">
        <v>521</v>
      </c>
      <c r="B9" s="817"/>
      <c r="C9" s="817"/>
      <c r="D9" s="817"/>
      <c r="E9" s="817"/>
      <c r="F9" s="817"/>
      <c r="G9" s="817"/>
      <c r="H9" s="817"/>
      <c r="I9" s="817"/>
      <c r="J9" s="818"/>
    </row>
    <row r="10" spans="1:10" ht="9.75" customHeight="1">
      <c r="A10" s="224"/>
      <c r="B10" s="224"/>
      <c r="C10" s="224"/>
      <c r="D10" s="224"/>
      <c r="E10" s="224"/>
      <c r="F10" s="224"/>
      <c r="G10" s="224"/>
      <c r="H10" s="224"/>
      <c r="I10" s="224"/>
      <c r="J10" s="224"/>
    </row>
    <row r="11" spans="1:10" ht="35.1" customHeight="1">
      <c r="A11" s="226" t="s">
        <v>330</v>
      </c>
      <c r="D11" s="224"/>
      <c r="E11" s="224"/>
      <c r="F11" s="224" ph="1"/>
      <c r="G11" s="224" ph="1"/>
      <c r="H11" s="224"/>
      <c r="I11" s="224"/>
      <c r="J11" s="224"/>
    </row>
    <row r="12" spans="1:10" ht="20.100000000000001" customHeight="1">
      <c r="A12" s="63" t="s">
        <v>331</v>
      </c>
    </row>
    <row r="13" spans="1:10" ht="20.100000000000001" customHeight="1">
      <c r="B13" s="819" t="s">
        <v>332</v>
      </c>
      <c r="C13" s="819"/>
      <c r="D13" s="819"/>
      <c r="E13" s="819"/>
      <c r="F13" s="819"/>
      <c r="G13" s="819"/>
      <c r="H13" s="819"/>
      <c r="I13" s="819"/>
      <c r="J13" s="819"/>
    </row>
    <row r="14" spans="1:10" ht="20.100000000000001" customHeight="1">
      <c r="B14" s="819"/>
      <c r="C14" s="819"/>
      <c r="D14" s="819"/>
      <c r="E14" s="819"/>
      <c r="F14" s="819"/>
      <c r="G14" s="819"/>
      <c r="H14" s="819"/>
      <c r="I14" s="819"/>
      <c r="J14" s="819"/>
    </row>
    <row r="15" spans="1:10" ht="20.100000000000001" customHeight="1">
      <c r="A15" s="225" t="s">
        <v>333</v>
      </c>
      <c r="B15" s="814" t="s">
        <v>334</v>
      </c>
      <c r="C15" s="814"/>
      <c r="D15" s="814"/>
      <c r="E15" s="814"/>
      <c r="F15" s="814"/>
      <c r="G15" s="814"/>
      <c r="H15" s="814"/>
      <c r="I15" s="810" t="s">
        <v>335</v>
      </c>
      <c r="J15" s="811"/>
    </row>
    <row r="16" spans="1:10" ht="20.100000000000001" customHeight="1">
      <c r="A16" s="225">
        <v>1</v>
      </c>
      <c r="B16" s="820" t="s">
        <v>336</v>
      </c>
      <c r="C16" s="820"/>
      <c r="D16" s="820"/>
      <c r="E16" s="820"/>
      <c r="F16" s="820"/>
      <c r="G16" s="820"/>
      <c r="H16" s="820"/>
      <c r="I16" s="821" t="s">
        <v>337</v>
      </c>
      <c r="J16" s="822"/>
    </row>
    <row r="17" spans="1:11" ht="20.100000000000001" customHeight="1">
      <c r="A17" s="227">
        <v>2</v>
      </c>
      <c r="B17" s="830" t="s">
        <v>338</v>
      </c>
      <c r="C17" s="830"/>
      <c r="D17" s="830"/>
      <c r="E17" s="830"/>
      <c r="F17" s="830"/>
      <c r="G17" s="830"/>
      <c r="H17" s="830"/>
      <c r="I17" s="831" t="s">
        <v>337</v>
      </c>
      <c r="J17" s="832"/>
    </row>
    <row r="18" spans="1:11" ht="20.100000000000001" customHeight="1">
      <c r="A18" s="225">
        <v>3</v>
      </c>
      <c r="B18" s="829" t="s">
        <v>339</v>
      </c>
      <c r="C18" s="829"/>
      <c r="D18" s="829"/>
      <c r="E18" s="829"/>
      <c r="F18" s="829"/>
      <c r="G18" s="829"/>
      <c r="H18" s="829"/>
      <c r="I18" s="821" t="s">
        <v>337</v>
      </c>
      <c r="J18" s="822"/>
      <c r="K18" s="69"/>
    </row>
    <row r="19" spans="1:11" ht="20.100000000000001" customHeight="1">
      <c r="A19" s="227">
        <v>4</v>
      </c>
      <c r="B19" s="830" t="s">
        <v>340</v>
      </c>
      <c r="C19" s="830"/>
      <c r="D19" s="830"/>
      <c r="E19" s="830"/>
      <c r="F19" s="830"/>
      <c r="G19" s="830"/>
      <c r="H19" s="830"/>
      <c r="I19" s="831" t="s">
        <v>341</v>
      </c>
      <c r="J19" s="832"/>
    </row>
    <row r="20" spans="1:11" ht="20.100000000000001" customHeight="1">
      <c r="A20" s="225">
        <v>5</v>
      </c>
      <c r="B20" s="829" t="s">
        <v>342</v>
      </c>
      <c r="C20" s="829"/>
      <c r="D20" s="829"/>
      <c r="E20" s="829"/>
      <c r="F20" s="829"/>
      <c r="G20" s="829"/>
      <c r="H20" s="829"/>
      <c r="I20" s="821" t="s">
        <v>341</v>
      </c>
      <c r="J20" s="822"/>
    </row>
    <row r="21" spans="1:11" ht="20.100000000000001" customHeight="1">
      <c r="A21" s="227">
        <v>6</v>
      </c>
      <c r="B21" s="830" t="s">
        <v>343</v>
      </c>
      <c r="C21" s="830"/>
      <c r="D21" s="830"/>
      <c r="E21" s="830"/>
      <c r="F21" s="830"/>
      <c r="G21" s="830"/>
      <c r="H21" s="830"/>
      <c r="I21" s="831" t="s">
        <v>341</v>
      </c>
      <c r="J21" s="832"/>
    </row>
    <row r="22" spans="1:11" ht="20.100000000000001" customHeight="1">
      <c r="A22" s="225">
        <v>7</v>
      </c>
      <c r="B22" s="829" t="s">
        <v>344</v>
      </c>
      <c r="C22" s="829"/>
      <c r="D22" s="829"/>
      <c r="E22" s="829"/>
      <c r="F22" s="829"/>
      <c r="G22" s="829"/>
      <c r="H22" s="829"/>
      <c r="I22" s="821" t="s">
        <v>341</v>
      </c>
      <c r="J22" s="822"/>
    </row>
    <row r="23" spans="1:11" ht="20.100000000000001" customHeight="1">
      <c r="A23" s="227">
        <v>8</v>
      </c>
      <c r="B23" s="830" t="s">
        <v>345</v>
      </c>
      <c r="C23" s="830"/>
      <c r="D23" s="830"/>
      <c r="E23" s="830"/>
      <c r="F23" s="830"/>
      <c r="G23" s="830"/>
      <c r="H23" s="830"/>
      <c r="I23" s="831" t="s">
        <v>341</v>
      </c>
      <c r="J23" s="832"/>
    </row>
    <row r="24" spans="1:11" ht="20.100000000000001" customHeight="1">
      <c r="A24" s="225">
        <v>9</v>
      </c>
      <c r="B24" s="829" t="s">
        <v>346</v>
      </c>
      <c r="C24" s="829"/>
      <c r="D24" s="829"/>
      <c r="E24" s="829"/>
      <c r="F24" s="829"/>
      <c r="G24" s="829"/>
      <c r="H24" s="829"/>
      <c r="I24" s="821" t="s">
        <v>341</v>
      </c>
      <c r="J24" s="822"/>
    </row>
    <row r="25" spans="1:11" ht="20.100000000000001" customHeight="1">
      <c r="A25" s="227">
        <v>10</v>
      </c>
      <c r="B25" s="836" t="s">
        <v>347</v>
      </c>
      <c r="C25" s="836"/>
      <c r="D25" s="836"/>
      <c r="E25" s="836"/>
      <c r="F25" s="836"/>
      <c r="G25" s="836"/>
      <c r="H25" s="836"/>
      <c r="I25" s="831" t="s">
        <v>341</v>
      </c>
      <c r="J25" s="832"/>
    </row>
    <row r="26" spans="1:11" s="229" customFormat="1" ht="20.100000000000001" customHeight="1">
      <c r="A26" s="228">
        <v>11</v>
      </c>
      <c r="B26" s="833" t="s">
        <v>348</v>
      </c>
      <c r="C26" s="833"/>
      <c r="D26" s="833"/>
      <c r="E26" s="833"/>
      <c r="F26" s="833"/>
      <c r="G26" s="833"/>
      <c r="H26" s="833"/>
      <c r="I26" s="834" t="s">
        <v>341</v>
      </c>
      <c r="J26" s="835"/>
    </row>
    <row r="27" spans="1:11" ht="20.100000000000001" customHeight="1">
      <c r="A27" s="227">
        <v>12</v>
      </c>
      <c r="B27" s="830" t="s">
        <v>349</v>
      </c>
      <c r="C27" s="830"/>
      <c r="D27" s="830"/>
      <c r="E27" s="830"/>
      <c r="F27" s="830"/>
      <c r="G27" s="830"/>
      <c r="H27" s="830"/>
      <c r="I27" s="831" t="s">
        <v>341</v>
      </c>
      <c r="J27" s="832"/>
    </row>
    <row r="28" spans="1:11" ht="20.100000000000001" customHeight="1">
      <c r="A28" s="225">
        <v>13</v>
      </c>
      <c r="B28" s="829" t="s">
        <v>350</v>
      </c>
      <c r="C28" s="829"/>
      <c r="D28" s="829"/>
      <c r="E28" s="829"/>
      <c r="F28" s="829"/>
      <c r="G28" s="829"/>
      <c r="H28" s="829"/>
      <c r="I28" s="821" t="s">
        <v>341</v>
      </c>
      <c r="J28" s="822"/>
    </row>
    <row r="29" spans="1:11" ht="20.100000000000001" customHeight="1">
      <c r="A29" s="227">
        <v>14</v>
      </c>
      <c r="B29" s="830" t="s">
        <v>351</v>
      </c>
      <c r="C29" s="830"/>
      <c r="D29" s="830"/>
      <c r="E29" s="830"/>
      <c r="F29" s="830"/>
      <c r="G29" s="830"/>
      <c r="H29" s="830"/>
      <c r="I29" s="831" t="s">
        <v>341</v>
      </c>
      <c r="J29" s="832"/>
    </row>
    <row r="30" spans="1:11" ht="20.100000000000001" customHeight="1">
      <c r="A30" s="225">
        <v>15</v>
      </c>
      <c r="B30" s="829" t="s">
        <v>352</v>
      </c>
      <c r="C30" s="829"/>
      <c r="D30" s="829"/>
      <c r="E30" s="829"/>
      <c r="F30" s="829"/>
      <c r="G30" s="829"/>
      <c r="H30" s="829"/>
      <c r="I30" s="821" t="s">
        <v>341</v>
      </c>
      <c r="J30" s="822"/>
    </row>
    <row r="31" spans="1:11" ht="20.100000000000001" customHeight="1">
      <c r="A31" s="227">
        <v>16</v>
      </c>
      <c r="B31" s="830" t="s">
        <v>353</v>
      </c>
      <c r="C31" s="830"/>
      <c r="D31" s="830"/>
      <c r="E31" s="830"/>
      <c r="F31" s="830"/>
      <c r="G31" s="830"/>
      <c r="H31" s="830"/>
      <c r="I31" s="831" t="s">
        <v>341</v>
      </c>
      <c r="J31" s="832"/>
    </row>
    <row r="32" spans="1:11" ht="20.100000000000001" customHeight="1">
      <c r="A32" s="225">
        <v>17</v>
      </c>
      <c r="B32" s="829" t="s">
        <v>354</v>
      </c>
      <c r="C32" s="829"/>
      <c r="D32" s="829"/>
      <c r="E32" s="829"/>
      <c r="F32" s="829"/>
      <c r="G32" s="829"/>
      <c r="H32" s="829"/>
      <c r="I32" s="821" t="s">
        <v>341</v>
      </c>
      <c r="J32" s="822"/>
    </row>
    <row r="33" spans="1:10" ht="20.100000000000001" customHeight="1">
      <c r="A33" s="227">
        <v>18</v>
      </c>
      <c r="B33" s="830" t="s">
        <v>355</v>
      </c>
      <c r="C33" s="830"/>
      <c r="D33" s="830"/>
      <c r="E33" s="830"/>
      <c r="F33" s="830"/>
      <c r="G33" s="830"/>
      <c r="H33" s="830"/>
      <c r="I33" s="831" t="s">
        <v>337</v>
      </c>
      <c r="J33" s="832"/>
    </row>
    <row r="34" spans="1:10" ht="20.100000000000001" customHeight="1">
      <c r="I34" s="230"/>
      <c r="J34" s="231"/>
    </row>
    <row r="35" spans="1:10" ht="20.100000000000001" customHeight="1">
      <c r="I35" s="837" t="s">
        <v>356</v>
      </c>
      <c r="J35" s="837"/>
    </row>
    <row r="36" spans="1:10" ht="20.100000000000001" customHeight="1">
      <c r="A36" s="63" t="s">
        <v>357</v>
      </c>
    </row>
    <row r="37" spans="1:10" ht="15" customHeight="1">
      <c r="B37" s="819" t="s">
        <v>358</v>
      </c>
      <c r="C37" s="819"/>
      <c r="D37" s="819"/>
      <c r="E37" s="819"/>
      <c r="F37" s="819"/>
      <c r="G37" s="819"/>
      <c r="H37" s="819"/>
      <c r="I37" s="819"/>
    </row>
    <row r="38" spans="1:10" ht="15" customHeight="1">
      <c r="B38" s="819"/>
      <c r="C38" s="819"/>
      <c r="D38" s="819"/>
      <c r="E38" s="819"/>
      <c r="F38" s="819"/>
      <c r="G38" s="819"/>
      <c r="H38" s="819"/>
      <c r="I38" s="819"/>
    </row>
    <row r="39" spans="1:10" ht="20.100000000000001" customHeight="1">
      <c r="A39" s="225" t="s">
        <v>333</v>
      </c>
      <c r="B39" s="814" t="s">
        <v>334</v>
      </c>
      <c r="C39" s="814"/>
      <c r="D39" s="814"/>
      <c r="E39" s="814"/>
      <c r="F39" s="814"/>
      <c r="G39" s="814"/>
      <c r="H39" s="814"/>
      <c r="I39" s="810" t="s">
        <v>335</v>
      </c>
      <c r="J39" s="811"/>
    </row>
    <row r="40" spans="1:10" ht="20.100000000000001" customHeight="1">
      <c r="A40" s="225">
        <v>1</v>
      </c>
      <c r="B40" s="838" t="s">
        <v>359</v>
      </c>
      <c r="C40" s="838"/>
      <c r="D40" s="838"/>
      <c r="E40" s="838"/>
      <c r="F40" s="838"/>
      <c r="G40" s="838"/>
      <c r="H40" s="838"/>
      <c r="I40" s="810" t="s">
        <v>360</v>
      </c>
      <c r="J40" s="811"/>
    </row>
    <row r="41" spans="1:10" ht="20.100000000000001" customHeight="1">
      <c r="A41" s="227">
        <v>2</v>
      </c>
      <c r="B41" s="839" t="s">
        <v>361</v>
      </c>
      <c r="C41" s="839"/>
      <c r="D41" s="839"/>
      <c r="E41" s="839"/>
      <c r="F41" s="839"/>
      <c r="G41" s="839"/>
      <c r="H41" s="839"/>
      <c r="I41" s="840" t="s">
        <v>360</v>
      </c>
      <c r="J41" s="841"/>
    </row>
    <row r="42" spans="1:10" ht="20.100000000000001" customHeight="1">
      <c r="A42" s="225">
        <v>3</v>
      </c>
      <c r="B42" s="838" t="s">
        <v>362</v>
      </c>
      <c r="C42" s="838"/>
      <c r="D42" s="838"/>
      <c r="E42" s="838"/>
      <c r="F42" s="838"/>
      <c r="G42" s="838"/>
      <c r="H42" s="838"/>
      <c r="I42" s="810" t="s">
        <v>363</v>
      </c>
      <c r="J42" s="811"/>
    </row>
    <row r="43" spans="1:10" ht="20.100000000000001" customHeight="1">
      <c r="A43" s="227">
        <v>4</v>
      </c>
      <c r="B43" s="839" t="s">
        <v>364</v>
      </c>
      <c r="C43" s="839"/>
      <c r="D43" s="839"/>
      <c r="E43" s="839"/>
      <c r="F43" s="839"/>
      <c r="G43" s="839"/>
      <c r="H43" s="839"/>
      <c r="I43" s="840" t="s">
        <v>363</v>
      </c>
      <c r="J43" s="841"/>
    </row>
    <row r="44" spans="1:10" ht="20.100000000000001" customHeight="1">
      <c r="A44" s="225">
        <v>5</v>
      </c>
      <c r="B44" s="838" t="s">
        <v>365</v>
      </c>
      <c r="C44" s="838"/>
      <c r="D44" s="838"/>
      <c r="E44" s="838"/>
      <c r="F44" s="838"/>
      <c r="G44" s="838"/>
      <c r="H44" s="838"/>
      <c r="I44" s="810" t="s">
        <v>363</v>
      </c>
      <c r="J44" s="811"/>
    </row>
    <row r="45" spans="1:10" ht="20.100000000000001" customHeight="1">
      <c r="A45" s="227">
        <v>6</v>
      </c>
      <c r="B45" s="839" t="s">
        <v>366</v>
      </c>
      <c r="C45" s="839"/>
      <c r="D45" s="839"/>
      <c r="E45" s="839"/>
      <c r="F45" s="839"/>
      <c r="G45" s="839"/>
      <c r="H45" s="839"/>
      <c r="I45" s="840" t="s">
        <v>363</v>
      </c>
      <c r="J45" s="841"/>
    </row>
    <row r="46" spans="1:10" ht="20.100000000000001" customHeight="1">
      <c r="A46" s="225">
        <v>7</v>
      </c>
      <c r="B46" s="838" t="s">
        <v>367</v>
      </c>
      <c r="C46" s="838"/>
      <c r="D46" s="838"/>
      <c r="E46" s="838"/>
      <c r="F46" s="838"/>
      <c r="G46" s="838"/>
      <c r="H46" s="838"/>
      <c r="I46" s="810" t="s">
        <v>363</v>
      </c>
      <c r="J46" s="811"/>
    </row>
    <row r="47" spans="1:10" ht="20.100000000000001" customHeight="1">
      <c r="A47" s="227">
        <v>8</v>
      </c>
      <c r="B47" s="839" t="s">
        <v>368</v>
      </c>
      <c r="C47" s="839"/>
      <c r="D47" s="839"/>
      <c r="E47" s="839"/>
      <c r="F47" s="839"/>
      <c r="G47" s="839"/>
      <c r="H47" s="839"/>
      <c r="I47" s="840" t="s">
        <v>363</v>
      </c>
      <c r="J47" s="841"/>
    </row>
    <row r="48" spans="1:10" ht="20.100000000000001" customHeight="1">
      <c r="A48" s="225">
        <v>9</v>
      </c>
      <c r="B48" s="838" t="s">
        <v>369</v>
      </c>
      <c r="C48" s="838"/>
      <c r="D48" s="838"/>
      <c r="E48" s="838"/>
      <c r="F48" s="838"/>
      <c r="G48" s="838"/>
      <c r="H48" s="838"/>
      <c r="I48" s="810" t="s">
        <v>363</v>
      </c>
      <c r="J48" s="811"/>
    </row>
    <row r="49" spans="1:10" ht="20.100000000000001" customHeight="1">
      <c r="A49" s="227">
        <v>10</v>
      </c>
      <c r="B49" s="839" t="s">
        <v>370</v>
      </c>
      <c r="C49" s="839"/>
      <c r="D49" s="839"/>
      <c r="E49" s="839"/>
      <c r="F49" s="839"/>
      <c r="G49" s="839"/>
      <c r="H49" s="839"/>
      <c r="I49" s="840" t="s">
        <v>363</v>
      </c>
      <c r="J49" s="841"/>
    </row>
    <row r="50" spans="1:10" ht="20.100000000000001" customHeight="1">
      <c r="A50" s="225">
        <v>11</v>
      </c>
      <c r="B50" s="838" t="s">
        <v>371</v>
      </c>
      <c r="C50" s="838"/>
      <c r="D50" s="838"/>
      <c r="E50" s="838"/>
      <c r="F50" s="838"/>
      <c r="G50" s="838"/>
      <c r="H50" s="838"/>
      <c r="I50" s="810" t="s">
        <v>363</v>
      </c>
      <c r="J50" s="811"/>
    </row>
    <row r="51" spans="1:10" ht="20.100000000000001" customHeight="1">
      <c r="A51" s="227">
        <v>12</v>
      </c>
      <c r="B51" s="839" t="s">
        <v>372</v>
      </c>
      <c r="C51" s="839"/>
      <c r="D51" s="839"/>
      <c r="E51" s="839"/>
      <c r="F51" s="839"/>
      <c r="G51" s="839"/>
      <c r="H51" s="839"/>
      <c r="I51" s="840" t="s">
        <v>363</v>
      </c>
      <c r="J51" s="841"/>
    </row>
    <row r="52" spans="1:10" ht="20.100000000000001" customHeight="1">
      <c r="A52" s="225">
        <v>13</v>
      </c>
      <c r="B52" s="838" t="s">
        <v>373</v>
      </c>
      <c r="C52" s="838"/>
      <c r="D52" s="838"/>
      <c r="E52" s="838"/>
      <c r="F52" s="838"/>
      <c r="G52" s="838"/>
      <c r="H52" s="838"/>
      <c r="I52" s="810" t="s">
        <v>363</v>
      </c>
      <c r="J52" s="811"/>
    </row>
    <row r="53" spans="1:10" ht="20.100000000000001" customHeight="1">
      <c r="A53" s="227">
        <v>14</v>
      </c>
      <c r="B53" s="839" t="s">
        <v>374</v>
      </c>
      <c r="C53" s="839"/>
      <c r="D53" s="839"/>
      <c r="E53" s="839"/>
      <c r="F53" s="839"/>
      <c r="G53" s="839"/>
      <c r="H53" s="839"/>
      <c r="I53" s="840" t="s">
        <v>363</v>
      </c>
      <c r="J53" s="841"/>
    </row>
    <row r="54" spans="1:10" ht="20.100000000000001" customHeight="1">
      <c r="A54" s="225">
        <v>15</v>
      </c>
      <c r="B54" s="838" t="s">
        <v>375</v>
      </c>
      <c r="C54" s="838"/>
      <c r="D54" s="838"/>
      <c r="E54" s="838"/>
      <c r="F54" s="838"/>
      <c r="G54" s="838"/>
      <c r="H54" s="838"/>
      <c r="I54" s="810" t="s">
        <v>363</v>
      </c>
      <c r="J54" s="811"/>
    </row>
    <row r="55" spans="1:10" ht="20.100000000000001" customHeight="1">
      <c r="A55" s="227">
        <v>16</v>
      </c>
      <c r="B55" s="839" t="s">
        <v>376</v>
      </c>
      <c r="C55" s="839"/>
      <c r="D55" s="839"/>
      <c r="E55" s="839"/>
      <c r="F55" s="839"/>
      <c r="G55" s="839"/>
      <c r="H55" s="839"/>
      <c r="I55" s="840" t="s">
        <v>363</v>
      </c>
      <c r="J55" s="841"/>
    </row>
    <row r="56" spans="1:10" ht="20.100000000000001" customHeight="1">
      <c r="A56" s="225">
        <v>17</v>
      </c>
      <c r="B56" s="838" t="s">
        <v>377</v>
      </c>
      <c r="C56" s="838"/>
      <c r="D56" s="838"/>
      <c r="E56" s="838"/>
      <c r="F56" s="838"/>
      <c r="G56" s="838"/>
      <c r="H56" s="838"/>
      <c r="I56" s="810" t="s">
        <v>363</v>
      </c>
      <c r="J56" s="811"/>
    </row>
    <row r="57" spans="1:10" ht="20.100000000000001" customHeight="1">
      <c r="A57" s="227">
        <v>18</v>
      </c>
      <c r="B57" s="839" t="s">
        <v>378</v>
      </c>
      <c r="C57" s="839"/>
      <c r="D57" s="839"/>
      <c r="E57" s="839"/>
      <c r="F57" s="839"/>
      <c r="G57" s="839"/>
      <c r="H57" s="839"/>
      <c r="I57" s="840" t="s">
        <v>363</v>
      </c>
      <c r="J57" s="841"/>
    </row>
    <row r="58" spans="1:10" ht="20.100000000000001" customHeight="1">
      <c r="A58" s="225">
        <v>19</v>
      </c>
      <c r="B58" s="838" t="s">
        <v>379</v>
      </c>
      <c r="C58" s="838"/>
      <c r="D58" s="838"/>
      <c r="E58" s="838"/>
      <c r="F58" s="838"/>
      <c r="G58" s="838"/>
      <c r="H58" s="838"/>
      <c r="I58" s="810" t="s">
        <v>363</v>
      </c>
      <c r="J58" s="811"/>
    </row>
    <row r="59" spans="1:10" ht="20.100000000000001" customHeight="1">
      <c r="A59" s="227">
        <v>20</v>
      </c>
      <c r="B59" s="839" t="s">
        <v>380</v>
      </c>
      <c r="C59" s="839"/>
      <c r="D59" s="839"/>
      <c r="E59" s="839"/>
      <c r="F59" s="839"/>
      <c r="G59" s="839"/>
      <c r="H59" s="839"/>
      <c r="I59" s="840" t="s">
        <v>363</v>
      </c>
      <c r="J59" s="841"/>
    </row>
    <row r="60" spans="1:10" ht="20.100000000000001" customHeight="1">
      <c r="A60" s="225">
        <v>21</v>
      </c>
      <c r="B60" s="838" t="s">
        <v>381</v>
      </c>
      <c r="C60" s="838"/>
      <c r="D60" s="838"/>
      <c r="E60" s="838"/>
      <c r="F60" s="838"/>
      <c r="G60" s="838"/>
      <c r="H60" s="838"/>
      <c r="I60" s="810" t="s">
        <v>363</v>
      </c>
      <c r="J60" s="811"/>
    </row>
    <row r="61" spans="1:10" ht="20.100000000000001" customHeight="1">
      <c r="A61" s="227">
        <v>22</v>
      </c>
      <c r="B61" s="839" t="s">
        <v>382</v>
      </c>
      <c r="C61" s="839"/>
      <c r="D61" s="839"/>
      <c r="E61" s="839"/>
      <c r="F61" s="839"/>
      <c r="G61" s="839"/>
      <c r="H61" s="839"/>
      <c r="I61" s="840" t="s">
        <v>363</v>
      </c>
      <c r="J61" s="841"/>
    </row>
    <row r="62" spans="1:10" ht="20.100000000000001" customHeight="1">
      <c r="A62" s="225">
        <v>23</v>
      </c>
      <c r="B62" s="838" t="s">
        <v>383</v>
      </c>
      <c r="C62" s="838"/>
      <c r="D62" s="838"/>
      <c r="E62" s="838"/>
      <c r="F62" s="838"/>
      <c r="G62" s="838"/>
      <c r="H62" s="838"/>
      <c r="I62" s="810" t="s">
        <v>363</v>
      </c>
      <c r="J62" s="811"/>
    </row>
    <row r="63" spans="1:10" ht="20.100000000000001" customHeight="1">
      <c r="A63" s="227">
        <v>24</v>
      </c>
      <c r="B63" s="839" t="s">
        <v>384</v>
      </c>
      <c r="C63" s="839"/>
      <c r="D63" s="839"/>
      <c r="E63" s="839"/>
      <c r="F63" s="839"/>
      <c r="G63" s="839"/>
      <c r="H63" s="839"/>
      <c r="I63" s="840" t="s">
        <v>363</v>
      </c>
      <c r="J63" s="841"/>
    </row>
    <row r="64" spans="1:10" ht="20.100000000000001" customHeight="1">
      <c r="A64" s="225">
        <v>25</v>
      </c>
      <c r="B64" s="838" t="s">
        <v>385</v>
      </c>
      <c r="C64" s="838"/>
      <c r="D64" s="838"/>
      <c r="E64" s="838"/>
      <c r="F64" s="838"/>
      <c r="G64" s="838"/>
      <c r="H64" s="838"/>
      <c r="I64" s="810" t="s">
        <v>363</v>
      </c>
      <c r="J64" s="811"/>
    </row>
    <row r="65" spans="1:11" ht="20.100000000000001" customHeight="1">
      <c r="A65" s="227">
        <v>26</v>
      </c>
      <c r="B65" s="839" t="s">
        <v>386</v>
      </c>
      <c r="C65" s="839"/>
      <c r="D65" s="839"/>
      <c r="E65" s="839"/>
      <c r="F65" s="839"/>
      <c r="G65" s="839"/>
      <c r="H65" s="839"/>
      <c r="I65" s="840" t="s">
        <v>363</v>
      </c>
      <c r="J65" s="841"/>
    </row>
    <row r="66" spans="1:11" ht="20.100000000000001" customHeight="1">
      <c r="A66" s="225">
        <v>27</v>
      </c>
      <c r="B66" s="838" t="s">
        <v>387</v>
      </c>
      <c r="C66" s="838"/>
      <c r="D66" s="838"/>
      <c r="E66" s="838"/>
      <c r="F66" s="838"/>
      <c r="G66" s="838"/>
      <c r="H66" s="838"/>
      <c r="I66" s="810" t="s">
        <v>363</v>
      </c>
      <c r="J66" s="811"/>
    </row>
    <row r="67" spans="1:11" ht="20.100000000000001" customHeight="1">
      <c r="A67" s="842" t="s">
        <v>388</v>
      </c>
      <c r="B67" s="842"/>
      <c r="C67" s="842"/>
      <c r="D67" s="842"/>
      <c r="E67" s="842"/>
      <c r="F67" s="842"/>
      <c r="G67" s="842"/>
      <c r="H67" s="843"/>
      <c r="I67" s="810"/>
      <c r="J67" s="811"/>
    </row>
    <row r="68" spans="1:11" ht="12" customHeight="1"/>
    <row r="69" spans="1:11" ht="20.100000000000001" customHeight="1">
      <c r="B69" s="232" t="s">
        <v>389</v>
      </c>
    </row>
    <row r="70" spans="1:11" ht="20.100000000000001" customHeight="1">
      <c r="E70" s="63" t="s">
        <v>390</v>
      </c>
    </row>
    <row r="71" spans="1:11" ht="20.100000000000001" customHeight="1">
      <c r="G71" s="1" t="s">
        <v>5</v>
      </c>
    </row>
    <row r="72" spans="1:11" ht="20.100000000000001" customHeight="1">
      <c r="B72" s="2"/>
      <c r="C72" s="2"/>
      <c r="D72" s="2"/>
      <c r="F72" s="2"/>
      <c r="G72" s="3"/>
      <c r="H72" s="3"/>
      <c r="I72" s="3"/>
      <c r="J72" s="3"/>
      <c r="K72" s="2"/>
    </row>
    <row r="73" spans="1:11" ht="20.100000000000001" customHeight="1">
      <c r="B73" s="2"/>
      <c r="C73" s="2"/>
      <c r="D73" s="2"/>
      <c r="E73" s="7" t="s">
        <v>6</v>
      </c>
      <c r="F73" s="7"/>
      <c r="G73" s="3"/>
      <c r="H73" s="3"/>
      <c r="I73" s="3"/>
      <c r="J73" s="3"/>
      <c r="K73" s="3"/>
    </row>
    <row r="74" spans="1:11" ht="20.100000000000001" customHeight="1">
      <c r="B74" s="2"/>
      <c r="C74" s="4"/>
      <c r="D74" s="2"/>
      <c r="F74" s="2"/>
      <c r="G74" s="5" t="s">
        <v>391</v>
      </c>
      <c r="H74" s="2"/>
      <c r="I74" s="2"/>
      <c r="J74" s="2"/>
      <c r="K74" s="2"/>
    </row>
    <row r="75" spans="1:11" ht="20.100000000000001" customHeight="1">
      <c r="B75" s="2"/>
      <c r="C75" s="2"/>
      <c r="D75" s="2"/>
      <c r="E75" s="233"/>
      <c r="F75" s="7"/>
      <c r="G75" s="3"/>
      <c r="H75" s="3"/>
      <c r="I75" s="3"/>
      <c r="J75" s="3"/>
      <c r="K75" s="3"/>
    </row>
    <row r="76" spans="1:11" ht="20.100000000000001" customHeight="1">
      <c r="A76" s="234" t="s">
        <v>392</v>
      </c>
      <c r="B76" s="235"/>
      <c r="C76" s="235"/>
      <c r="D76" s="235"/>
      <c r="E76" s="236"/>
      <c r="F76" s="236"/>
      <c r="G76" s="236"/>
      <c r="H76" s="236"/>
      <c r="I76" s="236"/>
      <c r="J76" s="236"/>
      <c r="K76" s="3"/>
    </row>
    <row r="77" spans="1:11" ht="20.100000000000001" customHeight="1"/>
    <row r="78" spans="1:11" ht="20.100000000000001" customHeight="1"/>
    <row r="79" spans="1:11" ht="20.100000000000001" customHeight="1"/>
    <row r="80" spans="1: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116">
    <mergeCell ref="B66:H66"/>
    <mergeCell ref="I66:J66"/>
    <mergeCell ref="A67:H67"/>
    <mergeCell ref="I67:J67"/>
    <mergeCell ref="B63:H63"/>
    <mergeCell ref="I63:J63"/>
    <mergeCell ref="B64:H64"/>
    <mergeCell ref="I64:J64"/>
    <mergeCell ref="B65:H65"/>
    <mergeCell ref="I65:J65"/>
    <mergeCell ref="B60:H60"/>
    <mergeCell ref="I60:J60"/>
    <mergeCell ref="B61:H61"/>
    <mergeCell ref="I61:J61"/>
    <mergeCell ref="B62:H62"/>
    <mergeCell ref="I62:J62"/>
    <mergeCell ref="B57:H57"/>
    <mergeCell ref="I57:J57"/>
    <mergeCell ref="B58:H58"/>
    <mergeCell ref="I58:J58"/>
    <mergeCell ref="B59:H59"/>
    <mergeCell ref="I59:J59"/>
    <mergeCell ref="B54:H54"/>
    <mergeCell ref="I54:J54"/>
    <mergeCell ref="B55:H55"/>
    <mergeCell ref="I55:J55"/>
    <mergeCell ref="B56:H56"/>
    <mergeCell ref="I56:J56"/>
    <mergeCell ref="B51:H51"/>
    <mergeCell ref="I51:J51"/>
    <mergeCell ref="B52:H52"/>
    <mergeCell ref="I52:J52"/>
    <mergeCell ref="B53:H53"/>
    <mergeCell ref="I53:J53"/>
    <mergeCell ref="B48:H48"/>
    <mergeCell ref="I48:J48"/>
    <mergeCell ref="B49:H49"/>
    <mergeCell ref="I49:J49"/>
    <mergeCell ref="B50:H50"/>
    <mergeCell ref="I50:J50"/>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2:H32"/>
    <mergeCell ref="I32:J32"/>
    <mergeCell ref="B33:H33"/>
    <mergeCell ref="I33:J33"/>
    <mergeCell ref="I35:J35"/>
    <mergeCell ref="B37:I38"/>
    <mergeCell ref="B29:H29"/>
    <mergeCell ref="I29:J29"/>
    <mergeCell ref="B30:H30"/>
    <mergeCell ref="I30:J30"/>
    <mergeCell ref="B31:H31"/>
    <mergeCell ref="I31:J31"/>
    <mergeCell ref="B26:H26"/>
    <mergeCell ref="I26:J26"/>
    <mergeCell ref="B27:H27"/>
    <mergeCell ref="I27:J27"/>
    <mergeCell ref="B28:H28"/>
    <mergeCell ref="I28:J28"/>
    <mergeCell ref="B23:H23"/>
    <mergeCell ref="I23:J23"/>
    <mergeCell ref="B24:H24"/>
    <mergeCell ref="I24:J24"/>
    <mergeCell ref="B25:H25"/>
    <mergeCell ref="I25:J25"/>
    <mergeCell ref="B20:H20"/>
    <mergeCell ref="I20:J20"/>
    <mergeCell ref="B21:H21"/>
    <mergeCell ref="I21:J21"/>
    <mergeCell ref="B22:H22"/>
    <mergeCell ref="I22:J22"/>
    <mergeCell ref="B17:H17"/>
    <mergeCell ref="I17:J17"/>
    <mergeCell ref="B18:H18"/>
    <mergeCell ref="I18:J18"/>
    <mergeCell ref="B19:H19"/>
    <mergeCell ref="I19:J19"/>
    <mergeCell ref="A9:J9"/>
    <mergeCell ref="B13:J14"/>
    <mergeCell ref="B15:H15"/>
    <mergeCell ref="I15:J15"/>
    <mergeCell ref="B16:H16"/>
    <mergeCell ref="I16:J16"/>
    <mergeCell ref="A6:B7"/>
    <mergeCell ref="C6:D6"/>
    <mergeCell ref="E6:F6"/>
    <mergeCell ref="I6:J6"/>
    <mergeCell ref="C7:D7"/>
    <mergeCell ref="E7:F7"/>
    <mergeCell ref="I7:J7"/>
    <mergeCell ref="A1:J1"/>
    <mergeCell ref="D3:E3"/>
    <mergeCell ref="F3:J3"/>
    <mergeCell ref="H4:J4"/>
    <mergeCell ref="A5:B5"/>
    <mergeCell ref="C5:D5"/>
    <mergeCell ref="E5:F5"/>
    <mergeCell ref="G5:J5"/>
    <mergeCell ref="A8:J8"/>
  </mergeCells>
  <phoneticPr fontId="3"/>
  <pageMargins left="0.59055118110236227" right="0.59055118110236227" top="0.78740157480314965" bottom="0.59055118110236227" header="0.51181102362204722" footer="0.51181102362204722"/>
  <pageSetup paperSize="9" scale="90" orientation="portrait" r:id="rId1"/>
  <headerFooter alignWithMargins="0"/>
  <rowBreaks count="1" manualBreakCount="1">
    <brk id="35" max="9"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4"/>
  <sheetViews>
    <sheetView view="pageBreakPreview" zoomScale="85" zoomScaleNormal="85" zoomScaleSheetLayoutView="85" workbookViewId="0">
      <selection activeCell="G7" sqref="G7"/>
    </sheetView>
  </sheetViews>
  <sheetFormatPr defaultRowHeight="18.75"/>
  <cols>
    <col min="1" max="1" width="3.625" customWidth="1"/>
    <col min="2" max="8" width="5.625" customWidth="1"/>
    <col min="9" max="16" width="5.125" customWidth="1"/>
    <col min="17" max="18" width="5.625" customWidth="1"/>
  </cols>
  <sheetData>
    <row r="1" spans="1:17" s="237" customFormat="1" ht="18.75" customHeight="1">
      <c r="A1" s="301" t="s">
        <v>393</v>
      </c>
      <c r="B1" s="302"/>
      <c r="C1" s="302"/>
      <c r="D1" s="302"/>
      <c r="E1" s="302"/>
      <c r="F1" s="302"/>
      <c r="G1" s="302"/>
      <c r="H1" s="302"/>
      <c r="I1" s="302"/>
      <c r="J1" s="302"/>
      <c r="K1" s="302"/>
      <c r="L1" s="302"/>
      <c r="M1" s="303"/>
      <c r="N1" s="303"/>
      <c r="O1" s="303"/>
      <c r="P1" s="303"/>
      <c r="Q1" s="303"/>
    </row>
    <row r="2" spans="1:17" s="237" customFormat="1" ht="18" customHeight="1">
      <c r="A2" s="302"/>
      <c r="B2" s="302"/>
      <c r="C2" s="302"/>
      <c r="D2" s="302"/>
      <c r="E2" s="302"/>
      <c r="F2" s="302"/>
      <c r="G2" s="302"/>
      <c r="H2" s="302"/>
      <c r="I2" s="302"/>
      <c r="J2" s="302"/>
      <c r="K2" s="302"/>
      <c r="L2" s="302"/>
      <c r="M2" s="303"/>
      <c r="N2" s="304"/>
      <c r="O2" s="303"/>
      <c r="P2" s="303"/>
      <c r="Q2" s="303"/>
    </row>
    <row r="3" spans="1:17" s="237" customFormat="1" ht="18" customHeight="1">
      <c r="A3" s="305" t="s">
        <v>280</v>
      </c>
      <c r="B3" s="301"/>
      <c r="C3" s="302"/>
      <c r="D3" s="302"/>
      <c r="E3" s="302"/>
      <c r="F3" s="302"/>
      <c r="G3" s="302"/>
      <c r="H3" s="302"/>
      <c r="I3" s="302"/>
      <c r="J3" s="302"/>
      <c r="K3" s="302"/>
      <c r="L3" s="302"/>
      <c r="M3" s="303"/>
      <c r="N3" s="303"/>
      <c r="O3" s="303"/>
      <c r="P3" s="303"/>
      <c r="Q3" s="303"/>
    </row>
    <row r="4" spans="1:17" s="237" customFormat="1" ht="18" customHeight="1">
      <c r="A4" s="302"/>
      <c r="B4" s="302"/>
      <c r="C4" s="302"/>
      <c r="D4" s="302"/>
      <c r="E4" s="302"/>
      <c r="F4" s="302"/>
      <c r="G4" s="302"/>
      <c r="H4" s="302"/>
      <c r="I4" s="302"/>
      <c r="J4" s="302"/>
      <c r="K4" s="302"/>
      <c r="L4" s="302"/>
      <c r="M4" s="303"/>
      <c r="N4" s="303"/>
      <c r="O4" s="303"/>
      <c r="P4" s="303"/>
      <c r="Q4" s="303"/>
    </row>
    <row r="5" spans="1:17" s="237" customFormat="1" ht="21">
      <c r="A5" s="845" t="s">
        <v>394</v>
      </c>
      <c r="B5" s="845"/>
      <c r="C5" s="845"/>
      <c r="D5" s="845"/>
      <c r="E5" s="845"/>
      <c r="F5" s="845"/>
      <c r="G5" s="845"/>
      <c r="H5" s="845"/>
      <c r="I5" s="845"/>
      <c r="J5" s="845"/>
      <c r="K5" s="845"/>
      <c r="L5" s="845"/>
      <c r="M5" s="845"/>
      <c r="N5" s="845"/>
      <c r="O5" s="845"/>
      <c r="P5" s="845"/>
      <c r="Q5" s="845"/>
    </row>
    <row r="6" spans="1:17" s="237" customFormat="1" ht="18" customHeight="1">
      <c r="A6" s="306"/>
      <c r="B6" s="306"/>
      <c r="C6" s="306"/>
      <c r="D6" s="306"/>
      <c r="E6" s="306"/>
      <c r="F6" s="306"/>
      <c r="G6" s="306"/>
      <c r="H6" s="306"/>
      <c r="I6" s="306"/>
      <c r="J6" s="306"/>
      <c r="K6" s="306"/>
      <c r="L6" s="302"/>
      <c r="M6" s="302"/>
      <c r="N6" s="302"/>
      <c r="O6" s="302"/>
      <c r="P6" s="302"/>
      <c r="Q6" s="302"/>
    </row>
    <row r="7" spans="1:17" s="237" customFormat="1" ht="21" customHeight="1">
      <c r="A7" s="306"/>
      <c r="B7" s="306"/>
      <c r="C7" s="306"/>
      <c r="D7" s="302"/>
      <c r="E7" s="302"/>
      <c r="F7" s="302"/>
      <c r="G7" s="302"/>
      <c r="H7" s="302"/>
      <c r="I7" s="302"/>
      <c r="J7" s="307" t="s">
        <v>520</v>
      </c>
      <c r="K7" s="238"/>
      <c r="L7" s="238"/>
      <c r="M7" s="238"/>
      <c r="N7" s="239"/>
      <c r="O7" s="239"/>
      <c r="P7" s="239"/>
      <c r="Q7" s="239"/>
    </row>
    <row r="8" spans="1:17" s="237" customFormat="1" ht="20.100000000000001" customHeight="1">
      <c r="A8" s="301"/>
      <c r="B8" s="302"/>
      <c r="C8" s="302"/>
      <c r="D8" s="302"/>
      <c r="E8" s="302"/>
      <c r="F8" s="302"/>
      <c r="G8" s="302"/>
      <c r="H8" s="302"/>
      <c r="I8" s="302"/>
      <c r="J8" s="302"/>
      <c r="K8" s="302"/>
      <c r="L8" s="302"/>
      <c r="M8" s="302"/>
      <c r="N8" s="302"/>
      <c r="O8" s="302"/>
      <c r="P8" s="302"/>
      <c r="Q8" s="302"/>
    </row>
    <row r="9" spans="1:17">
      <c r="A9" s="43" t="s">
        <v>395</v>
      </c>
      <c r="B9" s="43"/>
      <c r="C9" s="43"/>
      <c r="D9" s="43"/>
      <c r="E9" s="43"/>
      <c r="F9" s="43"/>
      <c r="G9" s="43"/>
      <c r="H9" s="43"/>
      <c r="I9" s="43"/>
      <c r="J9" s="43"/>
      <c r="K9" s="43"/>
      <c r="L9" s="43"/>
      <c r="M9" s="43"/>
      <c r="N9" s="43"/>
      <c r="O9" s="43"/>
      <c r="P9" s="43"/>
      <c r="Q9" s="43"/>
    </row>
    <row r="10" spans="1:17">
      <c r="A10" s="43"/>
      <c r="B10" s="846"/>
      <c r="C10" s="846"/>
      <c r="D10" s="846"/>
      <c r="E10" s="746" t="s">
        <v>396</v>
      </c>
      <c r="F10" s="747"/>
      <c r="G10" s="747"/>
      <c r="H10" s="747"/>
      <c r="I10" s="747"/>
      <c r="J10" s="747"/>
      <c r="K10" s="748"/>
      <c r="L10" s="746" t="s">
        <v>599</v>
      </c>
      <c r="M10" s="747"/>
      <c r="N10" s="748"/>
      <c r="O10" s="746" t="s">
        <v>219</v>
      </c>
      <c r="P10" s="747"/>
      <c r="Q10" s="748"/>
    </row>
    <row r="11" spans="1:17">
      <c r="A11" s="43"/>
      <c r="B11" s="844" t="s">
        <v>397</v>
      </c>
      <c r="C11" s="844"/>
      <c r="D11" s="844"/>
      <c r="E11" s="734"/>
      <c r="F11" s="735"/>
      <c r="G11" s="735"/>
      <c r="H11" s="240" t="s">
        <v>12</v>
      </c>
      <c r="I11" s="735"/>
      <c r="J11" s="735"/>
      <c r="K11" s="736"/>
      <c r="L11" s="734"/>
      <c r="M11" s="735"/>
      <c r="N11" s="736"/>
      <c r="O11" s="734"/>
      <c r="P11" s="735"/>
      <c r="Q11" s="736"/>
    </row>
    <row r="12" spans="1:17" ht="19.5" customHeight="1">
      <c r="A12" s="43"/>
      <c r="B12" s="844" t="s">
        <v>398</v>
      </c>
      <c r="C12" s="844"/>
      <c r="D12" s="844"/>
      <c r="E12" s="734"/>
      <c r="F12" s="735"/>
      <c r="G12" s="735"/>
      <c r="H12" s="240" t="s">
        <v>12</v>
      </c>
      <c r="I12" s="735"/>
      <c r="J12" s="735"/>
      <c r="K12" s="736"/>
      <c r="L12" s="734"/>
      <c r="M12" s="735"/>
      <c r="N12" s="736"/>
      <c r="O12" s="734"/>
      <c r="P12" s="735"/>
      <c r="Q12" s="736"/>
    </row>
    <row r="13" spans="1:17" ht="19.5" customHeight="1">
      <c r="A13" s="43"/>
      <c r="B13" s="844" t="s">
        <v>399</v>
      </c>
      <c r="C13" s="844"/>
      <c r="D13" s="844"/>
      <c r="E13" s="734"/>
      <c r="F13" s="735"/>
      <c r="G13" s="735"/>
      <c r="H13" s="240" t="s">
        <v>12</v>
      </c>
      <c r="I13" s="735"/>
      <c r="J13" s="735"/>
      <c r="K13" s="736"/>
      <c r="L13" s="734"/>
      <c r="M13" s="735"/>
      <c r="N13" s="736"/>
      <c r="O13" s="734"/>
      <c r="P13" s="735"/>
      <c r="Q13" s="736"/>
    </row>
    <row r="14" spans="1:17">
      <c r="A14" s="43"/>
      <c r="B14" s="844" t="s">
        <v>400</v>
      </c>
      <c r="C14" s="844"/>
      <c r="D14" s="844"/>
      <c r="E14" s="734"/>
      <c r="F14" s="735"/>
      <c r="G14" s="735"/>
      <c r="H14" s="240" t="s">
        <v>12</v>
      </c>
      <c r="I14" s="735"/>
      <c r="J14" s="735"/>
      <c r="K14" s="736"/>
      <c r="L14" s="734"/>
      <c r="M14" s="735"/>
      <c r="N14" s="736"/>
      <c r="O14" s="734"/>
      <c r="P14" s="735"/>
      <c r="Q14" s="736"/>
    </row>
    <row r="15" spans="1:17">
      <c r="A15" s="43"/>
      <c r="B15" s="87"/>
      <c r="C15" s="87"/>
      <c r="D15" s="87"/>
      <c r="E15" s="288"/>
      <c r="F15" s="288"/>
      <c r="G15" s="288"/>
      <c r="H15" s="288"/>
      <c r="I15" s="288"/>
      <c r="J15" s="288"/>
      <c r="K15" s="288"/>
      <c r="L15" s="288"/>
      <c r="M15" s="288"/>
      <c r="N15" s="288"/>
      <c r="O15" s="288"/>
      <c r="P15" s="288"/>
      <c r="Q15" s="288"/>
    </row>
    <row r="16" spans="1:17">
      <c r="A16" s="43" t="s">
        <v>401</v>
      </c>
      <c r="B16" s="43"/>
      <c r="C16" s="43"/>
      <c r="D16" s="43"/>
      <c r="E16" s="43"/>
      <c r="F16" s="43"/>
      <c r="G16" s="43"/>
      <c r="H16" s="43"/>
      <c r="I16" s="43"/>
      <c r="J16" s="43"/>
      <c r="K16" s="43"/>
      <c r="L16" s="43"/>
      <c r="M16" s="43"/>
      <c r="N16" s="43"/>
      <c r="O16" s="43"/>
      <c r="P16" s="43"/>
      <c r="Q16" s="43"/>
    </row>
    <row r="17" spans="1:17">
      <c r="A17" s="43"/>
      <c r="B17" s="241" t="s">
        <v>26</v>
      </c>
      <c r="C17" s="242" t="s">
        <v>402</v>
      </c>
      <c r="D17" s="242"/>
      <c r="E17" s="242"/>
      <c r="F17" s="242"/>
      <c r="G17" s="242"/>
      <c r="H17" s="242"/>
      <c r="I17" s="242"/>
      <c r="J17" s="242"/>
      <c r="K17" s="242"/>
      <c r="L17" s="242"/>
      <c r="M17" s="242"/>
      <c r="N17" s="242"/>
      <c r="O17" s="242"/>
      <c r="P17" s="242"/>
      <c r="Q17" s="243"/>
    </row>
    <row r="18" spans="1:17">
      <c r="A18" s="43"/>
      <c r="B18" s="244"/>
      <c r="C18" s="844" t="s">
        <v>403</v>
      </c>
      <c r="D18" s="844"/>
      <c r="E18" s="844"/>
      <c r="F18" s="844"/>
      <c r="G18" s="844"/>
      <c r="H18" s="844"/>
      <c r="I18" s="714"/>
      <c r="J18" s="714"/>
      <c r="K18" s="714"/>
      <c r="L18" s="714"/>
      <c r="M18" s="714"/>
      <c r="N18" s="714"/>
      <c r="O18" s="714"/>
      <c r="P18" s="714"/>
      <c r="Q18" s="714"/>
    </row>
    <row r="19" spans="1:17">
      <c r="A19" s="43"/>
      <c r="B19" s="245"/>
      <c r="C19" s="847" t="s">
        <v>404</v>
      </c>
      <c r="D19" s="844"/>
      <c r="E19" s="844"/>
      <c r="F19" s="844"/>
      <c r="G19" s="844"/>
      <c r="H19" s="844"/>
      <c r="I19" s="714"/>
      <c r="J19" s="714"/>
      <c r="K19" s="714"/>
      <c r="L19" s="714"/>
      <c r="M19" s="714"/>
      <c r="N19" s="714"/>
      <c r="O19" s="714"/>
      <c r="P19" s="714"/>
      <c r="Q19" s="714"/>
    </row>
    <row r="20" spans="1:17">
      <c r="A20" s="43"/>
      <c r="B20" s="245"/>
      <c r="C20" s="847" t="s">
        <v>405</v>
      </c>
      <c r="D20" s="844"/>
      <c r="E20" s="844"/>
      <c r="F20" s="844"/>
      <c r="G20" s="844"/>
      <c r="H20" s="844"/>
      <c r="I20" s="714"/>
      <c r="J20" s="714"/>
      <c r="K20" s="714"/>
      <c r="L20" s="714"/>
      <c r="M20" s="714"/>
      <c r="N20" s="714"/>
      <c r="O20" s="714"/>
      <c r="P20" s="714"/>
      <c r="Q20" s="714"/>
    </row>
    <row r="21" spans="1:17">
      <c r="A21" s="43"/>
      <c r="B21" s="245"/>
      <c r="C21" s="847" t="s">
        <v>406</v>
      </c>
      <c r="D21" s="844"/>
      <c r="E21" s="844"/>
      <c r="F21" s="844"/>
      <c r="G21" s="844"/>
      <c r="H21" s="844"/>
      <c r="I21" s="714"/>
      <c r="J21" s="714"/>
      <c r="K21" s="714"/>
      <c r="L21" s="714"/>
      <c r="M21" s="714"/>
      <c r="N21" s="714"/>
      <c r="O21" s="714"/>
      <c r="P21" s="714"/>
      <c r="Q21" s="714"/>
    </row>
    <row r="22" spans="1:17">
      <c r="A22" s="43"/>
      <c r="B22" s="245"/>
      <c r="C22" s="847" t="s">
        <v>407</v>
      </c>
      <c r="D22" s="844"/>
      <c r="E22" s="844"/>
      <c r="F22" s="844"/>
      <c r="G22" s="844"/>
      <c r="H22" s="844"/>
      <c r="I22" s="714"/>
      <c r="J22" s="714"/>
      <c r="K22" s="714"/>
      <c r="L22" s="714"/>
      <c r="M22" s="714"/>
      <c r="N22" s="714"/>
      <c r="O22" s="714"/>
      <c r="P22" s="714"/>
      <c r="Q22" s="714"/>
    </row>
    <row r="23" spans="1:17">
      <c r="A23" s="43"/>
      <c r="B23" s="246"/>
      <c r="C23" s="848" t="s">
        <v>408</v>
      </c>
      <c r="D23" s="849"/>
      <c r="E23" s="849"/>
      <c r="F23" s="849"/>
      <c r="G23" s="849"/>
      <c r="H23" s="849"/>
      <c r="I23" s="850"/>
      <c r="J23" s="850"/>
      <c r="K23" s="850"/>
      <c r="L23" s="850"/>
      <c r="M23" s="850"/>
      <c r="N23" s="850"/>
      <c r="O23" s="850"/>
      <c r="P23" s="850"/>
      <c r="Q23" s="850"/>
    </row>
    <row r="24" spans="1:17">
      <c r="A24" s="43"/>
      <c r="B24" s="244" t="s">
        <v>26</v>
      </c>
      <c r="C24" s="464" t="s">
        <v>548</v>
      </c>
      <c r="D24" s="247"/>
      <c r="E24" s="247"/>
      <c r="F24" s="247"/>
      <c r="G24" s="247"/>
      <c r="H24" s="247"/>
      <c r="I24" s="247"/>
      <c r="J24" s="247"/>
      <c r="K24" s="247"/>
      <c r="L24" s="247"/>
      <c r="M24" s="247"/>
      <c r="N24" s="247"/>
      <c r="O24" s="247"/>
      <c r="P24" s="247"/>
      <c r="Q24" s="248"/>
    </row>
    <row r="25" spans="1:17">
      <c r="A25" s="43"/>
      <c r="B25" s="244"/>
      <c r="C25" s="851" t="s">
        <v>409</v>
      </c>
      <c r="D25" s="851"/>
      <c r="E25" s="851"/>
      <c r="F25" s="851"/>
      <c r="G25" s="851"/>
      <c r="H25" s="851"/>
      <c r="I25" s="852"/>
      <c r="J25" s="852"/>
      <c r="K25" s="852"/>
      <c r="L25" s="852"/>
      <c r="M25" s="852"/>
      <c r="N25" s="852"/>
      <c r="O25" s="852"/>
      <c r="P25" s="852"/>
      <c r="Q25" s="852"/>
    </row>
    <row r="26" spans="1:17">
      <c r="A26" s="43"/>
      <c r="B26" s="244"/>
      <c r="C26" s="851" t="s">
        <v>410</v>
      </c>
      <c r="D26" s="851"/>
      <c r="E26" s="851"/>
      <c r="F26" s="851"/>
      <c r="G26" s="851"/>
      <c r="H26" s="851"/>
      <c r="I26" s="714"/>
      <c r="J26" s="714"/>
      <c r="K26" s="714"/>
      <c r="L26" s="714"/>
      <c r="M26" s="714"/>
      <c r="N26" s="714"/>
      <c r="O26" s="714"/>
      <c r="P26" s="714"/>
      <c r="Q26" s="714"/>
    </row>
    <row r="27" spans="1:17">
      <c r="A27" s="43"/>
      <c r="B27" s="244"/>
      <c r="C27" s="851" t="s">
        <v>411</v>
      </c>
      <c r="D27" s="851"/>
      <c r="E27" s="851"/>
      <c r="F27" s="851"/>
      <c r="G27" s="851"/>
      <c r="H27" s="851"/>
      <c r="I27" s="850"/>
      <c r="J27" s="850"/>
      <c r="K27" s="850"/>
      <c r="L27" s="850"/>
      <c r="M27" s="850"/>
      <c r="N27" s="850"/>
      <c r="O27" s="850"/>
      <c r="P27" s="850"/>
      <c r="Q27" s="850"/>
    </row>
    <row r="28" spans="1:17">
      <c r="A28" s="43"/>
      <c r="B28" s="241" t="s">
        <v>26</v>
      </c>
      <c r="C28" s="242" t="s">
        <v>412</v>
      </c>
      <c r="D28" s="242"/>
      <c r="E28" s="242"/>
      <c r="F28" s="242"/>
      <c r="G28" s="242"/>
      <c r="H28" s="242"/>
      <c r="I28" s="242"/>
      <c r="J28" s="242"/>
      <c r="K28" s="242"/>
      <c r="L28" s="242"/>
      <c r="M28" s="242"/>
      <c r="N28" s="242"/>
      <c r="O28" s="242"/>
      <c r="P28" s="242"/>
      <c r="Q28" s="243"/>
    </row>
    <row r="29" spans="1:17" ht="45.75" customHeight="1">
      <c r="A29" s="43"/>
      <c r="B29" s="249"/>
      <c r="C29" s="853" t="s">
        <v>413</v>
      </c>
      <c r="D29" s="854"/>
      <c r="E29" s="854"/>
      <c r="F29" s="854"/>
      <c r="G29" s="854"/>
      <c r="H29" s="854"/>
      <c r="I29" s="734"/>
      <c r="J29" s="735"/>
      <c r="K29" s="735"/>
      <c r="L29" s="735"/>
      <c r="M29" s="735"/>
      <c r="N29" s="735"/>
      <c r="O29" s="735"/>
      <c r="P29" s="735"/>
      <c r="Q29" s="736"/>
    </row>
    <row r="30" spans="1:17">
      <c r="A30" s="43"/>
      <c r="B30" s="43"/>
      <c r="C30" s="43"/>
      <c r="D30" s="43"/>
      <c r="E30" s="43"/>
      <c r="F30" s="43"/>
      <c r="G30" s="43"/>
      <c r="H30" s="43"/>
      <c r="I30" s="43"/>
      <c r="J30" s="43"/>
      <c r="K30" s="43"/>
      <c r="L30" s="43"/>
      <c r="M30" s="43"/>
      <c r="N30" s="43"/>
      <c r="O30" s="43"/>
      <c r="P30" s="43"/>
      <c r="Q30" s="43"/>
    </row>
    <row r="31" spans="1:17">
      <c r="A31" s="43" t="s">
        <v>414</v>
      </c>
      <c r="B31" s="43"/>
      <c r="C31" s="43"/>
      <c r="D31" s="43"/>
      <c r="E31" s="43"/>
      <c r="F31" s="43"/>
      <c r="G31" s="43"/>
      <c r="H31" s="43"/>
      <c r="I31" s="43"/>
      <c r="J31" s="43"/>
      <c r="K31" s="43"/>
      <c r="L31" s="43"/>
      <c r="M31" s="43"/>
      <c r="N31" s="43"/>
      <c r="O31" s="43"/>
      <c r="P31" s="43"/>
      <c r="Q31" s="43"/>
    </row>
    <row r="32" spans="1:17">
      <c r="A32" s="43"/>
      <c r="B32" s="568" t="s">
        <v>2</v>
      </c>
      <c r="C32" s="569"/>
      <c r="D32" s="9" t="s">
        <v>72</v>
      </c>
      <c r="E32" s="9" t="s">
        <v>73</v>
      </c>
      <c r="F32" s="9" t="s">
        <v>74</v>
      </c>
      <c r="G32" s="9" t="s">
        <v>75</v>
      </c>
      <c r="H32" s="9" t="s">
        <v>76</v>
      </c>
      <c r="I32" s="9" t="s">
        <v>77</v>
      </c>
      <c r="J32" s="9" t="s">
        <v>78</v>
      </c>
      <c r="K32" s="9" t="s">
        <v>79</v>
      </c>
      <c r="L32" s="9" t="s">
        <v>80</v>
      </c>
      <c r="M32" s="9" t="s">
        <v>81</v>
      </c>
      <c r="N32" s="9" t="s">
        <v>82</v>
      </c>
      <c r="O32" s="20" t="s">
        <v>83</v>
      </c>
      <c r="P32" s="579" t="s">
        <v>84</v>
      </c>
      <c r="Q32" s="580"/>
    </row>
    <row r="33" spans="1:17">
      <c r="A33" s="43"/>
      <c r="B33" s="568" t="s">
        <v>85</v>
      </c>
      <c r="C33" s="569"/>
      <c r="D33" s="21"/>
      <c r="E33" s="21"/>
      <c r="F33" s="21"/>
      <c r="G33" s="21"/>
      <c r="H33" s="21"/>
      <c r="I33" s="21"/>
      <c r="J33" s="21"/>
      <c r="K33" s="21"/>
      <c r="L33" s="21"/>
      <c r="M33" s="21"/>
      <c r="N33" s="21"/>
      <c r="O33" s="22"/>
      <c r="P33" s="579">
        <f>SUM(D33:O33)</f>
        <v>0</v>
      </c>
      <c r="Q33" s="580"/>
    </row>
    <row r="34" spans="1:17">
      <c r="A34" s="43"/>
      <c r="B34" s="43"/>
      <c r="C34" s="43"/>
      <c r="D34" s="43"/>
      <c r="E34" s="43"/>
      <c r="F34" s="43"/>
      <c r="G34" s="43"/>
      <c r="H34" s="43"/>
      <c r="I34" s="43"/>
      <c r="J34" s="43"/>
      <c r="K34" s="43"/>
      <c r="L34" s="43"/>
      <c r="M34" s="43"/>
      <c r="N34" s="43"/>
      <c r="O34" s="43"/>
      <c r="P34" s="43"/>
      <c r="Q34" s="43"/>
    </row>
  </sheetData>
  <mergeCells count="49">
    <mergeCell ref="C25:H25"/>
    <mergeCell ref="I25:Q25"/>
    <mergeCell ref="B32:C32"/>
    <mergeCell ref="P32:Q32"/>
    <mergeCell ref="B33:C33"/>
    <mergeCell ref="P33:Q33"/>
    <mergeCell ref="C26:H26"/>
    <mergeCell ref="I26:Q26"/>
    <mergeCell ref="C27:H27"/>
    <mergeCell ref="I27:Q27"/>
    <mergeCell ref="C29:H29"/>
    <mergeCell ref="I29:Q29"/>
    <mergeCell ref="C21:H21"/>
    <mergeCell ref="I21:Q21"/>
    <mergeCell ref="C22:H22"/>
    <mergeCell ref="I22:Q22"/>
    <mergeCell ref="C23:H23"/>
    <mergeCell ref="I23:Q23"/>
    <mergeCell ref="O14:Q14"/>
    <mergeCell ref="C19:H19"/>
    <mergeCell ref="I19:Q19"/>
    <mergeCell ref="C20:H20"/>
    <mergeCell ref="I20:Q20"/>
    <mergeCell ref="C18:H18"/>
    <mergeCell ref="I18:Q18"/>
    <mergeCell ref="B14:D14"/>
    <mergeCell ref="E14:G14"/>
    <mergeCell ref="I14:K14"/>
    <mergeCell ref="L14:N14"/>
    <mergeCell ref="B12:D12"/>
    <mergeCell ref="E12:G12"/>
    <mergeCell ref="I12:K12"/>
    <mergeCell ref="L12:N12"/>
    <mergeCell ref="O12:Q12"/>
    <mergeCell ref="B13:D13"/>
    <mergeCell ref="E13:G13"/>
    <mergeCell ref="I13:K13"/>
    <mergeCell ref="L13:N13"/>
    <mergeCell ref="O13:Q13"/>
    <mergeCell ref="A5:Q5"/>
    <mergeCell ref="B10:D10"/>
    <mergeCell ref="E10:K10"/>
    <mergeCell ref="L10:N10"/>
    <mergeCell ref="O10:Q10"/>
    <mergeCell ref="B11:D11"/>
    <mergeCell ref="E11:G11"/>
    <mergeCell ref="I11:K11"/>
    <mergeCell ref="L11:N11"/>
    <mergeCell ref="O11:Q11"/>
  </mergeCells>
  <phoneticPr fontId="3"/>
  <pageMargins left="0.25" right="0.2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9"/>
  <sheetViews>
    <sheetView view="pageBreakPreview" zoomScale="85" zoomScaleNormal="55" zoomScaleSheetLayoutView="85" workbookViewId="0">
      <selection activeCell="B27" sqref="B27:R32"/>
    </sheetView>
  </sheetViews>
  <sheetFormatPr defaultRowHeight="15" customHeight="1"/>
  <cols>
    <col min="1" max="1" width="4.625" style="2" customWidth="1"/>
    <col min="2" max="4" width="4.125" style="2" customWidth="1"/>
    <col min="5" max="19" width="4.625" style="2" customWidth="1"/>
    <col min="20" max="16384" width="9" style="2"/>
  </cols>
  <sheetData>
    <row r="1" spans="1:19" ht="15" customHeight="1">
      <c r="A1" s="250" t="s">
        <v>415</v>
      </c>
      <c r="B1" s="251"/>
      <c r="C1" s="251"/>
      <c r="D1" s="251"/>
      <c r="E1" s="251"/>
      <c r="F1" s="251"/>
      <c r="G1" s="251"/>
      <c r="H1" s="251"/>
      <c r="I1" s="251"/>
      <c r="J1" s="251"/>
      <c r="K1" s="251"/>
      <c r="L1" s="251"/>
      <c r="M1" s="251"/>
      <c r="N1" s="251"/>
      <c r="O1" s="251"/>
      <c r="P1" s="251"/>
      <c r="Q1" s="251"/>
      <c r="R1" s="251"/>
      <c r="S1" s="251"/>
    </row>
    <row r="2" spans="1:19" ht="15" customHeight="1">
      <c r="A2" s="251"/>
      <c r="B2" s="251"/>
      <c r="C2" s="251"/>
      <c r="D2" s="251"/>
      <c r="E2" s="251"/>
      <c r="F2" s="251"/>
      <c r="G2" s="251"/>
      <c r="H2" s="251"/>
      <c r="I2" s="251"/>
      <c r="J2" s="251"/>
      <c r="K2" s="251"/>
      <c r="L2" s="251"/>
      <c r="M2" s="3"/>
      <c r="N2" s="3"/>
      <c r="O2" s="2" t="s">
        <v>1</v>
      </c>
      <c r="P2" s="3"/>
      <c r="Q2" s="2" t="s">
        <v>2</v>
      </c>
      <c r="R2" s="3"/>
      <c r="S2" s="2" t="s">
        <v>3</v>
      </c>
    </row>
    <row r="3" spans="1:19" ht="15" customHeight="1">
      <c r="A3" s="250" t="s">
        <v>4</v>
      </c>
      <c r="B3" s="251"/>
      <c r="C3" s="251"/>
      <c r="D3" s="251"/>
      <c r="E3" s="251"/>
      <c r="F3" s="251"/>
      <c r="G3" s="251"/>
      <c r="H3" s="251"/>
      <c r="I3" s="251"/>
      <c r="J3" s="251"/>
      <c r="K3" s="251"/>
      <c r="L3" s="251"/>
      <c r="M3" s="251"/>
      <c r="N3" s="251"/>
      <c r="O3" s="251"/>
      <c r="P3" s="251"/>
      <c r="Q3" s="251"/>
      <c r="R3" s="251"/>
      <c r="S3" s="251"/>
    </row>
    <row r="4" spans="1:19" ht="15" customHeight="1">
      <c r="A4" s="251"/>
      <c r="B4" s="251"/>
      <c r="C4" s="251"/>
      <c r="D4" s="251"/>
      <c r="E4" s="251"/>
      <c r="F4" s="251"/>
      <c r="G4" s="251"/>
      <c r="H4" s="251"/>
      <c r="I4" s="251"/>
      <c r="J4" s="251"/>
      <c r="K4" s="251"/>
      <c r="L4" s="251"/>
      <c r="M4" s="251"/>
      <c r="N4" s="251"/>
      <c r="O4" s="251"/>
      <c r="P4" s="251"/>
      <c r="Q4" s="251"/>
      <c r="R4" s="251"/>
      <c r="S4" s="251"/>
    </row>
    <row r="5" spans="1:19" ht="15" customHeight="1">
      <c r="A5" s="251"/>
      <c r="B5" s="251"/>
      <c r="C5" s="251"/>
      <c r="D5" s="251"/>
      <c r="E5" s="251"/>
      <c r="F5" s="251"/>
      <c r="G5" s="251"/>
      <c r="H5" s="251"/>
      <c r="I5" s="251"/>
      <c r="J5" s="251"/>
      <c r="K5" s="251"/>
      <c r="L5" s="251"/>
      <c r="M5" s="251"/>
      <c r="N5" s="251"/>
      <c r="O5" s="251"/>
      <c r="P5" s="251"/>
      <c r="Q5" s="251"/>
      <c r="R5" s="251"/>
      <c r="S5" s="251"/>
    </row>
    <row r="6" spans="1:19" ht="15" customHeight="1">
      <c r="A6" s="251"/>
      <c r="B6" s="251"/>
      <c r="C6" s="251"/>
      <c r="D6" s="251"/>
      <c r="E6" s="251"/>
      <c r="F6" s="251"/>
      <c r="G6" s="251"/>
      <c r="H6" s="251"/>
      <c r="I6" s="251"/>
      <c r="J6" s="251"/>
      <c r="K6" s="250" t="s">
        <v>5</v>
      </c>
      <c r="L6" s="251"/>
      <c r="M6" s="251"/>
      <c r="N6" s="251"/>
      <c r="O6" s="251"/>
      <c r="P6" s="251"/>
      <c r="Q6" s="251"/>
      <c r="R6" s="251"/>
      <c r="S6" s="251"/>
    </row>
    <row r="7" spans="1:19" ht="15" customHeight="1">
      <c r="A7" s="251"/>
      <c r="B7" s="251"/>
      <c r="C7" s="251"/>
      <c r="D7" s="251"/>
      <c r="E7" s="251"/>
      <c r="F7" s="251"/>
      <c r="G7" s="251"/>
      <c r="H7" s="251"/>
      <c r="I7" s="251"/>
      <c r="J7" s="251"/>
      <c r="K7" s="3"/>
      <c r="L7" s="3"/>
      <c r="M7" s="3"/>
      <c r="N7" s="3"/>
      <c r="O7" s="3"/>
      <c r="P7" s="3"/>
      <c r="Q7" s="3"/>
      <c r="R7" s="3"/>
      <c r="S7" s="3"/>
    </row>
    <row r="8" spans="1:19" ht="15" customHeight="1">
      <c r="A8" s="251"/>
      <c r="B8" s="251"/>
      <c r="C8" s="251"/>
      <c r="D8" s="251"/>
      <c r="E8" s="251"/>
      <c r="F8" s="251"/>
      <c r="G8" s="251"/>
      <c r="H8" s="251"/>
      <c r="I8" s="252" t="s">
        <v>6</v>
      </c>
      <c r="J8" s="251"/>
      <c r="K8" s="253" t="s">
        <v>7</v>
      </c>
      <c r="L8" s="251"/>
      <c r="M8" s="251"/>
      <c r="N8" s="251"/>
      <c r="O8" s="251"/>
      <c r="P8" s="251"/>
      <c r="Q8" s="251"/>
      <c r="R8" s="251"/>
      <c r="S8" s="251"/>
    </row>
    <row r="9" spans="1:19" ht="15" customHeight="1">
      <c r="A9" s="251"/>
      <c r="B9" s="251"/>
      <c r="C9" s="251"/>
      <c r="D9" s="251"/>
      <c r="E9" s="251"/>
      <c r="F9" s="251"/>
      <c r="G9" s="251"/>
      <c r="H9" s="251"/>
      <c r="I9" s="251"/>
      <c r="J9" s="251"/>
      <c r="K9" s="6"/>
      <c r="L9" s="3"/>
      <c r="M9" s="3"/>
      <c r="N9" s="3"/>
      <c r="O9" s="3"/>
      <c r="P9" s="3"/>
      <c r="Q9" s="3"/>
      <c r="R9" s="3"/>
      <c r="S9" s="3"/>
    </row>
    <row r="10" spans="1:19" ht="15" customHeight="1">
      <c r="A10" s="251"/>
      <c r="B10" s="251"/>
      <c r="C10" s="251"/>
      <c r="D10" s="251"/>
      <c r="E10" s="251"/>
      <c r="F10" s="251"/>
      <c r="G10" s="251"/>
      <c r="H10" s="251"/>
      <c r="I10" s="251"/>
      <c r="J10" s="251"/>
      <c r="K10" s="3"/>
      <c r="L10" s="3"/>
      <c r="M10" s="3"/>
      <c r="N10" s="3"/>
      <c r="O10" s="3"/>
      <c r="P10" s="3"/>
      <c r="Q10" s="3"/>
      <c r="R10" s="3"/>
      <c r="S10" s="3"/>
    </row>
    <row r="11" spans="1:19" ht="15" customHeight="1">
      <c r="A11" s="251"/>
      <c r="B11" s="251"/>
      <c r="C11" s="251"/>
      <c r="D11" s="251"/>
      <c r="E11" s="251"/>
      <c r="F11" s="251"/>
      <c r="G11" s="251"/>
      <c r="H11" s="251"/>
      <c r="I11" s="250"/>
      <c r="J11" s="251"/>
      <c r="K11" s="251"/>
      <c r="L11" s="251"/>
      <c r="M11" s="251"/>
      <c r="N11" s="251"/>
      <c r="O11" s="251"/>
      <c r="P11" s="251"/>
      <c r="Q11" s="251"/>
      <c r="R11" s="251"/>
      <c r="S11" s="251"/>
    </row>
    <row r="12" spans="1:19" ht="15" customHeight="1">
      <c r="A12" s="251"/>
      <c r="B12" s="251"/>
      <c r="C12" s="251"/>
      <c r="D12" s="251"/>
      <c r="E12" s="251"/>
      <c r="F12" s="251"/>
      <c r="G12" s="251"/>
      <c r="H12" s="251"/>
      <c r="I12" s="251"/>
      <c r="J12" s="251"/>
      <c r="K12" s="251"/>
      <c r="L12" s="251"/>
      <c r="M12" s="251"/>
      <c r="N12" s="251"/>
      <c r="O12" s="251"/>
      <c r="P12" s="251"/>
      <c r="Q12" s="251"/>
      <c r="R12" s="251"/>
      <c r="S12" s="251"/>
    </row>
    <row r="13" spans="1:19" ht="15" customHeight="1">
      <c r="A13" s="855" t="s">
        <v>416</v>
      </c>
      <c r="B13" s="855"/>
      <c r="C13" s="855"/>
      <c r="D13" s="855"/>
      <c r="E13" s="855"/>
      <c r="F13" s="855"/>
      <c r="G13" s="855"/>
      <c r="H13" s="855"/>
      <c r="I13" s="855"/>
      <c r="J13" s="855"/>
      <c r="K13" s="855"/>
      <c r="L13" s="855"/>
      <c r="M13" s="855"/>
      <c r="N13" s="855"/>
      <c r="O13" s="855"/>
      <c r="P13" s="855"/>
      <c r="Q13" s="855"/>
      <c r="R13" s="855"/>
      <c r="S13" s="855"/>
    </row>
    <row r="14" spans="1:19" ht="15" customHeight="1">
      <c r="A14" s="251"/>
      <c r="B14" s="251"/>
      <c r="C14" s="251"/>
      <c r="D14" s="251"/>
      <c r="E14" s="251"/>
      <c r="F14" s="251"/>
      <c r="G14" s="251"/>
      <c r="H14" s="251"/>
      <c r="I14" s="251"/>
      <c r="J14" s="251"/>
      <c r="K14" s="251"/>
      <c r="L14" s="251"/>
      <c r="M14" s="251"/>
      <c r="N14" s="251"/>
      <c r="O14" s="251"/>
      <c r="P14" s="251"/>
      <c r="Q14" s="251"/>
      <c r="R14" s="251"/>
      <c r="S14" s="251"/>
    </row>
    <row r="15" spans="1:19" ht="15" customHeight="1">
      <c r="A15" s="3"/>
      <c r="B15" s="3"/>
      <c r="C15" s="251" t="s">
        <v>1</v>
      </c>
      <c r="D15" s="254"/>
      <c r="E15" s="251" t="s">
        <v>2</v>
      </c>
      <c r="F15" s="254"/>
      <c r="G15" s="251" t="s">
        <v>3</v>
      </c>
      <c r="H15" s="856" t="s">
        <v>417</v>
      </c>
      <c r="I15" s="856"/>
      <c r="J15" s="856"/>
      <c r="K15" s="856"/>
      <c r="L15" s="3"/>
      <c r="M15" s="3"/>
      <c r="N15" s="3"/>
      <c r="O15" s="3"/>
      <c r="P15" s="251" t="s">
        <v>418</v>
      </c>
      <c r="Q15" s="251" t="s">
        <v>419</v>
      </c>
      <c r="R15" s="251"/>
      <c r="S15" s="251"/>
    </row>
    <row r="16" spans="1:19" ht="15" customHeight="1">
      <c r="A16" s="856" t="s">
        <v>420</v>
      </c>
      <c r="B16" s="856"/>
      <c r="C16" s="856"/>
      <c r="D16" s="254"/>
      <c r="E16" s="251" t="s">
        <v>421</v>
      </c>
      <c r="G16" s="251"/>
      <c r="H16" s="251"/>
      <c r="I16" s="251"/>
      <c r="J16" s="251"/>
      <c r="K16" s="251"/>
      <c r="P16" s="251"/>
      <c r="Q16" s="251"/>
      <c r="R16" s="251"/>
      <c r="S16" s="251"/>
    </row>
    <row r="17" spans="1:19" ht="15" customHeight="1">
      <c r="A17" s="251" t="s">
        <v>422</v>
      </c>
      <c r="B17" s="251"/>
      <c r="C17" s="251"/>
      <c r="D17" s="251"/>
      <c r="E17" s="251"/>
      <c r="F17" s="251"/>
      <c r="G17" s="251"/>
      <c r="H17" s="251"/>
      <c r="I17" s="251"/>
      <c r="J17" s="251"/>
      <c r="K17" s="251"/>
      <c r="L17" s="251"/>
      <c r="M17" s="251"/>
      <c r="N17" s="251"/>
      <c r="O17" s="251"/>
      <c r="P17" s="251"/>
      <c r="Q17" s="251"/>
      <c r="R17" s="251"/>
      <c r="S17" s="251"/>
    </row>
    <row r="18" spans="1:19" ht="15" customHeight="1">
      <c r="A18" s="251"/>
      <c r="B18" s="251"/>
      <c r="C18" s="251"/>
      <c r="D18" s="251"/>
      <c r="E18" s="251"/>
      <c r="F18" s="251"/>
      <c r="G18" s="251"/>
      <c r="H18" s="251"/>
      <c r="I18" s="251"/>
      <c r="J18" s="251"/>
      <c r="K18" s="251"/>
      <c r="L18" s="251"/>
      <c r="M18" s="251"/>
      <c r="N18" s="251"/>
      <c r="O18" s="251"/>
      <c r="P18" s="251"/>
      <c r="Q18" s="251"/>
      <c r="R18" s="251"/>
      <c r="S18" s="251"/>
    </row>
    <row r="19" spans="1:19" ht="15" customHeight="1">
      <c r="A19" s="857" t="s">
        <v>423</v>
      </c>
      <c r="B19" s="857"/>
      <c r="C19" s="857"/>
      <c r="D19" s="857"/>
      <c r="E19" s="857"/>
      <c r="F19" s="857"/>
      <c r="G19" s="857"/>
      <c r="H19" s="857"/>
      <c r="I19" s="857"/>
      <c r="J19" s="857"/>
      <c r="K19" s="857"/>
      <c r="L19" s="857"/>
      <c r="M19" s="857"/>
      <c r="N19" s="857"/>
      <c r="O19" s="857"/>
      <c r="P19" s="857"/>
      <c r="Q19" s="857"/>
      <c r="R19" s="857"/>
      <c r="S19" s="857"/>
    </row>
    <row r="20" spans="1:19" ht="15" customHeight="1">
      <c r="A20" s="251"/>
      <c r="B20" s="251"/>
      <c r="C20" s="251"/>
      <c r="D20" s="251"/>
      <c r="E20" s="251"/>
      <c r="F20" s="251"/>
      <c r="G20" s="251"/>
      <c r="H20" s="251"/>
      <c r="I20" s="251"/>
      <c r="J20" s="251"/>
      <c r="K20" s="251"/>
      <c r="L20" s="251"/>
      <c r="M20" s="251"/>
      <c r="N20" s="251"/>
      <c r="O20" s="251"/>
      <c r="P20" s="251"/>
      <c r="Q20" s="251"/>
      <c r="R20" s="251"/>
      <c r="S20" s="251"/>
    </row>
    <row r="21" spans="1:19" ht="15" customHeight="1">
      <c r="A21" s="251"/>
      <c r="B21" s="858" t="s">
        <v>424</v>
      </c>
      <c r="C21" s="858"/>
      <c r="D21" s="858"/>
      <c r="E21" s="858"/>
      <c r="F21" s="858"/>
      <c r="G21" s="859"/>
      <c r="H21" s="859"/>
      <c r="I21" s="859"/>
      <c r="J21" s="859"/>
      <c r="K21" s="859"/>
      <c r="L21" s="859"/>
      <c r="M21" s="859"/>
      <c r="N21" s="859"/>
      <c r="O21" s="859"/>
      <c r="P21" s="859"/>
      <c r="Q21" s="859"/>
      <c r="R21" s="859"/>
      <c r="S21" s="251"/>
    </row>
    <row r="22" spans="1:19" ht="15" customHeight="1">
      <c r="A22" s="251"/>
      <c r="B22" s="858"/>
      <c r="C22" s="858"/>
      <c r="D22" s="858"/>
      <c r="E22" s="858"/>
      <c r="F22" s="858"/>
      <c r="G22" s="859"/>
      <c r="H22" s="859"/>
      <c r="I22" s="859"/>
      <c r="J22" s="859"/>
      <c r="K22" s="859"/>
      <c r="L22" s="859"/>
      <c r="M22" s="859"/>
      <c r="N22" s="859"/>
      <c r="O22" s="859"/>
      <c r="P22" s="859"/>
      <c r="Q22" s="859"/>
      <c r="R22" s="859"/>
      <c r="S22" s="251"/>
    </row>
    <row r="23" spans="1:19" ht="15" customHeight="1">
      <c r="A23" s="251"/>
      <c r="B23" s="858"/>
      <c r="C23" s="858"/>
      <c r="D23" s="858"/>
      <c r="E23" s="858"/>
      <c r="F23" s="858"/>
      <c r="G23" s="859"/>
      <c r="H23" s="859"/>
      <c r="I23" s="859"/>
      <c r="J23" s="859"/>
      <c r="K23" s="859"/>
      <c r="L23" s="859"/>
      <c r="M23" s="859"/>
      <c r="N23" s="859"/>
      <c r="O23" s="859"/>
      <c r="P23" s="859"/>
      <c r="Q23" s="859"/>
      <c r="R23" s="859"/>
      <c r="S23" s="251"/>
    </row>
    <row r="24" spans="1:19" ht="15" customHeight="1">
      <c r="A24" s="251"/>
      <c r="B24" s="858" t="s">
        <v>425</v>
      </c>
      <c r="C24" s="858"/>
      <c r="D24" s="858"/>
      <c r="E24" s="858"/>
      <c r="F24" s="858"/>
      <c r="G24" s="859"/>
      <c r="H24" s="859"/>
      <c r="I24" s="859"/>
      <c r="J24" s="859"/>
      <c r="K24" s="859"/>
      <c r="L24" s="859"/>
      <c r="M24" s="859"/>
      <c r="N24" s="859"/>
      <c r="O24" s="859"/>
      <c r="P24" s="859"/>
      <c r="Q24" s="859"/>
      <c r="R24" s="859"/>
      <c r="S24" s="251"/>
    </row>
    <row r="25" spans="1:19" ht="15" customHeight="1">
      <c r="A25" s="251"/>
      <c r="B25" s="858"/>
      <c r="C25" s="858"/>
      <c r="D25" s="858"/>
      <c r="E25" s="858"/>
      <c r="F25" s="858"/>
      <c r="G25" s="859"/>
      <c r="H25" s="859"/>
      <c r="I25" s="859"/>
      <c r="J25" s="859"/>
      <c r="K25" s="859"/>
      <c r="L25" s="859"/>
      <c r="M25" s="859"/>
      <c r="N25" s="859"/>
      <c r="O25" s="859"/>
      <c r="P25" s="859"/>
      <c r="Q25" s="859"/>
      <c r="R25" s="859"/>
      <c r="S25" s="251"/>
    </row>
    <row r="26" spans="1:19" ht="15" customHeight="1">
      <c r="A26" s="251"/>
      <c r="B26" s="858"/>
      <c r="C26" s="858"/>
      <c r="D26" s="858"/>
      <c r="E26" s="858"/>
      <c r="F26" s="858"/>
      <c r="G26" s="859"/>
      <c r="H26" s="859"/>
      <c r="I26" s="859"/>
      <c r="J26" s="859"/>
      <c r="K26" s="859"/>
      <c r="L26" s="859"/>
      <c r="M26" s="859"/>
      <c r="N26" s="859"/>
      <c r="O26" s="859"/>
      <c r="P26" s="859"/>
      <c r="Q26" s="859"/>
      <c r="R26" s="859"/>
      <c r="S26" s="251"/>
    </row>
    <row r="27" spans="1:19" ht="15" customHeight="1">
      <c r="A27" s="251"/>
      <c r="B27" s="858" t="s">
        <v>426</v>
      </c>
      <c r="C27" s="858"/>
      <c r="D27" s="858"/>
      <c r="E27" s="858"/>
      <c r="F27" s="858"/>
      <c r="G27" s="860"/>
      <c r="H27" s="860"/>
      <c r="I27" s="860"/>
      <c r="J27" s="860"/>
      <c r="K27" s="860"/>
      <c r="L27" s="860"/>
      <c r="M27" s="860"/>
      <c r="N27" s="860"/>
      <c r="O27" s="860"/>
      <c r="P27" s="860"/>
      <c r="Q27" s="860"/>
      <c r="R27" s="860"/>
      <c r="S27" s="251"/>
    </row>
    <row r="28" spans="1:19" ht="15" customHeight="1">
      <c r="A28" s="251"/>
      <c r="B28" s="858"/>
      <c r="C28" s="858"/>
      <c r="D28" s="858"/>
      <c r="E28" s="858"/>
      <c r="F28" s="858"/>
      <c r="G28" s="860"/>
      <c r="H28" s="860"/>
      <c r="I28" s="860"/>
      <c r="J28" s="860"/>
      <c r="K28" s="860"/>
      <c r="L28" s="860"/>
      <c r="M28" s="860"/>
      <c r="N28" s="860"/>
      <c r="O28" s="860"/>
      <c r="P28" s="860"/>
      <c r="Q28" s="860"/>
      <c r="R28" s="860"/>
      <c r="S28" s="251"/>
    </row>
    <row r="29" spans="1:19" ht="15" customHeight="1">
      <c r="A29" s="251"/>
      <c r="B29" s="858"/>
      <c r="C29" s="858"/>
      <c r="D29" s="858"/>
      <c r="E29" s="858"/>
      <c r="F29" s="858"/>
      <c r="G29" s="860"/>
      <c r="H29" s="860"/>
      <c r="I29" s="860"/>
      <c r="J29" s="860"/>
      <c r="K29" s="860"/>
      <c r="L29" s="860"/>
      <c r="M29" s="860"/>
      <c r="N29" s="860"/>
      <c r="O29" s="860"/>
      <c r="P29" s="860"/>
      <c r="Q29" s="860"/>
      <c r="R29" s="860"/>
      <c r="S29" s="251"/>
    </row>
    <row r="30" spans="1:19" ht="15" customHeight="1">
      <c r="A30" s="251"/>
      <c r="B30" s="858"/>
      <c r="C30" s="858"/>
      <c r="D30" s="858"/>
      <c r="E30" s="858"/>
      <c r="F30" s="858"/>
      <c r="G30" s="860"/>
      <c r="H30" s="860"/>
      <c r="I30" s="860"/>
      <c r="J30" s="860"/>
      <c r="K30" s="860"/>
      <c r="L30" s="860"/>
      <c r="M30" s="860"/>
      <c r="N30" s="860"/>
      <c r="O30" s="860"/>
      <c r="P30" s="860"/>
      <c r="Q30" s="860"/>
      <c r="R30" s="860"/>
      <c r="S30" s="251"/>
    </row>
    <row r="31" spans="1:19" ht="15" customHeight="1">
      <c r="A31" s="251"/>
      <c r="B31" s="858"/>
      <c r="C31" s="858"/>
      <c r="D31" s="858"/>
      <c r="E31" s="858"/>
      <c r="F31" s="858"/>
      <c r="G31" s="860"/>
      <c r="H31" s="860"/>
      <c r="I31" s="860"/>
      <c r="J31" s="860"/>
      <c r="K31" s="860"/>
      <c r="L31" s="860"/>
      <c r="M31" s="860"/>
      <c r="N31" s="860"/>
      <c r="O31" s="860"/>
      <c r="P31" s="860"/>
      <c r="Q31" s="860"/>
      <c r="R31" s="860"/>
      <c r="S31" s="251"/>
    </row>
    <row r="32" spans="1:19" ht="15" customHeight="1">
      <c r="A32" s="251"/>
      <c r="B32" s="858"/>
      <c r="C32" s="858"/>
      <c r="D32" s="858"/>
      <c r="E32" s="858"/>
      <c r="F32" s="858"/>
      <c r="G32" s="860"/>
      <c r="H32" s="860"/>
      <c r="I32" s="860"/>
      <c r="J32" s="860"/>
      <c r="K32" s="860"/>
      <c r="L32" s="860"/>
      <c r="M32" s="860"/>
      <c r="N32" s="860"/>
      <c r="O32" s="860"/>
      <c r="P32" s="860"/>
      <c r="Q32" s="860"/>
      <c r="R32" s="860"/>
      <c r="S32" s="251"/>
    </row>
    <row r="33" spans="1:19" ht="15" customHeight="1">
      <c r="A33" s="251"/>
      <c r="B33" s="858" t="s">
        <v>427</v>
      </c>
      <c r="C33" s="858"/>
      <c r="D33" s="858"/>
      <c r="E33" s="858"/>
      <c r="F33" s="858"/>
      <c r="G33" s="860"/>
      <c r="H33" s="860"/>
      <c r="I33" s="860"/>
      <c r="J33" s="860"/>
      <c r="K33" s="860"/>
      <c r="L33" s="860"/>
      <c r="M33" s="860"/>
      <c r="N33" s="860"/>
      <c r="O33" s="860"/>
      <c r="P33" s="860"/>
      <c r="Q33" s="860"/>
      <c r="R33" s="860"/>
      <c r="S33" s="251"/>
    </row>
    <row r="34" spans="1:19" ht="15" customHeight="1">
      <c r="A34" s="251"/>
      <c r="B34" s="858"/>
      <c r="C34" s="858"/>
      <c r="D34" s="858"/>
      <c r="E34" s="858"/>
      <c r="F34" s="858"/>
      <c r="G34" s="860"/>
      <c r="H34" s="860"/>
      <c r="I34" s="860"/>
      <c r="J34" s="860"/>
      <c r="K34" s="860"/>
      <c r="L34" s="860"/>
      <c r="M34" s="860"/>
      <c r="N34" s="860"/>
      <c r="O34" s="860"/>
      <c r="P34" s="860"/>
      <c r="Q34" s="860"/>
      <c r="R34" s="860"/>
      <c r="S34" s="251"/>
    </row>
    <row r="35" spans="1:19" ht="15" customHeight="1">
      <c r="A35" s="251"/>
      <c r="B35" s="858"/>
      <c r="C35" s="858"/>
      <c r="D35" s="858"/>
      <c r="E35" s="858"/>
      <c r="F35" s="858"/>
      <c r="G35" s="860"/>
      <c r="H35" s="860"/>
      <c r="I35" s="860"/>
      <c r="J35" s="860"/>
      <c r="K35" s="860"/>
      <c r="L35" s="860"/>
      <c r="M35" s="860"/>
      <c r="N35" s="860"/>
      <c r="O35" s="860"/>
      <c r="P35" s="860"/>
      <c r="Q35" s="860"/>
      <c r="R35" s="860"/>
      <c r="S35" s="251"/>
    </row>
    <row r="36" spans="1:19" ht="15" customHeight="1">
      <c r="A36" s="251"/>
      <c r="B36" s="858"/>
      <c r="C36" s="858"/>
      <c r="D36" s="858"/>
      <c r="E36" s="858"/>
      <c r="F36" s="858"/>
      <c r="G36" s="860"/>
      <c r="H36" s="860"/>
      <c r="I36" s="860"/>
      <c r="J36" s="860"/>
      <c r="K36" s="860"/>
      <c r="L36" s="860"/>
      <c r="M36" s="860"/>
      <c r="N36" s="860"/>
      <c r="O36" s="860"/>
      <c r="P36" s="860"/>
      <c r="Q36" s="860"/>
      <c r="R36" s="860"/>
      <c r="S36" s="251"/>
    </row>
    <row r="37" spans="1:19" ht="15" customHeight="1">
      <c r="A37" s="251"/>
      <c r="B37" s="858"/>
      <c r="C37" s="858"/>
      <c r="D37" s="858"/>
      <c r="E37" s="858"/>
      <c r="F37" s="858"/>
      <c r="G37" s="860"/>
      <c r="H37" s="860"/>
      <c r="I37" s="860"/>
      <c r="J37" s="860"/>
      <c r="K37" s="860"/>
      <c r="L37" s="860"/>
      <c r="M37" s="860"/>
      <c r="N37" s="860"/>
      <c r="O37" s="860"/>
      <c r="P37" s="860"/>
      <c r="Q37" s="860"/>
      <c r="R37" s="860"/>
      <c r="S37" s="251"/>
    </row>
    <row r="38" spans="1:19" ht="15" customHeight="1">
      <c r="A38" s="251"/>
      <c r="B38" s="858"/>
      <c r="C38" s="858"/>
      <c r="D38" s="858"/>
      <c r="E38" s="858"/>
      <c r="F38" s="858"/>
      <c r="G38" s="860"/>
      <c r="H38" s="860"/>
      <c r="I38" s="860"/>
      <c r="J38" s="860"/>
      <c r="K38" s="860"/>
      <c r="L38" s="860"/>
      <c r="M38" s="860"/>
      <c r="N38" s="860"/>
      <c r="O38" s="860"/>
      <c r="P38" s="860"/>
      <c r="Q38" s="860"/>
      <c r="R38" s="860"/>
      <c r="S38" s="251"/>
    </row>
    <row r="39" spans="1:19" ht="15" customHeight="1">
      <c r="A39" s="251"/>
      <c r="B39" s="251" t="s">
        <v>428</v>
      </c>
      <c r="C39" s="251"/>
      <c r="D39" s="251"/>
      <c r="E39" s="251"/>
      <c r="F39" s="251"/>
      <c r="G39" s="251"/>
      <c r="H39" s="251"/>
      <c r="I39" s="251"/>
      <c r="J39" s="251"/>
      <c r="K39" s="251"/>
      <c r="L39" s="251"/>
      <c r="M39" s="251"/>
      <c r="N39" s="251"/>
      <c r="O39" s="251"/>
      <c r="P39" s="251"/>
      <c r="Q39" s="251"/>
      <c r="R39" s="251"/>
      <c r="S39" s="251"/>
    </row>
    <row r="40" spans="1:19" ht="15" customHeight="1">
      <c r="A40" s="251"/>
      <c r="B40" s="255" t="s">
        <v>26</v>
      </c>
      <c r="C40" s="251" t="s">
        <v>16</v>
      </c>
      <c r="D40" s="251"/>
      <c r="E40" s="251"/>
      <c r="F40" s="251"/>
      <c r="G40" s="251"/>
      <c r="H40" s="251"/>
      <c r="I40" s="251"/>
      <c r="J40" s="251"/>
      <c r="K40" s="251"/>
      <c r="L40" s="251"/>
      <c r="M40" s="251"/>
      <c r="N40" s="251"/>
      <c r="O40" s="251"/>
      <c r="P40" s="251"/>
      <c r="Q40" s="251"/>
      <c r="R40" s="251"/>
      <c r="S40" s="251"/>
    </row>
    <row r="41" spans="1:19" ht="15" customHeight="1">
      <c r="A41" s="251"/>
      <c r="B41" s="255" t="s">
        <v>26</v>
      </c>
      <c r="C41" s="251" t="s">
        <v>17</v>
      </c>
      <c r="D41" s="251"/>
      <c r="E41" s="251"/>
      <c r="F41" s="251"/>
      <c r="G41" s="251"/>
      <c r="H41" s="251"/>
      <c r="I41" s="251"/>
      <c r="J41" s="251"/>
      <c r="K41" s="251"/>
      <c r="L41" s="251"/>
      <c r="M41" s="251"/>
      <c r="N41" s="251"/>
      <c r="O41" s="251"/>
      <c r="P41" s="251"/>
      <c r="Q41" s="251"/>
      <c r="R41" s="251"/>
      <c r="S41" s="251"/>
    </row>
    <row r="42" spans="1:19" ht="15" customHeight="1">
      <c r="A42" s="251"/>
      <c r="B42" s="255" t="s">
        <v>26</v>
      </c>
      <c r="C42" s="251" t="s">
        <v>429</v>
      </c>
      <c r="D42" s="251"/>
      <c r="E42" s="251"/>
      <c r="F42" s="251"/>
      <c r="G42" s="251"/>
      <c r="H42" s="251"/>
      <c r="I42" s="251"/>
      <c r="J42" s="251"/>
      <c r="K42" s="251"/>
      <c r="L42" s="251"/>
      <c r="M42" s="251"/>
      <c r="N42" s="251"/>
      <c r="O42" s="251"/>
      <c r="P42" s="251"/>
      <c r="Q42" s="251"/>
      <c r="R42" s="251"/>
      <c r="S42" s="251"/>
    </row>
    <row r="43" spans="1:19" ht="15" customHeight="1">
      <c r="A43" s="251"/>
      <c r="B43" s="251"/>
      <c r="C43" s="251"/>
      <c r="D43" s="251"/>
      <c r="E43" s="251"/>
      <c r="F43" s="251"/>
      <c r="G43" s="251"/>
      <c r="H43" s="251"/>
      <c r="I43" s="251"/>
      <c r="J43" s="251"/>
      <c r="K43" s="251"/>
      <c r="L43" s="251"/>
      <c r="M43" s="251"/>
      <c r="N43" s="251"/>
      <c r="O43" s="251"/>
      <c r="P43" s="251"/>
      <c r="Q43" s="251"/>
      <c r="R43" s="251"/>
      <c r="S43" s="251"/>
    </row>
    <row r="44" spans="1:19" ht="15" customHeight="1">
      <c r="A44" s="251"/>
      <c r="B44" s="251"/>
      <c r="C44" s="251"/>
      <c r="D44" s="251"/>
      <c r="E44" s="251"/>
      <c r="F44" s="251"/>
      <c r="G44" s="251"/>
      <c r="H44" s="251"/>
      <c r="I44" s="251"/>
      <c r="J44" s="251"/>
      <c r="K44" s="251"/>
      <c r="L44" s="251"/>
      <c r="M44" s="251"/>
      <c r="N44" s="251"/>
      <c r="O44" s="251"/>
      <c r="P44" s="251"/>
      <c r="Q44" s="251"/>
      <c r="R44" s="251"/>
      <c r="S44" s="251"/>
    </row>
    <row r="45" spans="1:19" ht="15" customHeight="1">
      <c r="A45" s="251"/>
      <c r="B45" s="251"/>
      <c r="C45" s="251"/>
      <c r="D45" s="251"/>
      <c r="E45" s="251"/>
      <c r="F45" s="251"/>
      <c r="G45" s="251"/>
      <c r="H45" s="251"/>
      <c r="I45" s="251"/>
      <c r="J45" s="251"/>
      <c r="K45" s="251"/>
      <c r="L45" s="251"/>
      <c r="M45" s="251"/>
      <c r="N45" s="251"/>
      <c r="O45" s="251"/>
      <c r="P45" s="251"/>
      <c r="Q45" s="251"/>
      <c r="R45" s="251"/>
      <c r="S45" s="251"/>
    </row>
    <row r="46" spans="1:19" ht="15" customHeight="1">
      <c r="A46" s="251"/>
      <c r="B46" s="251"/>
      <c r="C46" s="251"/>
      <c r="D46" s="251"/>
      <c r="E46" s="251"/>
      <c r="F46" s="251"/>
      <c r="G46" s="251"/>
      <c r="H46" s="251"/>
      <c r="I46" s="251"/>
      <c r="J46" s="861" t="s">
        <v>20</v>
      </c>
      <c r="K46" s="861"/>
      <c r="L46" s="861"/>
      <c r="M46" s="861"/>
      <c r="N46" s="862"/>
      <c r="O46" s="862"/>
      <c r="P46" s="862"/>
      <c r="Q46" s="862"/>
      <c r="R46" s="862"/>
      <c r="S46" s="862"/>
    </row>
    <row r="47" spans="1:19" ht="15" customHeight="1">
      <c r="A47" s="251"/>
      <c r="B47" s="251"/>
      <c r="C47" s="251"/>
      <c r="D47" s="251"/>
      <c r="E47" s="251"/>
      <c r="F47" s="251"/>
      <c r="G47" s="251"/>
      <c r="H47" s="251"/>
      <c r="I47" s="251"/>
      <c r="J47" s="861" t="s">
        <v>21</v>
      </c>
      <c r="K47" s="861"/>
      <c r="L47" s="861"/>
      <c r="M47" s="861"/>
      <c r="N47" s="862"/>
      <c r="O47" s="862"/>
      <c r="P47" s="862"/>
      <c r="Q47" s="862"/>
      <c r="R47" s="862"/>
      <c r="S47" s="862"/>
    </row>
    <row r="48" spans="1:19" ht="15" customHeight="1">
      <c r="A48" s="251"/>
      <c r="B48" s="251"/>
      <c r="C48" s="251"/>
      <c r="D48" s="251"/>
      <c r="E48" s="251"/>
      <c r="F48" s="251"/>
      <c r="G48" s="251"/>
      <c r="H48" s="251"/>
      <c r="I48" s="251"/>
      <c r="J48" s="861" t="s">
        <v>22</v>
      </c>
      <c r="K48" s="861"/>
      <c r="L48" s="861"/>
      <c r="M48" s="861"/>
      <c r="N48" s="862"/>
      <c r="O48" s="862"/>
      <c r="P48" s="862"/>
      <c r="Q48" s="862"/>
      <c r="R48" s="862"/>
      <c r="S48" s="862"/>
    </row>
    <row r="49" spans="1:19" ht="15" customHeight="1">
      <c r="A49" s="251"/>
      <c r="B49" s="251"/>
      <c r="C49" s="251"/>
      <c r="D49" s="251"/>
      <c r="E49" s="251"/>
      <c r="F49" s="251"/>
      <c r="G49" s="251"/>
      <c r="H49" s="251"/>
      <c r="I49" s="251"/>
      <c r="J49" s="861" t="s">
        <v>23</v>
      </c>
      <c r="K49" s="861"/>
      <c r="L49" s="861"/>
      <c r="M49" s="861"/>
      <c r="N49" s="862"/>
      <c r="O49" s="862"/>
      <c r="P49" s="862"/>
      <c r="Q49" s="862"/>
      <c r="R49" s="862"/>
      <c r="S49" s="862"/>
    </row>
  </sheetData>
  <mergeCells count="20">
    <mergeCell ref="J49:M49"/>
    <mergeCell ref="N49:S49"/>
    <mergeCell ref="J46:M46"/>
    <mergeCell ref="N46:S46"/>
    <mergeCell ref="J47:M47"/>
    <mergeCell ref="N47:S47"/>
    <mergeCell ref="J48:M48"/>
    <mergeCell ref="N48:S48"/>
    <mergeCell ref="B24:F26"/>
    <mergeCell ref="G24:R26"/>
    <mergeCell ref="B27:F32"/>
    <mergeCell ref="G27:R32"/>
    <mergeCell ref="B33:F38"/>
    <mergeCell ref="G33:R38"/>
    <mergeCell ref="A13:S13"/>
    <mergeCell ref="H15:K15"/>
    <mergeCell ref="A16:C16"/>
    <mergeCell ref="A19:S19"/>
    <mergeCell ref="B21:F23"/>
    <mergeCell ref="G21:R23"/>
  </mergeCells>
  <phoneticPr fontId="3"/>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1"/>
  <sheetViews>
    <sheetView view="pageBreakPreview" zoomScale="70" zoomScaleNormal="100" zoomScaleSheetLayoutView="70" workbookViewId="0">
      <selection activeCell="E28" sqref="E28:M28"/>
    </sheetView>
  </sheetViews>
  <sheetFormatPr defaultColWidth="9" defaultRowHeight="18.95" customHeight="1"/>
  <cols>
    <col min="1" max="1" width="3" style="275" customWidth="1"/>
    <col min="2" max="59" width="3" style="276" customWidth="1"/>
    <col min="60" max="16384" width="9" style="276"/>
  </cols>
  <sheetData>
    <row r="1" spans="1:29" s="257" customFormat="1" ht="18.95" customHeight="1">
      <c r="A1" s="256" t="s">
        <v>430</v>
      </c>
    </row>
    <row r="2" spans="1:29" s="257" customFormat="1" ht="18.95" customHeight="1">
      <c r="A2" s="256"/>
    </row>
    <row r="3" spans="1:29" s="257" customFormat="1" ht="18.95" customHeight="1">
      <c r="A3" s="256"/>
      <c r="V3" s="258"/>
    </row>
    <row r="4" spans="1:29" s="257" customFormat="1" ht="18.95" customHeight="1">
      <c r="A4" s="256"/>
      <c r="W4" s="258" t="s">
        <v>431</v>
      </c>
      <c r="Y4" s="257" t="s">
        <v>432</v>
      </c>
      <c r="AA4" s="257" t="s">
        <v>433</v>
      </c>
      <c r="AC4" s="257" t="s">
        <v>434</v>
      </c>
    </row>
    <row r="5" spans="1:29" s="257" customFormat="1" ht="18.95" customHeight="1">
      <c r="A5" s="256"/>
      <c r="W5" s="258"/>
    </row>
    <row r="6" spans="1:29" s="257" customFormat="1" ht="18.95" customHeight="1">
      <c r="A6" s="256"/>
      <c r="W6" s="258"/>
    </row>
    <row r="7" spans="1:29" s="257" customFormat="1" ht="18.95" customHeight="1">
      <c r="A7" s="256"/>
    </row>
    <row r="8" spans="1:29" s="257" customFormat="1" ht="18.95" customHeight="1">
      <c r="A8" s="257" t="s">
        <v>4</v>
      </c>
    </row>
    <row r="9" spans="1:29" s="257" customFormat="1" ht="18.95" customHeight="1">
      <c r="A9" s="256"/>
    </row>
    <row r="10" spans="1:29" s="257" customFormat="1" ht="18.95" customHeight="1">
      <c r="A10" s="256"/>
      <c r="L10" s="257" t="s">
        <v>5</v>
      </c>
      <c r="Q10" s="259"/>
      <c r="R10" s="259"/>
      <c r="S10" s="259"/>
      <c r="T10" s="259"/>
      <c r="U10" s="259"/>
      <c r="V10" s="259"/>
      <c r="W10" s="259"/>
      <c r="X10" s="259"/>
      <c r="Y10" s="259"/>
      <c r="Z10" s="259"/>
      <c r="AA10" s="259"/>
      <c r="AB10" s="259"/>
      <c r="AC10" s="259"/>
    </row>
    <row r="11" spans="1:29" s="257" customFormat="1" ht="18.95" customHeight="1">
      <c r="A11" s="256"/>
      <c r="Q11" s="259"/>
      <c r="R11" s="259"/>
      <c r="S11" s="259"/>
      <c r="T11" s="259"/>
      <c r="U11" s="259"/>
      <c r="V11" s="259"/>
      <c r="W11" s="259"/>
      <c r="X11" s="259"/>
      <c r="Y11" s="259"/>
      <c r="Z11" s="259"/>
      <c r="AA11" s="259"/>
      <c r="AB11" s="259"/>
      <c r="AC11" s="259"/>
    </row>
    <row r="12" spans="1:29" s="257" customFormat="1" ht="18.95" customHeight="1">
      <c r="A12" s="256"/>
      <c r="J12" s="257" t="s">
        <v>6</v>
      </c>
      <c r="L12" s="257" t="s">
        <v>435</v>
      </c>
    </row>
    <row r="13" spans="1:29" s="257" customFormat="1" ht="18.95" customHeight="1">
      <c r="A13" s="256"/>
      <c r="Q13" s="259"/>
      <c r="R13" s="259"/>
      <c r="S13" s="259"/>
      <c r="T13" s="259"/>
      <c r="U13" s="259"/>
      <c r="V13" s="259"/>
      <c r="W13" s="259"/>
      <c r="X13" s="259"/>
      <c r="Y13" s="259"/>
      <c r="Z13" s="259"/>
      <c r="AA13" s="259"/>
      <c r="AB13" s="259"/>
      <c r="AC13" s="259"/>
    </row>
    <row r="14" spans="1:29" s="257" customFormat="1" ht="18.95" customHeight="1">
      <c r="A14" s="256"/>
      <c r="Q14" s="259"/>
      <c r="R14" s="259"/>
      <c r="S14" s="259"/>
      <c r="T14" s="259"/>
      <c r="U14" s="259"/>
      <c r="V14" s="259"/>
      <c r="W14" s="259"/>
      <c r="X14" s="259"/>
      <c r="Y14" s="259"/>
      <c r="Z14" s="259"/>
      <c r="AA14" s="259"/>
      <c r="AB14" s="259"/>
      <c r="AC14" s="259"/>
    </row>
    <row r="15" spans="1:29" s="257" customFormat="1" ht="18.95" customHeight="1">
      <c r="A15" s="256"/>
    </row>
    <row r="16" spans="1:29" s="257" customFormat="1" ht="18.95" customHeight="1">
      <c r="A16" s="869" t="s">
        <v>436</v>
      </c>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row>
    <row r="17" spans="1:29" s="257" customFormat="1" ht="18.95" customHeight="1">
      <c r="A17" s="256"/>
      <c r="Z17" s="258"/>
    </row>
    <row r="18" spans="1:29" s="257" customFormat="1" ht="18.95" customHeight="1"/>
    <row r="19" spans="1:29" s="257" customFormat="1" ht="18.95" customHeight="1">
      <c r="A19" s="260"/>
      <c r="B19" s="260"/>
      <c r="C19" s="261" t="s">
        <v>1</v>
      </c>
      <c r="D19" s="262"/>
      <c r="E19" s="263" t="s">
        <v>2</v>
      </c>
      <c r="F19" s="262"/>
      <c r="G19" s="263" t="s">
        <v>3</v>
      </c>
      <c r="H19" s="871" t="s">
        <v>417</v>
      </c>
      <c r="I19" s="871"/>
      <c r="J19" s="871"/>
      <c r="K19" s="871"/>
      <c r="L19" s="260"/>
      <c r="M19" s="260"/>
      <c r="N19" s="260"/>
      <c r="O19" s="260"/>
      <c r="P19" s="264" t="s">
        <v>418</v>
      </c>
      <c r="Q19" s="264" t="s">
        <v>437</v>
      </c>
      <c r="R19" s="264"/>
      <c r="S19" s="263"/>
      <c r="T19" s="265"/>
      <c r="U19" s="265"/>
      <c r="V19" s="265"/>
      <c r="W19" s="265"/>
      <c r="X19" s="266"/>
      <c r="Y19" s="266"/>
      <c r="Z19" s="266"/>
      <c r="AA19" s="265" t="s">
        <v>438</v>
      </c>
      <c r="AB19" s="265"/>
      <c r="AC19" s="265"/>
    </row>
    <row r="20" spans="1:29" s="257" customFormat="1" ht="18.95" customHeight="1">
      <c r="A20" s="263" t="s">
        <v>439</v>
      </c>
      <c r="B20" s="267"/>
      <c r="C20" s="267"/>
      <c r="D20" s="268"/>
      <c r="E20" s="265"/>
      <c r="F20" s="263"/>
      <c r="G20" s="263"/>
      <c r="H20" s="263"/>
      <c r="I20" s="263"/>
      <c r="J20" s="263"/>
      <c r="K20" s="263"/>
      <c r="L20" s="263"/>
      <c r="M20" s="263"/>
      <c r="N20" s="263"/>
      <c r="O20" s="263"/>
      <c r="P20" s="263"/>
      <c r="Q20" s="263"/>
      <c r="R20" s="263"/>
      <c r="S20" s="263"/>
      <c r="T20" s="265"/>
      <c r="U20" s="265"/>
      <c r="V20" s="265"/>
      <c r="W20" s="265"/>
      <c r="X20" s="265"/>
      <c r="Y20" s="265"/>
      <c r="Z20" s="265"/>
      <c r="AA20" s="265"/>
      <c r="AB20" s="265"/>
      <c r="AC20" s="265"/>
    </row>
    <row r="21" spans="1:29" s="257" customFormat="1" ht="18.95" customHeight="1"/>
    <row r="22" spans="1:29" s="257" customFormat="1" ht="18.95"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row>
    <row r="23" spans="1:29" s="257" customFormat="1" ht="18.95" customHeight="1">
      <c r="A23" s="872" t="s">
        <v>440</v>
      </c>
      <c r="B23" s="870"/>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row>
    <row r="24" spans="1:29" s="257" customFormat="1" ht="18.95" customHeight="1">
      <c r="A24" s="256"/>
    </row>
    <row r="25" spans="1:29" s="257" customFormat="1" ht="18.95" customHeight="1">
      <c r="A25" s="270" t="s">
        <v>441</v>
      </c>
      <c r="B25" s="865" t="s">
        <v>442</v>
      </c>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row>
    <row r="26" spans="1:29" s="257" customFormat="1" ht="18.95" customHeight="1">
      <c r="A26" s="270"/>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row>
    <row r="27" spans="1:29" s="257" customFormat="1" ht="18.95" customHeight="1">
      <c r="A27" s="271"/>
      <c r="B27" s="272"/>
      <c r="C27" s="272"/>
      <c r="D27" s="272"/>
      <c r="E27" s="272"/>
      <c r="F27" s="272"/>
      <c r="G27" s="272"/>
      <c r="H27" s="272"/>
      <c r="I27" s="272"/>
      <c r="J27" s="272"/>
      <c r="K27" s="272"/>
      <c r="L27" s="272"/>
      <c r="M27" s="272"/>
      <c r="N27" s="272"/>
      <c r="O27" s="272"/>
      <c r="P27" s="272"/>
      <c r="Q27" s="272"/>
      <c r="R27" s="272"/>
      <c r="S27" s="272"/>
      <c r="T27" s="272"/>
      <c r="U27" s="272" t="s">
        <v>443</v>
      </c>
      <c r="V27" s="863"/>
      <c r="W27" s="864"/>
      <c r="X27" s="864"/>
      <c r="Y27" s="864"/>
      <c r="Z27" s="864"/>
      <c r="AA27" s="864"/>
      <c r="AB27" s="864"/>
      <c r="AC27" s="272" t="s">
        <v>444</v>
      </c>
    </row>
    <row r="28" spans="1:29" s="257" customFormat="1" ht="18.95" customHeight="1">
      <c r="A28" s="256"/>
    </row>
    <row r="29" spans="1:29" s="257" customFormat="1" ht="18.95" customHeight="1">
      <c r="A29" s="270" t="s">
        <v>445</v>
      </c>
      <c r="B29" s="865" t="s">
        <v>446</v>
      </c>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row>
    <row r="30" spans="1:29" s="257" customFormat="1" ht="18.95" customHeight="1">
      <c r="A30" s="270"/>
      <c r="B30" s="866"/>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row>
    <row r="31" spans="1:29" s="257" customFormat="1" ht="18.95" customHeight="1">
      <c r="A31" s="272"/>
      <c r="B31" s="272"/>
      <c r="C31" s="272"/>
      <c r="D31" s="272"/>
      <c r="E31" s="272"/>
      <c r="F31" s="272"/>
      <c r="G31" s="272"/>
      <c r="H31" s="272"/>
      <c r="I31" s="272"/>
      <c r="J31" s="272"/>
      <c r="K31" s="272"/>
      <c r="L31" s="272"/>
      <c r="M31" s="272"/>
      <c r="N31" s="272"/>
      <c r="O31" s="272"/>
      <c r="P31" s="272"/>
      <c r="Q31" s="272"/>
      <c r="R31" s="272"/>
      <c r="S31" s="272"/>
      <c r="T31" s="272"/>
      <c r="U31" s="272" t="s">
        <v>443</v>
      </c>
      <c r="V31" s="863"/>
      <c r="W31" s="864"/>
      <c r="X31" s="864"/>
      <c r="Y31" s="864"/>
      <c r="Z31" s="864"/>
      <c r="AA31" s="864"/>
      <c r="AB31" s="864"/>
      <c r="AC31" s="272" t="s">
        <v>444</v>
      </c>
    </row>
    <row r="32" spans="1:29" s="272" customFormat="1" ht="18.95" customHeight="1"/>
    <row r="33" spans="1:3" s="257" customFormat="1" ht="18.95" customHeight="1">
      <c r="A33" s="273" t="s">
        <v>447</v>
      </c>
      <c r="C33" s="257" t="s">
        <v>448</v>
      </c>
    </row>
    <row r="34" spans="1:3" s="257" customFormat="1" ht="18.95" customHeight="1">
      <c r="A34" s="270"/>
    </row>
    <row r="35" spans="1:3" s="257" customFormat="1" ht="18.95" customHeight="1"/>
    <row r="36" spans="1:3" s="257" customFormat="1" ht="18.95" customHeight="1"/>
    <row r="37" spans="1:3" s="272" customFormat="1" ht="18.95" customHeight="1"/>
    <row r="38" spans="1:3" s="257" customFormat="1" ht="18.95" customHeight="1">
      <c r="A38" s="256"/>
    </row>
    <row r="39" spans="1:3" s="257" customFormat="1" ht="18.95" customHeight="1">
      <c r="A39" s="256"/>
    </row>
    <row r="40" spans="1:3" s="257" customFormat="1" ht="18.95" customHeight="1">
      <c r="A40" s="256"/>
    </row>
    <row r="41" spans="1:3" s="257" customFormat="1" ht="18.95" customHeight="1">
      <c r="A41" s="256"/>
    </row>
    <row r="42" spans="1:3" s="257" customFormat="1" ht="18.95" customHeight="1">
      <c r="A42" s="256"/>
    </row>
    <row r="43" spans="1:3" s="257" customFormat="1" ht="18.95" customHeight="1">
      <c r="A43" s="256"/>
    </row>
    <row r="44" spans="1:3" s="257" customFormat="1" ht="18.95" customHeight="1"/>
    <row r="45" spans="1:3" s="257" customFormat="1" ht="18.95" customHeight="1">
      <c r="A45" s="256"/>
    </row>
    <row r="46" spans="1:3" s="257" customFormat="1" ht="18.95" customHeight="1">
      <c r="A46" s="256"/>
    </row>
    <row r="47" spans="1:3" s="257" customFormat="1" ht="18.95" customHeight="1">
      <c r="A47" s="256"/>
    </row>
    <row r="48" spans="1:3" s="257" customFormat="1" ht="18.95" customHeight="1">
      <c r="A48" s="256"/>
    </row>
    <row r="49" spans="1:29" s="257" customFormat="1" ht="18.95" customHeight="1">
      <c r="A49" s="256"/>
    </row>
    <row r="50" spans="1:29" s="257" customFormat="1" ht="18.95" customHeight="1">
      <c r="A50" s="256"/>
      <c r="B50" s="274"/>
      <c r="C50" s="865"/>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row>
    <row r="51" spans="1:29" s="257" customFormat="1" ht="18.95" customHeight="1">
      <c r="A51" s="256"/>
      <c r="B51" s="274"/>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row>
    <row r="52" spans="1:29" s="257" customFormat="1" ht="18.95" customHeight="1">
      <c r="A52" s="256"/>
      <c r="B52" s="274"/>
    </row>
    <row r="53" spans="1:29" s="257" customFormat="1" ht="18.95" customHeight="1">
      <c r="A53" s="256"/>
      <c r="B53" s="274"/>
      <c r="C53" s="867"/>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row>
    <row r="54" spans="1:29" s="257" customFormat="1" ht="18.95" customHeight="1">
      <c r="A54" s="256"/>
      <c r="B54" s="256"/>
    </row>
    <row r="55" spans="1:29" s="257" customFormat="1" ht="18.95" customHeight="1">
      <c r="A55" s="256"/>
      <c r="B55" s="256"/>
    </row>
    <row r="56" spans="1:29" s="257" customFormat="1" ht="18.95" customHeight="1">
      <c r="A56" s="256"/>
    </row>
    <row r="57" spans="1:29" s="257" customFormat="1" ht="18.95" customHeight="1">
      <c r="A57" s="256"/>
    </row>
    <row r="58" spans="1:29" s="257" customFormat="1" ht="18.95" customHeight="1">
      <c r="A58" s="256"/>
    </row>
    <row r="59" spans="1:29" s="257" customFormat="1" ht="18.95" customHeight="1">
      <c r="A59" s="256"/>
    </row>
    <row r="60" spans="1:29" s="257" customFormat="1" ht="18.95" customHeight="1">
      <c r="A60" s="256"/>
    </row>
    <row r="61" spans="1:29" s="257" customFormat="1" ht="18.95" customHeight="1">
      <c r="A61" s="256"/>
    </row>
  </sheetData>
  <mergeCells count="9">
    <mergeCell ref="V31:AB31"/>
    <mergeCell ref="C50:AC51"/>
    <mergeCell ref="C53:AC53"/>
    <mergeCell ref="A16:AC16"/>
    <mergeCell ref="H19:K19"/>
    <mergeCell ref="A23:AC23"/>
    <mergeCell ref="B25:AC26"/>
    <mergeCell ref="V27:AB27"/>
    <mergeCell ref="B29:AC30"/>
  </mergeCells>
  <phoneticPr fontId="3"/>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2"/>
  <sheetViews>
    <sheetView view="pageBreakPreview" zoomScale="70" zoomScaleNormal="70" zoomScaleSheetLayoutView="70" workbookViewId="0">
      <selection activeCell="E28" sqref="E28:M28"/>
    </sheetView>
  </sheetViews>
  <sheetFormatPr defaultColWidth="4.625" defaultRowHeight="18" customHeight="1"/>
  <cols>
    <col min="1" max="25" width="4.625" style="8"/>
    <col min="26" max="26" width="4.625" style="8" customWidth="1"/>
    <col min="27" max="16384" width="4.625" style="8"/>
  </cols>
  <sheetData>
    <row r="1" spans="1:19" ht="18" customHeight="1">
      <c r="A1" s="250" t="s">
        <v>449</v>
      </c>
      <c r="B1" s="251"/>
      <c r="C1" s="251"/>
      <c r="D1" s="251"/>
      <c r="E1" s="251"/>
      <c r="F1" s="251"/>
      <c r="G1" s="251"/>
      <c r="H1" s="251"/>
      <c r="I1" s="251"/>
      <c r="J1" s="251"/>
      <c r="K1" s="251"/>
      <c r="L1" s="251"/>
      <c r="M1" s="251"/>
      <c r="N1" s="251"/>
      <c r="O1" s="251"/>
      <c r="P1" s="251"/>
      <c r="Q1" s="251"/>
      <c r="R1" s="251"/>
      <c r="S1" s="251"/>
    </row>
    <row r="2" spans="1:19" ht="18" customHeight="1">
      <c r="A2" s="251"/>
      <c r="B2" s="251"/>
      <c r="C2" s="251"/>
      <c r="D2" s="251"/>
      <c r="E2" s="251"/>
      <c r="F2" s="251"/>
      <c r="G2" s="251"/>
      <c r="H2" s="251"/>
      <c r="I2" s="251"/>
      <c r="J2" s="251"/>
      <c r="K2" s="251"/>
      <c r="L2" s="251"/>
      <c r="M2" s="3"/>
      <c r="N2" s="3"/>
      <c r="O2" s="2" t="s">
        <v>1</v>
      </c>
      <c r="P2" s="3"/>
      <c r="Q2" s="2" t="s">
        <v>2</v>
      </c>
      <c r="R2" s="3"/>
      <c r="S2" s="2" t="s">
        <v>3</v>
      </c>
    </row>
    <row r="3" spans="1:19" ht="18" customHeight="1">
      <c r="A3" s="250" t="s">
        <v>4</v>
      </c>
      <c r="B3" s="251"/>
      <c r="C3" s="251"/>
      <c r="D3" s="251"/>
      <c r="E3" s="251"/>
      <c r="F3" s="251"/>
      <c r="G3" s="251"/>
      <c r="H3" s="251"/>
      <c r="I3" s="251"/>
      <c r="J3" s="251"/>
      <c r="K3" s="251"/>
      <c r="L3" s="251"/>
      <c r="M3" s="251"/>
      <c r="N3" s="251"/>
      <c r="O3" s="251"/>
      <c r="P3" s="251"/>
      <c r="Q3" s="251"/>
      <c r="R3" s="251"/>
      <c r="S3" s="251"/>
    </row>
    <row r="4" spans="1:19" ht="18" customHeight="1">
      <c r="A4" s="251"/>
      <c r="B4" s="251"/>
      <c r="C4" s="251"/>
      <c r="D4" s="251"/>
      <c r="E4" s="251"/>
      <c r="F4" s="251"/>
      <c r="G4" s="251"/>
      <c r="H4" s="251"/>
      <c r="I4" s="251"/>
      <c r="J4" s="251"/>
      <c r="K4" s="251"/>
      <c r="L4" s="251"/>
      <c r="M4" s="251"/>
      <c r="N4" s="251"/>
      <c r="O4" s="251"/>
      <c r="P4" s="251"/>
      <c r="Q4" s="251"/>
      <c r="R4" s="251"/>
      <c r="S4" s="251"/>
    </row>
    <row r="5" spans="1:19" ht="18" customHeight="1">
      <c r="A5" s="251"/>
      <c r="B5" s="251"/>
      <c r="C5" s="251"/>
      <c r="D5" s="251"/>
      <c r="E5" s="251"/>
      <c r="F5" s="251"/>
      <c r="G5" s="251"/>
      <c r="H5" s="251"/>
      <c r="I5" s="251"/>
      <c r="J5" s="251"/>
      <c r="K5" s="251"/>
      <c r="L5" s="251"/>
      <c r="M5" s="251"/>
      <c r="N5" s="251"/>
      <c r="O5" s="251"/>
      <c r="P5" s="251"/>
      <c r="Q5" s="251"/>
      <c r="R5" s="251"/>
      <c r="S5" s="251"/>
    </row>
    <row r="6" spans="1:19" ht="18" customHeight="1">
      <c r="A6" s="251"/>
      <c r="B6" s="251"/>
      <c r="C6" s="251"/>
      <c r="D6" s="251"/>
      <c r="E6" s="251"/>
      <c r="F6" s="251"/>
      <c r="G6" s="251"/>
      <c r="H6" s="251"/>
      <c r="I6" s="251"/>
      <c r="J6" s="251"/>
      <c r="K6" s="250" t="s">
        <v>5</v>
      </c>
      <c r="L6" s="251"/>
      <c r="M6" s="251"/>
      <c r="N6" s="251"/>
      <c r="O6" s="251"/>
      <c r="P6" s="251"/>
      <c r="Q6" s="251"/>
      <c r="R6" s="251"/>
      <c r="S6" s="251"/>
    </row>
    <row r="7" spans="1:19" ht="18" customHeight="1">
      <c r="A7" s="251"/>
      <c r="B7" s="251"/>
      <c r="C7" s="251"/>
      <c r="D7" s="251"/>
      <c r="E7" s="251"/>
      <c r="F7" s="251"/>
      <c r="G7" s="251"/>
      <c r="H7" s="251"/>
      <c r="I7" s="251"/>
      <c r="J7" s="251"/>
      <c r="K7" s="3"/>
      <c r="L7" s="3"/>
      <c r="M7" s="3"/>
      <c r="N7" s="3"/>
      <c r="O7" s="3"/>
      <c r="P7" s="3"/>
      <c r="Q7" s="3"/>
      <c r="R7" s="3"/>
      <c r="S7" s="3"/>
    </row>
    <row r="8" spans="1:19" ht="18" customHeight="1">
      <c r="A8" s="251"/>
      <c r="B8" s="251"/>
      <c r="C8" s="251"/>
      <c r="D8" s="251"/>
      <c r="E8" s="251"/>
      <c r="F8" s="251"/>
      <c r="G8" s="251"/>
      <c r="H8" s="251"/>
      <c r="I8" s="252" t="s">
        <v>6</v>
      </c>
      <c r="J8" s="251"/>
      <c r="K8" s="253" t="s">
        <v>7</v>
      </c>
      <c r="L8" s="251"/>
      <c r="M8" s="251"/>
      <c r="N8" s="251"/>
      <c r="O8" s="251"/>
      <c r="P8" s="251"/>
      <c r="Q8" s="251"/>
      <c r="R8" s="251"/>
      <c r="S8" s="251"/>
    </row>
    <row r="9" spans="1:19" ht="18" customHeight="1">
      <c r="A9" s="251"/>
      <c r="B9" s="251"/>
      <c r="C9" s="251"/>
      <c r="D9" s="251"/>
      <c r="E9" s="251"/>
      <c r="F9" s="251"/>
      <c r="G9" s="251"/>
      <c r="H9" s="251"/>
      <c r="I9" s="251"/>
      <c r="J9" s="251"/>
      <c r="K9" s="6"/>
      <c r="L9" s="3"/>
      <c r="M9" s="3"/>
      <c r="N9" s="3"/>
      <c r="O9" s="3"/>
      <c r="P9" s="3"/>
      <c r="Q9" s="3"/>
      <c r="R9" s="3"/>
      <c r="S9" s="3"/>
    </row>
    <row r="10" spans="1:19" ht="18" customHeight="1">
      <c r="A10" s="251"/>
      <c r="B10" s="251"/>
      <c r="C10" s="251"/>
      <c r="D10" s="251"/>
      <c r="E10" s="251"/>
      <c r="F10" s="251"/>
      <c r="G10" s="251"/>
      <c r="H10" s="251"/>
      <c r="I10" s="251"/>
      <c r="J10" s="251"/>
      <c r="K10" s="3"/>
      <c r="L10" s="3"/>
      <c r="M10" s="3"/>
      <c r="N10" s="3"/>
      <c r="O10" s="3"/>
      <c r="P10" s="3"/>
      <c r="Q10" s="3"/>
      <c r="R10" s="3"/>
      <c r="S10" s="3"/>
    </row>
    <row r="11" spans="1:19" ht="18" customHeight="1">
      <c r="A11" s="251"/>
      <c r="B11" s="251"/>
      <c r="C11" s="251"/>
      <c r="D11" s="251"/>
      <c r="E11" s="251"/>
      <c r="F11" s="251"/>
      <c r="G11" s="251"/>
      <c r="H11" s="251"/>
      <c r="I11" s="250"/>
      <c r="J11" s="251"/>
      <c r="K11" s="251"/>
      <c r="L11" s="251"/>
      <c r="M11" s="251"/>
      <c r="N11" s="251"/>
      <c r="O11" s="251"/>
      <c r="P11" s="251"/>
      <c r="Q11" s="251"/>
      <c r="R11" s="251"/>
      <c r="S11" s="251"/>
    </row>
    <row r="12" spans="1:19" ht="18" customHeight="1">
      <c r="A12" s="251"/>
      <c r="B12" s="251"/>
      <c r="C12" s="251"/>
      <c r="D12" s="251"/>
      <c r="E12" s="251"/>
      <c r="F12" s="251"/>
      <c r="G12" s="251"/>
      <c r="H12" s="251"/>
      <c r="I12" s="251"/>
      <c r="J12" s="251"/>
      <c r="K12" s="251"/>
      <c r="L12" s="251"/>
      <c r="M12" s="251"/>
      <c r="N12" s="251"/>
      <c r="O12" s="251"/>
      <c r="P12" s="251"/>
      <c r="Q12" s="251"/>
      <c r="R12" s="251"/>
      <c r="S12" s="251"/>
    </row>
    <row r="13" spans="1:19" ht="18" customHeight="1">
      <c r="A13" s="855" t="s">
        <v>450</v>
      </c>
      <c r="B13" s="855"/>
      <c r="C13" s="855"/>
      <c r="D13" s="855"/>
      <c r="E13" s="855"/>
      <c r="F13" s="855"/>
      <c r="G13" s="855"/>
      <c r="H13" s="855"/>
      <c r="I13" s="855"/>
      <c r="J13" s="855"/>
      <c r="K13" s="855"/>
      <c r="L13" s="855"/>
      <c r="M13" s="855"/>
      <c r="N13" s="855"/>
      <c r="O13" s="855"/>
      <c r="P13" s="855"/>
      <c r="Q13" s="855"/>
      <c r="R13" s="855"/>
      <c r="S13" s="855"/>
    </row>
    <row r="14" spans="1:19" ht="18" customHeight="1">
      <c r="A14" s="251"/>
      <c r="B14" s="251"/>
      <c r="C14" s="251"/>
      <c r="D14" s="251"/>
      <c r="E14" s="251"/>
      <c r="F14" s="251"/>
      <c r="G14" s="251"/>
      <c r="H14" s="251"/>
      <c r="I14" s="251"/>
      <c r="J14" s="251"/>
      <c r="K14" s="251"/>
      <c r="L14" s="251"/>
      <c r="M14" s="251"/>
      <c r="N14" s="251"/>
      <c r="O14" s="251"/>
      <c r="P14" s="251"/>
      <c r="Q14" s="251"/>
      <c r="R14" s="251"/>
      <c r="S14" s="251"/>
    </row>
    <row r="15" spans="1:19" ht="18" customHeight="1">
      <c r="A15" s="3"/>
      <c r="B15" s="3"/>
      <c r="C15" s="251" t="s">
        <v>1</v>
      </c>
      <c r="D15" s="254"/>
      <c r="E15" s="251" t="s">
        <v>2</v>
      </c>
      <c r="F15" s="254"/>
      <c r="G15" s="251" t="s">
        <v>3</v>
      </c>
      <c r="H15" s="856" t="s">
        <v>417</v>
      </c>
      <c r="I15" s="856"/>
      <c r="J15" s="856"/>
      <c r="K15" s="856"/>
      <c r="L15" s="3"/>
      <c r="M15" s="3"/>
      <c r="N15" s="3"/>
      <c r="O15" s="3"/>
      <c r="P15" s="251" t="s">
        <v>418</v>
      </c>
      <c r="Q15" s="251" t="s">
        <v>419</v>
      </c>
      <c r="R15" s="251"/>
      <c r="S15" s="251"/>
    </row>
    <row r="16" spans="1:19" ht="18" customHeight="1">
      <c r="A16" s="856" t="s">
        <v>420</v>
      </c>
      <c r="B16" s="856"/>
      <c r="C16" s="856"/>
      <c r="D16" s="254"/>
      <c r="E16" s="251" t="s">
        <v>451</v>
      </c>
      <c r="F16" s="251"/>
      <c r="G16" s="251"/>
      <c r="H16" s="251"/>
      <c r="I16" s="251"/>
      <c r="J16" s="251"/>
      <c r="K16" s="251"/>
      <c r="L16" s="251"/>
      <c r="M16" s="251"/>
      <c r="N16" s="251"/>
      <c r="O16" s="251"/>
      <c r="P16" s="251"/>
      <c r="Q16" s="251"/>
      <c r="R16" s="251"/>
      <c r="S16" s="251"/>
    </row>
    <row r="17" spans="1:19" ht="18" customHeight="1">
      <c r="A17" s="251"/>
      <c r="B17" s="251"/>
      <c r="C17" s="251"/>
      <c r="D17" s="251"/>
      <c r="E17" s="251"/>
      <c r="F17" s="251"/>
      <c r="G17" s="251"/>
      <c r="H17" s="251"/>
      <c r="I17" s="251"/>
      <c r="J17" s="251"/>
      <c r="K17" s="251"/>
      <c r="L17" s="251"/>
      <c r="M17" s="251"/>
      <c r="N17" s="251"/>
      <c r="O17" s="251"/>
      <c r="P17" s="251"/>
      <c r="Q17" s="251"/>
      <c r="R17" s="251"/>
      <c r="S17" s="251"/>
    </row>
    <row r="18" spans="1:19" ht="18" customHeight="1">
      <c r="A18" s="251"/>
      <c r="B18" s="251"/>
      <c r="C18" s="251"/>
      <c r="D18" s="251"/>
      <c r="E18" s="251"/>
      <c r="F18" s="251"/>
      <c r="G18" s="251"/>
      <c r="H18" s="251"/>
      <c r="I18" s="251"/>
      <c r="J18" s="251"/>
      <c r="K18" s="251"/>
      <c r="L18" s="251"/>
      <c r="M18" s="251"/>
      <c r="N18" s="251"/>
      <c r="O18" s="251"/>
      <c r="P18" s="251"/>
      <c r="Q18" s="251"/>
      <c r="R18" s="251"/>
      <c r="S18" s="251"/>
    </row>
    <row r="19" spans="1:19" ht="18" customHeight="1">
      <c r="A19" s="857" t="s">
        <v>423</v>
      </c>
      <c r="B19" s="857"/>
      <c r="C19" s="857"/>
      <c r="D19" s="857"/>
      <c r="E19" s="857"/>
      <c r="F19" s="857"/>
      <c r="G19" s="857"/>
      <c r="H19" s="857"/>
      <c r="I19" s="857"/>
      <c r="J19" s="857"/>
      <c r="K19" s="857"/>
      <c r="L19" s="857"/>
      <c r="M19" s="857"/>
      <c r="N19" s="857"/>
      <c r="O19" s="857"/>
      <c r="P19" s="857"/>
      <c r="Q19" s="857"/>
      <c r="R19" s="857"/>
      <c r="S19" s="857"/>
    </row>
    <row r="20" spans="1:19" ht="18" customHeight="1">
      <c r="A20" s="43"/>
      <c r="B20" s="43"/>
      <c r="C20" s="43"/>
      <c r="D20" s="43"/>
      <c r="E20" s="43"/>
      <c r="F20" s="43"/>
      <c r="G20" s="43"/>
      <c r="H20" s="43"/>
      <c r="I20" s="43"/>
      <c r="J20" s="43"/>
      <c r="K20" s="43"/>
      <c r="L20" s="43"/>
      <c r="M20" s="43"/>
      <c r="N20" s="43"/>
      <c r="O20" s="43"/>
      <c r="P20" s="43"/>
      <c r="Q20" s="43"/>
      <c r="R20" s="43"/>
      <c r="S20" s="43"/>
    </row>
    <row r="21" spans="1:19" ht="18" customHeight="1">
      <c r="A21" s="43" t="s">
        <v>452</v>
      </c>
      <c r="B21" s="43"/>
      <c r="C21" s="43"/>
      <c r="D21" s="43"/>
      <c r="E21" s="43"/>
      <c r="F21" s="3"/>
      <c r="G21" s="3"/>
      <c r="H21" s="2" t="s">
        <v>1</v>
      </c>
      <c r="I21" s="3"/>
      <c r="J21" s="2" t="s">
        <v>2</v>
      </c>
      <c r="K21" s="3"/>
      <c r="L21" s="251" t="s">
        <v>3</v>
      </c>
      <c r="M21" s="43"/>
      <c r="N21" s="43"/>
      <c r="O21" s="43"/>
      <c r="P21" s="43"/>
      <c r="Q21" s="43"/>
      <c r="R21" s="43"/>
      <c r="S21" s="43"/>
    </row>
    <row r="22" spans="1:19" ht="18" customHeight="1">
      <c r="A22" s="43"/>
      <c r="B22" s="43"/>
      <c r="C22" s="43"/>
      <c r="D22" s="43"/>
      <c r="E22" s="43"/>
      <c r="F22" s="43"/>
      <c r="G22" s="43"/>
      <c r="H22" s="43"/>
      <c r="I22" s="43"/>
      <c r="J22" s="43"/>
      <c r="K22" s="43"/>
      <c r="L22" s="43"/>
      <c r="M22" s="43"/>
      <c r="N22" s="43"/>
      <c r="O22" s="43"/>
      <c r="P22" s="43"/>
      <c r="Q22" s="43"/>
      <c r="R22" s="43"/>
      <c r="S22" s="43"/>
    </row>
    <row r="23" spans="1:19" ht="18" customHeight="1">
      <c r="A23" s="402" t="s">
        <v>453</v>
      </c>
      <c r="B23" s="402"/>
      <c r="C23" s="402"/>
      <c r="D23" s="402"/>
      <c r="E23" s="402"/>
      <c r="F23" s="402" t="s">
        <v>561</v>
      </c>
      <c r="G23" s="402"/>
      <c r="H23" s="402"/>
      <c r="I23" s="402"/>
      <c r="J23" s="402"/>
      <c r="K23" s="43"/>
      <c r="L23" s="43"/>
      <c r="M23" s="43"/>
      <c r="N23" s="43"/>
      <c r="O23" s="43"/>
      <c r="P23" s="43"/>
      <c r="Q23" s="43"/>
      <c r="R23" s="43"/>
      <c r="S23" s="43"/>
    </row>
    <row r="24" spans="1:19" ht="18" customHeight="1">
      <c r="A24" s="43"/>
      <c r="B24" s="43"/>
      <c r="C24" s="43"/>
      <c r="D24" s="43"/>
      <c r="E24" s="43"/>
      <c r="F24" s="43"/>
      <c r="G24" s="43"/>
      <c r="H24" s="43"/>
      <c r="I24" s="43"/>
      <c r="J24" s="43"/>
      <c r="K24" s="43"/>
      <c r="L24" s="43"/>
      <c r="M24" s="43"/>
      <c r="N24" s="43"/>
      <c r="O24" s="43"/>
      <c r="P24" s="43"/>
      <c r="Q24" s="43"/>
      <c r="R24" s="43"/>
      <c r="S24" s="43"/>
    </row>
    <row r="25" spans="1:19" ht="18" customHeight="1">
      <c r="A25" s="43" t="s">
        <v>454</v>
      </c>
      <c r="B25" s="43"/>
      <c r="C25" s="43"/>
      <c r="D25" s="43"/>
      <c r="E25" s="43"/>
      <c r="F25" s="43"/>
      <c r="G25" s="43"/>
      <c r="H25" s="43"/>
      <c r="I25" s="43"/>
      <c r="J25" s="43"/>
      <c r="K25" s="43"/>
      <c r="L25" s="43" t="s">
        <v>455</v>
      </c>
      <c r="M25" s="43"/>
      <c r="N25" s="43"/>
      <c r="O25" s="43"/>
      <c r="P25" s="43"/>
      <c r="Q25" s="43"/>
      <c r="R25" s="43"/>
      <c r="S25" s="43"/>
    </row>
    <row r="26" spans="1:19" ht="18" customHeight="1">
      <c r="A26" s="43"/>
      <c r="B26" s="43"/>
      <c r="C26" s="43"/>
      <c r="D26" s="43"/>
      <c r="E26" s="43"/>
      <c r="F26" s="43"/>
      <c r="G26" s="43"/>
      <c r="H26" s="43"/>
      <c r="I26" s="43"/>
      <c r="J26" s="43"/>
      <c r="K26" s="43"/>
      <c r="L26" s="43"/>
      <c r="M26" s="43"/>
      <c r="N26" s="43"/>
      <c r="O26" s="43"/>
      <c r="P26" s="43"/>
      <c r="Q26" s="43"/>
      <c r="R26" s="43"/>
      <c r="S26" s="43"/>
    </row>
    <row r="27" spans="1:19" ht="18" customHeight="1">
      <c r="A27" s="43" t="s">
        <v>456</v>
      </c>
      <c r="B27" s="43"/>
      <c r="C27" s="43"/>
      <c r="D27" s="43"/>
      <c r="E27" s="43"/>
      <c r="F27" s="43"/>
      <c r="G27" s="43"/>
      <c r="H27" s="43"/>
      <c r="I27" s="43"/>
      <c r="J27" s="43"/>
      <c r="K27" s="43"/>
      <c r="L27" s="43"/>
      <c r="M27" s="43"/>
      <c r="N27" s="43"/>
      <c r="O27" s="43"/>
      <c r="P27" s="43"/>
      <c r="Q27" s="43"/>
      <c r="R27" s="43"/>
      <c r="S27" s="43"/>
    </row>
    <row r="28" spans="1:19" ht="18" customHeight="1">
      <c r="A28" s="43"/>
      <c r="B28" s="43"/>
      <c r="C28" s="43"/>
      <c r="D28" s="43"/>
      <c r="E28" s="43"/>
      <c r="F28" s="43"/>
      <c r="G28" s="43"/>
      <c r="H28" s="43"/>
      <c r="I28" s="43"/>
      <c r="J28" s="43"/>
      <c r="K28" s="43"/>
      <c r="L28" s="43"/>
      <c r="M28" s="43"/>
      <c r="N28" s="43"/>
      <c r="O28" s="43"/>
      <c r="P28" s="43"/>
      <c r="Q28" s="43"/>
      <c r="R28" s="43"/>
      <c r="S28" s="43"/>
    </row>
    <row r="29" spans="1:19" ht="18" customHeight="1">
      <c r="A29" s="43" t="s">
        <v>457</v>
      </c>
      <c r="B29" s="43"/>
      <c r="C29" s="43"/>
      <c r="D29" s="43"/>
      <c r="E29" s="43"/>
      <c r="F29" s="43"/>
      <c r="G29" s="3"/>
      <c r="H29" s="3"/>
      <c r="I29" s="3"/>
      <c r="J29" s="3"/>
      <c r="K29" s="3"/>
      <c r="L29" s="3"/>
      <c r="M29" s="3"/>
      <c r="N29" s="3"/>
      <c r="O29" s="3"/>
      <c r="P29" s="251" t="s">
        <v>14</v>
      </c>
      <c r="Q29" s="43"/>
      <c r="R29" s="43"/>
      <c r="S29" s="43"/>
    </row>
    <row r="30" spans="1:19" ht="18" customHeight="1">
      <c r="A30" s="43"/>
      <c r="B30" s="43"/>
      <c r="C30" s="43"/>
      <c r="D30" s="43"/>
      <c r="E30" s="43"/>
      <c r="F30" s="43"/>
      <c r="G30" s="43"/>
      <c r="H30" s="43"/>
      <c r="I30" s="43"/>
      <c r="J30" s="43"/>
      <c r="K30" s="43"/>
      <c r="L30" s="43"/>
      <c r="M30" s="43"/>
      <c r="N30" s="43"/>
      <c r="O30" s="43"/>
      <c r="P30" s="43"/>
      <c r="Q30" s="43"/>
      <c r="R30" s="43"/>
      <c r="S30" s="43"/>
    </row>
    <row r="31" spans="1:19" ht="18" customHeight="1">
      <c r="A31" s="43" t="s">
        <v>547</v>
      </c>
      <c r="B31" s="43"/>
      <c r="C31" s="43"/>
      <c r="D31" s="43"/>
      <c r="E31" s="251" t="s">
        <v>458</v>
      </c>
      <c r="F31" s="251"/>
      <c r="G31" s="251"/>
      <c r="H31" s="251"/>
      <c r="I31" s="251"/>
      <c r="J31" s="251"/>
      <c r="K31" s="251"/>
      <c r="L31" s="251"/>
      <c r="M31" s="251"/>
      <c r="N31" s="251"/>
      <c r="O31" s="251"/>
      <c r="P31" s="251"/>
      <c r="Q31" s="251"/>
      <c r="R31" s="43"/>
      <c r="S31" s="43"/>
    </row>
    <row r="32" spans="1:19" ht="18" customHeight="1">
      <c r="A32" s="43"/>
      <c r="B32" s="43"/>
      <c r="C32" s="43"/>
      <c r="D32" s="43"/>
      <c r="E32" s="251" t="s">
        <v>459</v>
      </c>
      <c r="F32" s="251"/>
      <c r="G32" s="251"/>
      <c r="H32" s="251"/>
      <c r="I32" s="251"/>
      <c r="J32" s="251"/>
      <c r="K32" s="251"/>
      <c r="L32" s="251"/>
      <c r="M32" s="251"/>
      <c r="N32" s="251"/>
      <c r="O32" s="251"/>
      <c r="P32" s="251"/>
      <c r="Q32" s="251"/>
      <c r="R32" s="43"/>
      <c r="S32" s="43"/>
    </row>
    <row r="33" spans="1:19" ht="18" customHeight="1">
      <c r="A33" s="43"/>
      <c r="B33" s="43"/>
      <c r="C33" s="43"/>
      <c r="D33" s="43"/>
      <c r="E33" s="43"/>
      <c r="F33" s="43"/>
      <c r="G33" s="43"/>
      <c r="H33" s="43"/>
      <c r="I33" s="43"/>
      <c r="J33" s="43"/>
      <c r="K33" s="43"/>
      <c r="L33" s="43"/>
      <c r="M33" s="43"/>
      <c r="N33" s="43"/>
      <c r="O33" s="43"/>
      <c r="P33" s="43"/>
      <c r="Q33" s="43"/>
      <c r="R33" s="43"/>
      <c r="S33" s="43"/>
    </row>
    <row r="34" spans="1:19" ht="18" customHeight="1">
      <c r="A34" s="43"/>
      <c r="B34" s="43"/>
      <c r="C34" s="43"/>
      <c r="D34" s="43"/>
      <c r="E34" s="43"/>
      <c r="F34" s="43"/>
      <c r="G34" s="43"/>
      <c r="H34" s="43"/>
      <c r="I34" s="43"/>
      <c r="J34" s="43"/>
      <c r="K34" s="43"/>
      <c r="L34" s="43"/>
      <c r="M34" s="43"/>
      <c r="N34" s="43"/>
      <c r="O34" s="43"/>
      <c r="P34" s="43"/>
      <c r="Q34" s="43"/>
      <c r="R34" s="43"/>
      <c r="S34" s="43"/>
    </row>
    <row r="35" spans="1:19" ht="18" customHeight="1">
      <c r="A35" s="43"/>
      <c r="B35" s="43"/>
      <c r="C35" s="43"/>
      <c r="D35" s="43"/>
      <c r="E35" s="43"/>
      <c r="F35" s="43"/>
      <c r="G35" s="43"/>
      <c r="H35" s="43"/>
      <c r="I35" s="43"/>
      <c r="J35" s="43"/>
      <c r="K35" s="43"/>
      <c r="L35" s="43"/>
      <c r="M35" s="43"/>
      <c r="N35" s="43"/>
      <c r="O35" s="43"/>
      <c r="P35" s="43"/>
      <c r="Q35" s="43"/>
      <c r="R35" s="43"/>
      <c r="S35" s="43"/>
    </row>
    <row r="36" spans="1:19" ht="18" customHeight="1">
      <c r="A36" s="43"/>
      <c r="B36" s="43"/>
      <c r="C36" s="43"/>
      <c r="D36" s="43"/>
      <c r="E36" s="43"/>
      <c r="F36" s="43"/>
      <c r="G36" s="43"/>
      <c r="H36" s="43"/>
      <c r="I36" s="43"/>
      <c r="J36" s="43"/>
      <c r="K36" s="43"/>
      <c r="L36" s="43"/>
      <c r="M36" s="43"/>
      <c r="N36" s="43"/>
      <c r="O36" s="43"/>
      <c r="P36" s="43"/>
      <c r="Q36" s="43"/>
      <c r="R36" s="43"/>
      <c r="S36" s="43"/>
    </row>
    <row r="37" spans="1:19" ht="18" customHeight="1">
      <c r="A37" s="43"/>
      <c r="B37" s="43"/>
      <c r="C37" s="43"/>
      <c r="D37" s="43"/>
      <c r="E37" s="43"/>
      <c r="F37" s="43"/>
      <c r="G37" s="43"/>
      <c r="H37" s="43"/>
      <c r="I37" s="43"/>
      <c r="J37" s="43"/>
      <c r="K37" s="43"/>
      <c r="L37" s="43"/>
      <c r="M37" s="43"/>
      <c r="N37" s="43"/>
      <c r="O37" s="43"/>
      <c r="P37" s="43"/>
      <c r="Q37" s="43"/>
      <c r="R37" s="43"/>
      <c r="S37" s="43"/>
    </row>
    <row r="38" spans="1:19" ht="18" customHeight="1">
      <c r="A38" s="43"/>
      <c r="B38" s="43"/>
      <c r="C38" s="43"/>
      <c r="D38" s="43"/>
      <c r="E38" s="43"/>
      <c r="F38" s="43"/>
      <c r="G38" s="43"/>
      <c r="H38" s="43"/>
      <c r="I38" s="43"/>
      <c r="J38" s="43"/>
      <c r="K38" s="43"/>
      <c r="L38" s="43"/>
      <c r="M38" s="43"/>
      <c r="N38" s="43"/>
      <c r="O38" s="43"/>
      <c r="P38" s="43"/>
      <c r="Q38" s="43"/>
      <c r="R38" s="43"/>
      <c r="S38" s="43"/>
    </row>
    <row r="39" spans="1:19" ht="18" customHeight="1">
      <c r="A39" s="43"/>
      <c r="B39" s="43"/>
      <c r="C39" s="43"/>
      <c r="D39" s="43"/>
      <c r="E39" s="43"/>
      <c r="F39" s="43"/>
      <c r="G39" s="43"/>
      <c r="H39" s="43"/>
      <c r="I39" s="43"/>
      <c r="J39" s="43"/>
      <c r="K39" s="43"/>
      <c r="L39" s="43"/>
      <c r="M39" s="43"/>
      <c r="N39" s="43"/>
      <c r="O39" s="43"/>
      <c r="P39" s="43"/>
      <c r="Q39" s="43"/>
      <c r="R39" s="43"/>
      <c r="S39" s="43"/>
    </row>
    <row r="40" spans="1:19" ht="18" customHeight="1">
      <c r="A40" s="43"/>
      <c r="B40" s="43"/>
      <c r="C40" s="43"/>
      <c r="D40" s="43"/>
      <c r="E40" s="43"/>
      <c r="F40" s="43"/>
      <c r="G40" s="43"/>
      <c r="H40" s="43"/>
      <c r="I40" s="43"/>
      <c r="J40" s="43"/>
      <c r="K40" s="43"/>
      <c r="L40" s="43"/>
      <c r="M40" s="43"/>
      <c r="N40" s="43"/>
      <c r="O40" s="43"/>
      <c r="P40" s="43"/>
      <c r="Q40" s="43"/>
      <c r="R40" s="43"/>
      <c r="S40" s="43"/>
    </row>
    <row r="41" spans="1:19" ht="18" customHeight="1">
      <c r="A41" s="43"/>
      <c r="B41" s="43"/>
      <c r="C41" s="43"/>
      <c r="D41" s="43"/>
      <c r="E41" s="43"/>
      <c r="F41" s="43"/>
      <c r="G41" s="43"/>
      <c r="H41" s="43"/>
      <c r="I41" s="43"/>
      <c r="J41" s="43"/>
      <c r="K41" s="43"/>
      <c r="L41" s="43"/>
      <c r="M41" s="43"/>
      <c r="N41" s="43"/>
      <c r="O41" s="43"/>
      <c r="P41" s="43"/>
      <c r="Q41" s="43"/>
      <c r="R41" s="43"/>
      <c r="S41" s="43"/>
    </row>
    <row r="42" spans="1:19" s="2" customFormat="1" ht="18" customHeight="1"/>
  </sheetData>
  <mergeCells count="4">
    <mergeCell ref="A13:S13"/>
    <mergeCell ref="H15:K15"/>
    <mergeCell ref="A16:C16"/>
    <mergeCell ref="A19:S19"/>
  </mergeCells>
  <phoneticPr fontId="3"/>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1"/>
  <sheetViews>
    <sheetView view="pageBreakPreview" zoomScale="85" zoomScaleNormal="70" zoomScaleSheetLayoutView="85" workbookViewId="0">
      <selection activeCell="V7" sqref="V7"/>
    </sheetView>
  </sheetViews>
  <sheetFormatPr defaultColWidth="5.625" defaultRowHeight="13.5"/>
  <cols>
    <col min="1" max="1" width="1.75" style="412" customWidth="1"/>
    <col min="2" max="2" width="3.375" style="412" customWidth="1"/>
    <col min="3" max="7" width="4.625" style="412" customWidth="1"/>
    <col min="8" max="19" width="6.625" style="412" customWidth="1"/>
    <col min="20" max="16384" width="5.625" style="412"/>
  </cols>
  <sheetData>
    <row r="1" spans="1:19" ht="18.75" customHeight="1">
      <c r="A1" s="402" t="s">
        <v>460</v>
      </c>
      <c r="B1" s="402"/>
      <c r="C1" s="402"/>
      <c r="D1" s="402"/>
      <c r="E1" s="402"/>
      <c r="F1" s="402"/>
      <c r="G1" s="402"/>
      <c r="H1" s="402"/>
      <c r="I1" s="402"/>
      <c r="J1" s="402"/>
      <c r="K1" s="402"/>
      <c r="L1" s="402"/>
      <c r="M1" s="402"/>
      <c r="N1" s="402"/>
      <c r="O1" s="402"/>
      <c r="P1" s="402"/>
      <c r="Q1" s="402"/>
      <c r="R1" s="402"/>
      <c r="S1" s="402"/>
    </row>
    <row r="2" spans="1:19" ht="18.75" customHeight="1">
      <c r="A2" s="402"/>
      <c r="B2" s="402"/>
      <c r="C2" s="402"/>
      <c r="D2" s="402"/>
      <c r="E2" s="402"/>
      <c r="F2" s="402"/>
      <c r="G2" s="402"/>
      <c r="H2" s="402"/>
      <c r="I2" s="402"/>
      <c r="J2" s="402"/>
      <c r="K2" s="402"/>
      <c r="L2" s="402"/>
      <c r="M2" s="402"/>
      <c r="N2" s="402"/>
      <c r="O2" s="402"/>
      <c r="P2" s="402"/>
      <c r="Q2" s="402"/>
      <c r="R2" s="402"/>
      <c r="S2" s="402"/>
    </row>
    <row r="3" spans="1:19" ht="28.5" customHeight="1">
      <c r="A3" s="882" t="s">
        <v>461</v>
      </c>
      <c r="B3" s="882"/>
      <c r="C3" s="882"/>
      <c r="D3" s="882"/>
      <c r="E3" s="882"/>
      <c r="F3" s="882"/>
      <c r="G3" s="882"/>
      <c r="H3" s="882"/>
      <c r="I3" s="882"/>
      <c r="J3" s="882"/>
      <c r="K3" s="882"/>
      <c r="L3" s="882"/>
      <c r="M3" s="882"/>
      <c r="N3" s="882"/>
      <c r="O3" s="882"/>
      <c r="P3" s="882"/>
      <c r="Q3" s="882"/>
      <c r="R3" s="882"/>
      <c r="S3" s="882"/>
    </row>
    <row r="4" spans="1:19" ht="18.75" customHeight="1">
      <c r="A4" s="402"/>
      <c r="B4" s="402"/>
      <c r="C4" s="402"/>
      <c r="D4" s="402"/>
      <c r="E4" s="402"/>
      <c r="F4" s="402"/>
      <c r="G4" s="402"/>
      <c r="H4" s="402"/>
      <c r="I4" s="402"/>
      <c r="J4" s="402"/>
      <c r="K4" s="402"/>
      <c r="L4" s="402"/>
      <c r="M4" s="402"/>
      <c r="N4" s="402"/>
      <c r="O4" s="402"/>
      <c r="P4" s="402"/>
      <c r="Q4" s="402"/>
      <c r="R4" s="402"/>
      <c r="S4" s="402"/>
    </row>
    <row r="5" spans="1:19" ht="18.75" customHeight="1">
      <c r="A5" s="402"/>
      <c r="B5" s="402"/>
      <c r="C5" s="402"/>
      <c r="D5" s="402"/>
      <c r="E5" s="402"/>
      <c r="F5" s="402"/>
      <c r="G5" s="402"/>
      <c r="H5" s="402"/>
      <c r="I5" s="402"/>
      <c r="J5" s="402"/>
      <c r="K5" s="402"/>
      <c r="L5" s="433" t="s">
        <v>215</v>
      </c>
      <c r="M5" s="886"/>
      <c r="N5" s="886"/>
      <c r="O5" s="886"/>
      <c r="P5" s="886"/>
      <c r="Q5" s="886"/>
      <c r="R5" s="886"/>
      <c r="S5" s="886"/>
    </row>
    <row r="6" spans="1:19">
      <c r="A6" s="402"/>
      <c r="B6" s="402" t="s">
        <v>216</v>
      </c>
      <c r="C6" s="402"/>
      <c r="D6" s="402"/>
      <c r="E6" s="402"/>
      <c r="F6" s="402"/>
      <c r="G6" s="402"/>
      <c r="H6" s="402"/>
      <c r="I6" s="402"/>
      <c r="J6" s="402"/>
      <c r="K6" s="402"/>
      <c r="L6" s="402"/>
      <c r="M6" s="402"/>
      <c r="N6" s="402"/>
      <c r="O6" s="402"/>
      <c r="P6" s="402"/>
      <c r="Q6" s="402"/>
      <c r="R6" s="402"/>
      <c r="S6" s="402"/>
    </row>
    <row r="7" spans="1:19" ht="36.75" customHeight="1">
      <c r="A7" s="402"/>
      <c r="B7" s="873" t="s">
        <v>217</v>
      </c>
      <c r="C7" s="874"/>
      <c r="D7" s="874"/>
      <c r="E7" s="874"/>
      <c r="F7" s="874"/>
      <c r="G7" s="875"/>
      <c r="H7" s="873" t="s">
        <v>462</v>
      </c>
      <c r="I7" s="874"/>
      <c r="J7" s="875"/>
      <c r="K7" s="873" t="s">
        <v>463</v>
      </c>
      <c r="L7" s="874"/>
      <c r="M7" s="875"/>
      <c r="N7" s="873" t="s">
        <v>464</v>
      </c>
      <c r="O7" s="874"/>
      <c r="P7" s="874"/>
      <c r="Q7" s="874"/>
      <c r="R7" s="874"/>
      <c r="S7" s="875"/>
    </row>
    <row r="8" spans="1:19" ht="18.75" customHeight="1">
      <c r="A8" s="402"/>
      <c r="B8" s="75" t="s">
        <v>220</v>
      </c>
      <c r="C8" s="434"/>
      <c r="D8" s="434"/>
      <c r="E8" s="434"/>
      <c r="F8" s="434"/>
      <c r="G8" s="434"/>
      <c r="H8" s="883"/>
      <c r="I8" s="884"/>
      <c r="J8" s="884"/>
      <c r="K8" s="883"/>
      <c r="L8" s="884"/>
      <c r="M8" s="884"/>
      <c r="N8" s="883"/>
      <c r="O8" s="884"/>
      <c r="P8" s="884"/>
      <c r="Q8" s="884"/>
      <c r="R8" s="884"/>
      <c r="S8" s="885"/>
    </row>
    <row r="9" spans="1:19" ht="18.75" customHeight="1">
      <c r="A9" s="402"/>
      <c r="B9" s="435"/>
      <c r="C9" s="879" t="s">
        <v>65</v>
      </c>
      <c r="D9" s="880"/>
      <c r="E9" s="880"/>
      <c r="F9" s="880"/>
      <c r="G9" s="881"/>
      <c r="H9" s="876"/>
      <c r="I9" s="877"/>
      <c r="J9" s="878"/>
      <c r="K9" s="876"/>
      <c r="L9" s="877"/>
      <c r="M9" s="878"/>
      <c r="N9" s="436"/>
      <c r="O9" s="437"/>
      <c r="P9" s="437"/>
      <c r="Q9" s="437"/>
      <c r="R9" s="437"/>
      <c r="S9" s="438"/>
    </row>
    <row r="10" spans="1:19" ht="18.75" customHeight="1">
      <c r="A10" s="402"/>
      <c r="B10" s="435"/>
      <c r="C10" s="879" t="s">
        <v>550</v>
      </c>
      <c r="D10" s="880"/>
      <c r="E10" s="880"/>
      <c r="F10" s="880"/>
      <c r="G10" s="881"/>
      <c r="H10" s="876"/>
      <c r="I10" s="877"/>
      <c r="J10" s="878"/>
      <c r="K10" s="876"/>
      <c r="L10" s="877"/>
      <c r="M10" s="878"/>
      <c r="N10" s="436"/>
      <c r="O10" s="437"/>
      <c r="P10" s="437"/>
      <c r="Q10" s="437"/>
      <c r="R10" s="437"/>
      <c r="S10" s="438"/>
    </row>
    <row r="11" spans="1:19" ht="18.75" customHeight="1">
      <c r="A11" s="402"/>
      <c r="B11" s="435"/>
      <c r="C11" s="879" t="s">
        <v>66</v>
      </c>
      <c r="D11" s="880"/>
      <c r="E11" s="880"/>
      <c r="F11" s="880"/>
      <c r="G11" s="881"/>
      <c r="H11" s="876"/>
      <c r="I11" s="877"/>
      <c r="J11" s="878"/>
      <c r="K11" s="876"/>
      <c r="L11" s="877"/>
      <c r="M11" s="878"/>
      <c r="N11" s="436"/>
      <c r="O11" s="437"/>
      <c r="P11" s="437"/>
      <c r="Q11" s="437"/>
      <c r="R11" s="437"/>
      <c r="S11" s="438"/>
    </row>
    <row r="12" spans="1:19" ht="18.75" customHeight="1">
      <c r="A12" s="402"/>
      <c r="B12" s="435"/>
      <c r="C12" s="879" t="s">
        <v>221</v>
      </c>
      <c r="D12" s="880"/>
      <c r="E12" s="880"/>
      <c r="F12" s="880"/>
      <c r="G12" s="881"/>
      <c r="H12" s="876"/>
      <c r="I12" s="877"/>
      <c r="J12" s="878"/>
      <c r="K12" s="876"/>
      <c r="L12" s="877"/>
      <c r="M12" s="878"/>
      <c r="N12" s="436"/>
      <c r="O12" s="437"/>
      <c r="P12" s="437"/>
      <c r="Q12" s="437"/>
      <c r="R12" s="437"/>
      <c r="S12" s="438"/>
    </row>
    <row r="13" spans="1:19" ht="18.75" customHeight="1">
      <c r="A13" s="402"/>
      <c r="B13" s="435"/>
      <c r="C13" s="879" t="s">
        <v>222</v>
      </c>
      <c r="D13" s="880"/>
      <c r="E13" s="880"/>
      <c r="F13" s="880"/>
      <c r="G13" s="881"/>
      <c r="H13" s="876"/>
      <c r="I13" s="877"/>
      <c r="J13" s="878"/>
      <c r="K13" s="876"/>
      <c r="L13" s="877"/>
      <c r="M13" s="878"/>
      <c r="N13" s="436"/>
      <c r="O13" s="437"/>
      <c r="P13" s="437"/>
      <c r="Q13" s="437"/>
      <c r="R13" s="437"/>
      <c r="S13" s="438"/>
    </row>
    <row r="14" spans="1:19" ht="18.75" customHeight="1">
      <c r="A14" s="402"/>
      <c r="B14" s="435"/>
      <c r="C14" s="879" t="s">
        <v>549</v>
      </c>
      <c r="D14" s="880"/>
      <c r="E14" s="880"/>
      <c r="F14" s="880"/>
      <c r="G14" s="881"/>
      <c r="H14" s="876"/>
      <c r="I14" s="877"/>
      <c r="J14" s="878"/>
      <c r="K14" s="876"/>
      <c r="L14" s="877"/>
      <c r="M14" s="878"/>
      <c r="N14" s="436"/>
      <c r="O14" s="437"/>
      <c r="P14" s="437"/>
      <c r="Q14" s="437"/>
      <c r="R14" s="437"/>
      <c r="S14" s="438"/>
    </row>
    <row r="15" spans="1:19" ht="18.75" customHeight="1">
      <c r="A15" s="402"/>
      <c r="B15" s="435"/>
      <c r="C15" s="879" t="s">
        <v>553</v>
      </c>
      <c r="D15" s="880"/>
      <c r="E15" s="880"/>
      <c r="F15" s="880"/>
      <c r="G15" s="881"/>
      <c r="H15" s="876"/>
      <c r="I15" s="877"/>
      <c r="J15" s="878"/>
      <c r="K15" s="876"/>
      <c r="L15" s="877"/>
      <c r="M15" s="878"/>
      <c r="N15" s="436"/>
      <c r="O15" s="437"/>
      <c r="P15" s="437"/>
      <c r="Q15" s="437"/>
      <c r="R15" s="437"/>
      <c r="S15" s="438"/>
    </row>
    <row r="16" spans="1:19" ht="18.75" customHeight="1">
      <c r="A16" s="402"/>
      <c r="B16" s="435"/>
      <c r="C16" s="879" t="s">
        <v>554</v>
      </c>
      <c r="D16" s="880"/>
      <c r="E16" s="880"/>
      <c r="F16" s="880"/>
      <c r="G16" s="881"/>
      <c r="H16" s="876"/>
      <c r="I16" s="877"/>
      <c r="J16" s="878"/>
      <c r="K16" s="876"/>
      <c r="L16" s="877"/>
      <c r="M16" s="878"/>
      <c r="N16" s="436"/>
      <c r="O16" s="437"/>
      <c r="P16" s="437"/>
      <c r="Q16" s="437"/>
      <c r="R16" s="437"/>
      <c r="S16" s="438"/>
    </row>
    <row r="17" spans="1:19" ht="18.75" customHeight="1">
      <c r="A17" s="402"/>
      <c r="B17" s="439"/>
      <c r="C17" s="879"/>
      <c r="D17" s="880"/>
      <c r="E17" s="880"/>
      <c r="F17" s="880"/>
      <c r="G17" s="881"/>
      <c r="H17" s="876"/>
      <c r="I17" s="877"/>
      <c r="J17" s="878"/>
      <c r="K17" s="876"/>
      <c r="L17" s="877"/>
      <c r="M17" s="878"/>
      <c r="N17" s="436"/>
      <c r="O17" s="437"/>
      <c r="P17" s="437"/>
      <c r="Q17" s="437"/>
      <c r="R17" s="437"/>
      <c r="S17" s="438"/>
    </row>
    <row r="18" spans="1:19" ht="18.75" customHeight="1">
      <c r="A18" s="402"/>
      <c r="B18" s="75" t="s">
        <v>223</v>
      </c>
      <c r="C18" s="76"/>
      <c r="D18" s="76"/>
      <c r="E18" s="76"/>
      <c r="F18" s="76"/>
      <c r="G18" s="77"/>
      <c r="H18" s="883"/>
      <c r="I18" s="884"/>
      <c r="J18" s="884"/>
      <c r="K18" s="883"/>
      <c r="L18" s="884"/>
      <c r="M18" s="884"/>
      <c r="N18" s="883"/>
      <c r="O18" s="884"/>
      <c r="P18" s="884"/>
      <c r="Q18" s="884"/>
      <c r="R18" s="884"/>
      <c r="S18" s="885"/>
    </row>
    <row r="19" spans="1:19" ht="18.75" customHeight="1">
      <c r="A19" s="402"/>
      <c r="B19" s="78"/>
      <c r="C19" s="887" t="s">
        <v>224</v>
      </c>
      <c r="D19" s="729"/>
      <c r="E19" s="729"/>
      <c r="F19" s="729"/>
      <c r="G19" s="730"/>
      <c r="H19" s="876"/>
      <c r="I19" s="877"/>
      <c r="J19" s="878"/>
      <c r="K19" s="876"/>
      <c r="L19" s="877"/>
      <c r="M19" s="878"/>
      <c r="N19" s="436"/>
      <c r="O19" s="437"/>
      <c r="P19" s="437"/>
      <c r="Q19" s="437"/>
      <c r="R19" s="437"/>
      <c r="S19" s="438"/>
    </row>
    <row r="20" spans="1:19" ht="18.75" customHeight="1">
      <c r="A20" s="402"/>
      <c r="B20" s="78"/>
      <c r="C20" s="887" t="s">
        <v>225</v>
      </c>
      <c r="D20" s="729"/>
      <c r="E20" s="729"/>
      <c r="F20" s="729"/>
      <c r="G20" s="730"/>
      <c r="H20" s="876"/>
      <c r="I20" s="877"/>
      <c r="J20" s="878"/>
      <c r="K20" s="876"/>
      <c r="L20" s="877"/>
      <c r="M20" s="878"/>
      <c r="N20" s="436"/>
      <c r="O20" s="437"/>
      <c r="P20" s="437"/>
      <c r="Q20" s="437"/>
      <c r="R20" s="437"/>
      <c r="S20" s="438"/>
    </row>
    <row r="21" spans="1:19" ht="18.75" customHeight="1">
      <c r="A21" s="402"/>
      <c r="B21" s="78"/>
      <c r="C21" s="887" t="s">
        <v>226</v>
      </c>
      <c r="D21" s="729"/>
      <c r="E21" s="729"/>
      <c r="F21" s="729"/>
      <c r="G21" s="730"/>
      <c r="H21" s="876"/>
      <c r="I21" s="877"/>
      <c r="J21" s="878"/>
      <c r="K21" s="876"/>
      <c r="L21" s="877"/>
      <c r="M21" s="878"/>
      <c r="N21" s="436"/>
      <c r="O21" s="437"/>
      <c r="P21" s="437"/>
      <c r="Q21" s="437"/>
      <c r="R21" s="437"/>
      <c r="S21" s="438"/>
    </row>
    <row r="22" spans="1:19" ht="18.75" customHeight="1">
      <c r="A22" s="402"/>
      <c r="B22" s="78"/>
      <c r="C22" s="887" t="s">
        <v>227</v>
      </c>
      <c r="D22" s="729"/>
      <c r="E22" s="729"/>
      <c r="F22" s="729"/>
      <c r="G22" s="730"/>
      <c r="H22" s="876"/>
      <c r="I22" s="877"/>
      <c r="J22" s="878"/>
      <c r="K22" s="876"/>
      <c r="L22" s="877"/>
      <c r="M22" s="878"/>
      <c r="N22" s="436"/>
      <c r="O22" s="437"/>
      <c r="P22" s="437"/>
      <c r="Q22" s="437"/>
      <c r="R22" s="437"/>
      <c r="S22" s="438"/>
    </row>
    <row r="23" spans="1:19" ht="18.75" customHeight="1">
      <c r="A23" s="402"/>
      <c r="B23" s="78"/>
      <c r="C23" s="888"/>
      <c r="D23" s="732"/>
      <c r="E23" s="732"/>
      <c r="F23" s="732"/>
      <c r="G23" s="733"/>
      <c r="H23" s="876"/>
      <c r="I23" s="877"/>
      <c r="J23" s="878"/>
      <c r="K23" s="876"/>
      <c r="L23" s="877"/>
      <c r="M23" s="878"/>
      <c r="N23" s="436"/>
      <c r="O23" s="437"/>
      <c r="P23" s="437"/>
      <c r="Q23" s="437"/>
      <c r="R23" s="437"/>
      <c r="S23" s="438"/>
    </row>
    <row r="24" spans="1:19" ht="18.75" customHeight="1">
      <c r="A24" s="402"/>
      <c r="B24" s="78"/>
      <c r="C24" s="888"/>
      <c r="D24" s="732"/>
      <c r="E24" s="732"/>
      <c r="F24" s="732"/>
      <c r="G24" s="733"/>
      <c r="H24" s="876"/>
      <c r="I24" s="877"/>
      <c r="J24" s="878"/>
      <c r="K24" s="876"/>
      <c r="L24" s="877"/>
      <c r="M24" s="878"/>
      <c r="N24" s="436"/>
      <c r="O24" s="437"/>
      <c r="P24" s="437"/>
      <c r="Q24" s="437"/>
      <c r="R24" s="437"/>
      <c r="S24" s="438"/>
    </row>
    <row r="25" spans="1:19" ht="18.75" customHeight="1">
      <c r="A25" s="402"/>
      <c r="B25" s="78"/>
      <c r="C25" s="888"/>
      <c r="D25" s="732"/>
      <c r="E25" s="732"/>
      <c r="F25" s="732"/>
      <c r="G25" s="733"/>
      <c r="H25" s="876"/>
      <c r="I25" s="877"/>
      <c r="J25" s="878"/>
      <c r="K25" s="876"/>
      <c r="L25" s="877"/>
      <c r="M25" s="878"/>
      <c r="N25" s="440"/>
      <c r="O25" s="441"/>
      <c r="P25" s="441"/>
      <c r="Q25" s="441"/>
      <c r="R25" s="441"/>
      <c r="S25" s="442"/>
    </row>
    <row r="26" spans="1:19" ht="18.75" customHeight="1">
      <c r="A26" s="402"/>
      <c r="B26" s="78"/>
      <c r="C26" s="888"/>
      <c r="D26" s="732"/>
      <c r="E26" s="732"/>
      <c r="F26" s="732"/>
      <c r="G26" s="733"/>
      <c r="H26" s="876"/>
      <c r="I26" s="877"/>
      <c r="J26" s="878"/>
      <c r="K26" s="876"/>
      <c r="L26" s="877"/>
      <c r="M26" s="878"/>
      <c r="N26" s="440"/>
      <c r="O26" s="441"/>
      <c r="P26" s="441"/>
      <c r="Q26" s="441"/>
      <c r="R26" s="441"/>
      <c r="S26" s="442"/>
    </row>
    <row r="27" spans="1:19" ht="18.75" customHeight="1">
      <c r="A27" s="402"/>
      <c r="B27" s="78"/>
      <c r="C27" s="888"/>
      <c r="D27" s="732"/>
      <c r="E27" s="732"/>
      <c r="F27" s="732"/>
      <c r="G27" s="733"/>
      <c r="H27" s="876"/>
      <c r="I27" s="877"/>
      <c r="J27" s="878"/>
      <c r="K27" s="876"/>
      <c r="L27" s="877"/>
      <c r="M27" s="878"/>
      <c r="N27" s="440"/>
      <c r="O27" s="441"/>
      <c r="P27" s="441"/>
      <c r="Q27" s="441"/>
      <c r="R27" s="441"/>
      <c r="S27" s="442"/>
    </row>
    <row r="28" spans="1:19" ht="18.75" customHeight="1">
      <c r="A28" s="402"/>
      <c r="B28" s="75" t="s">
        <v>228</v>
      </c>
      <c r="C28" s="76"/>
      <c r="D28" s="76"/>
      <c r="E28" s="76"/>
      <c r="F28" s="76"/>
      <c r="G28" s="77"/>
      <c r="H28" s="883"/>
      <c r="I28" s="884"/>
      <c r="J28" s="884"/>
      <c r="K28" s="883"/>
      <c r="L28" s="884"/>
      <c r="M28" s="884"/>
      <c r="N28" s="883"/>
      <c r="O28" s="884"/>
      <c r="P28" s="884"/>
      <c r="Q28" s="884"/>
      <c r="R28" s="884"/>
      <c r="S28" s="885"/>
    </row>
    <row r="29" spans="1:19" ht="18.75" customHeight="1">
      <c r="A29" s="402"/>
      <c r="B29" s="78"/>
      <c r="C29" s="888"/>
      <c r="D29" s="732"/>
      <c r="E29" s="732"/>
      <c r="F29" s="732"/>
      <c r="G29" s="733"/>
      <c r="H29" s="876"/>
      <c r="I29" s="877"/>
      <c r="J29" s="878"/>
      <c r="K29" s="876"/>
      <c r="L29" s="877"/>
      <c r="M29" s="878"/>
      <c r="N29" s="436"/>
      <c r="O29" s="437"/>
      <c r="P29" s="437"/>
      <c r="Q29" s="437"/>
      <c r="R29" s="437"/>
      <c r="S29" s="438"/>
    </row>
    <row r="30" spans="1:19" ht="18.75" customHeight="1">
      <c r="A30" s="402"/>
      <c r="B30" s="78"/>
      <c r="C30" s="888"/>
      <c r="D30" s="732"/>
      <c r="E30" s="732"/>
      <c r="F30" s="732"/>
      <c r="G30" s="733"/>
      <c r="H30" s="876"/>
      <c r="I30" s="877"/>
      <c r="J30" s="878"/>
      <c r="K30" s="876"/>
      <c r="L30" s="877"/>
      <c r="M30" s="878"/>
      <c r="N30" s="436"/>
      <c r="O30" s="437"/>
      <c r="P30" s="437"/>
      <c r="Q30" s="437"/>
      <c r="R30" s="437"/>
      <c r="S30" s="438"/>
    </row>
    <row r="31" spans="1:19" ht="18.75" customHeight="1">
      <c r="A31" s="402"/>
      <c r="B31" s="78"/>
      <c r="C31" s="888"/>
      <c r="D31" s="732"/>
      <c r="E31" s="732"/>
      <c r="F31" s="732"/>
      <c r="G31" s="733"/>
      <c r="H31" s="876"/>
      <c r="I31" s="877"/>
      <c r="J31" s="878"/>
      <c r="K31" s="876"/>
      <c r="L31" s="877"/>
      <c r="M31" s="878"/>
      <c r="N31" s="436"/>
      <c r="O31" s="437"/>
      <c r="P31" s="437"/>
      <c r="Q31" s="437"/>
      <c r="R31" s="437"/>
      <c r="S31" s="438"/>
    </row>
    <row r="32" spans="1:19" ht="18.75" customHeight="1">
      <c r="A32" s="402"/>
      <c r="B32" s="78"/>
      <c r="C32" s="888"/>
      <c r="D32" s="732"/>
      <c r="E32" s="732"/>
      <c r="F32" s="732"/>
      <c r="G32" s="733"/>
      <c r="H32" s="876"/>
      <c r="I32" s="877"/>
      <c r="J32" s="878"/>
      <c r="K32" s="876"/>
      <c r="L32" s="877"/>
      <c r="M32" s="878"/>
      <c r="N32" s="436"/>
      <c r="O32" s="437"/>
      <c r="P32" s="437"/>
      <c r="Q32" s="437"/>
      <c r="R32" s="437"/>
      <c r="S32" s="438"/>
    </row>
    <row r="33" spans="1:19" ht="18.75" customHeight="1">
      <c r="A33" s="402"/>
      <c r="B33" s="78"/>
      <c r="C33" s="888"/>
      <c r="D33" s="732"/>
      <c r="E33" s="732"/>
      <c r="F33" s="732"/>
      <c r="G33" s="733"/>
      <c r="H33" s="876"/>
      <c r="I33" s="877"/>
      <c r="J33" s="878"/>
      <c r="K33" s="876"/>
      <c r="L33" s="877"/>
      <c r="M33" s="878"/>
      <c r="N33" s="436"/>
      <c r="O33" s="437"/>
      <c r="P33" s="437"/>
      <c r="Q33" s="437"/>
      <c r="R33" s="437"/>
      <c r="S33" s="438"/>
    </row>
    <row r="34" spans="1:19" ht="18.75" customHeight="1">
      <c r="A34" s="402"/>
      <c r="B34" s="78"/>
      <c r="C34" s="888"/>
      <c r="D34" s="732"/>
      <c r="E34" s="732"/>
      <c r="F34" s="732"/>
      <c r="G34" s="733"/>
      <c r="H34" s="876"/>
      <c r="I34" s="877"/>
      <c r="J34" s="878"/>
      <c r="K34" s="876"/>
      <c r="L34" s="877"/>
      <c r="M34" s="878"/>
      <c r="N34" s="436"/>
      <c r="O34" s="437"/>
      <c r="P34" s="437"/>
      <c r="Q34" s="437"/>
      <c r="R34" s="437"/>
      <c r="S34" s="438"/>
    </row>
    <row r="35" spans="1:19" ht="18.75" customHeight="1">
      <c r="A35" s="402"/>
      <c r="B35" s="78"/>
      <c r="C35" s="888"/>
      <c r="D35" s="732"/>
      <c r="E35" s="732"/>
      <c r="F35" s="732"/>
      <c r="G35" s="733"/>
      <c r="H35" s="876"/>
      <c r="I35" s="877"/>
      <c r="J35" s="878"/>
      <c r="K35" s="876"/>
      <c r="L35" s="877"/>
      <c r="M35" s="878"/>
      <c r="N35" s="436"/>
      <c r="O35" s="437"/>
      <c r="P35" s="437"/>
      <c r="Q35" s="437"/>
      <c r="R35" s="437"/>
      <c r="S35" s="438"/>
    </row>
    <row r="36" spans="1:19" ht="39.950000000000003" customHeight="1">
      <c r="A36" s="402"/>
      <c r="B36" s="443" t="s">
        <v>229</v>
      </c>
      <c r="C36" s="444"/>
      <c r="D36" s="444"/>
      <c r="E36" s="444"/>
      <c r="F36" s="444"/>
      <c r="G36" s="445"/>
      <c r="H36" s="894"/>
      <c r="I36" s="895"/>
      <c r="J36" s="896"/>
      <c r="K36" s="894"/>
      <c r="L36" s="895"/>
      <c r="M36" s="896"/>
      <c r="N36" s="894"/>
      <c r="O36" s="895"/>
      <c r="P36" s="895"/>
      <c r="Q36" s="895"/>
      <c r="R36" s="895"/>
      <c r="S36" s="896"/>
    </row>
    <row r="37" spans="1:19" ht="18.75" customHeight="1">
      <c r="A37" s="402"/>
      <c r="B37" s="446"/>
      <c r="C37" s="446"/>
      <c r="D37" s="446"/>
      <c r="E37" s="446"/>
      <c r="F37" s="446"/>
      <c r="G37" s="446"/>
      <c r="H37" s="446"/>
      <c r="I37" s="446"/>
      <c r="J37" s="446"/>
      <c r="K37" s="446"/>
      <c r="L37" s="446"/>
      <c r="M37" s="446"/>
      <c r="N37" s="446"/>
      <c r="O37" s="446"/>
      <c r="P37" s="446"/>
      <c r="Q37" s="446"/>
      <c r="R37" s="446"/>
      <c r="S37" s="446"/>
    </row>
    <row r="38" spans="1:19" ht="18.75" customHeight="1">
      <c r="A38" s="402"/>
      <c r="B38" s="447"/>
      <c r="C38" s="446"/>
      <c r="D38" s="446"/>
      <c r="E38" s="446"/>
      <c r="F38" s="446"/>
      <c r="G38" s="446"/>
      <c r="H38" s="446"/>
      <c r="I38" s="446"/>
      <c r="J38" s="446"/>
      <c r="K38" s="446"/>
      <c r="L38" s="446"/>
      <c r="M38" s="446"/>
      <c r="N38" s="446"/>
      <c r="O38" s="446"/>
      <c r="P38" s="446"/>
      <c r="Q38" s="446"/>
      <c r="R38" s="446"/>
      <c r="S38" s="446"/>
    </row>
    <row r="39" spans="1:19" ht="18.75" customHeight="1">
      <c r="A39" s="402"/>
      <c r="B39" s="446"/>
      <c r="C39" s="448"/>
      <c r="D39" s="448"/>
      <c r="E39" s="448"/>
      <c r="F39" s="448"/>
      <c r="G39" s="448"/>
      <c r="H39" s="448"/>
      <c r="I39" s="448"/>
      <c r="J39" s="448"/>
      <c r="K39" s="448"/>
      <c r="L39" s="448"/>
      <c r="M39" s="448"/>
      <c r="N39" s="446"/>
      <c r="O39" s="446"/>
      <c r="P39" s="446"/>
      <c r="Q39" s="446"/>
      <c r="R39" s="446"/>
      <c r="S39" s="446"/>
    </row>
    <row r="40" spans="1:19" ht="18.75" customHeight="1">
      <c r="A40" s="402"/>
      <c r="B40" s="446"/>
      <c r="C40" s="446"/>
      <c r="D40" s="446"/>
      <c r="E40" s="446"/>
      <c r="F40" s="446"/>
      <c r="G40" s="446"/>
      <c r="H40" s="446"/>
      <c r="I40" s="446"/>
      <c r="J40" s="446"/>
      <c r="K40" s="446"/>
      <c r="L40" s="446"/>
      <c r="M40" s="446"/>
      <c r="N40" s="446"/>
      <c r="O40" s="446"/>
      <c r="P40" s="446"/>
      <c r="Q40" s="446"/>
      <c r="R40" s="446"/>
      <c r="S40" s="446"/>
    </row>
    <row r="41" spans="1:19" ht="18.75" customHeight="1">
      <c r="A41" s="402"/>
      <c r="B41" s="446"/>
      <c r="C41" s="446"/>
      <c r="D41" s="446"/>
      <c r="E41" s="446"/>
      <c r="F41" s="446"/>
      <c r="G41" s="446"/>
      <c r="H41" s="446"/>
      <c r="I41" s="446"/>
      <c r="J41" s="446"/>
      <c r="K41" s="446"/>
      <c r="L41" s="446"/>
      <c r="M41" s="446"/>
      <c r="N41" s="446"/>
      <c r="O41" s="446"/>
      <c r="P41" s="446"/>
      <c r="Q41" s="446"/>
      <c r="R41" s="446"/>
      <c r="S41" s="446"/>
    </row>
    <row r="42" spans="1:19" ht="18.75" customHeight="1">
      <c r="A42" s="402"/>
      <c r="B42" s="446"/>
      <c r="C42" s="446"/>
      <c r="D42" s="446"/>
      <c r="E42" s="446"/>
      <c r="F42" s="446"/>
      <c r="G42" s="446"/>
      <c r="H42" s="446"/>
      <c r="I42" s="446"/>
      <c r="J42" s="446"/>
      <c r="K42" s="446"/>
      <c r="L42" s="446"/>
      <c r="M42" s="446"/>
      <c r="N42" s="446"/>
      <c r="O42" s="446"/>
      <c r="P42" s="446"/>
      <c r="Q42" s="446"/>
      <c r="R42" s="446"/>
      <c r="S42" s="446"/>
    </row>
    <row r="43" spans="1:19" ht="18.75" customHeight="1">
      <c r="A43" s="402"/>
      <c r="B43" s="446"/>
      <c r="C43" s="446"/>
      <c r="D43" s="446"/>
      <c r="E43" s="446"/>
      <c r="F43" s="446"/>
      <c r="G43" s="446"/>
      <c r="H43" s="446"/>
      <c r="I43" s="446"/>
      <c r="J43" s="446"/>
      <c r="K43" s="446"/>
      <c r="L43" s="446"/>
      <c r="M43" s="446"/>
      <c r="N43" s="446"/>
      <c r="O43" s="446"/>
      <c r="P43" s="446"/>
      <c r="Q43" s="446"/>
      <c r="R43" s="446"/>
      <c r="S43" s="446"/>
    </row>
    <row r="44" spans="1:19" ht="18.75" customHeight="1">
      <c r="A44" s="402"/>
      <c r="B44" s="446"/>
      <c r="C44" s="446"/>
      <c r="D44" s="446"/>
      <c r="E44" s="446"/>
      <c r="F44" s="446"/>
      <c r="G44" s="446"/>
      <c r="H44" s="446"/>
      <c r="I44" s="446"/>
      <c r="J44" s="446"/>
      <c r="K44" s="446"/>
      <c r="L44" s="446"/>
      <c r="M44" s="446"/>
      <c r="N44" s="446"/>
      <c r="O44" s="446"/>
      <c r="P44" s="446"/>
      <c r="Q44" s="446"/>
      <c r="R44" s="446"/>
      <c r="S44" s="446"/>
    </row>
    <row r="45" spans="1:19" ht="18.75" customHeight="1">
      <c r="A45" s="402"/>
      <c r="B45" s="446"/>
      <c r="C45" s="446"/>
      <c r="D45" s="446"/>
      <c r="E45" s="446"/>
      <c r="F45" s="446"/>
      <c r="G45" s="446"/>
      <c r="H45" s="446"/>
      <c r="I45" s="446"/>
      <c r="J45" s="446"/>
      <c r="K45" s="446"/>
      <c r="L45" s="446"/>
      <c r="M45" s="446"/>
      <c r="N45" s="446"/>
      <c r="O45" s="446"/>
      <c r="P45" s="446"/>
      <c r="Q45" s="446"/>
      <c r="R45" s="446"/>
      <c r="S45" s="446"/>
    </row>
    <row r="46" spans="1:19" ht="18.75" customHeight="1">
      <c r="A46" s="402"/>
      <c r="B46" s="446"/>
      <c r="C46" s="446"/>
      <c r="D46" s="446"/>
      <c r="E46" s="446"/>
      <c r="F46" s="446"/>
      <c r="G46" s="446"/>
      <c r="H46" s="446"/>
      <c r="I46" s="446"/>
      <c r="J46" s="446"/>
      <c r="K46" s="446"/>
      <c r="L46" s="446"/>
      <c r="M46" s="446"/>
      <c r="N46" s="446"/>
      <c r="O46" s="446"/>
      <c r="P46" s="446"/>
      <c r="Q46" s="446"/>
      <c r="R46" s="446"/>
      <c r="S46" s="446"/>
    </row>
    <row r="47" spans="1:19" ht="18.75" customHeight="1">
      <c r="A47" s="402"/>
      <c r="B47" s="446"/>
      <c r="C47" s="446"/>
      <c r="D47" s="446"/>
      <c r="E47" s="446"/>
      <c r="F47" s="446"/>
      <c r="G47" s="446"/>
      <c r="H47" s="446"/>
      <c r="I47" s="446"/>
      <c r="J47" s="446"/>
      <c r="K47" s="446"/>
      <c r="L47" s="446"/>
      <c r="M47" s="446"/>
      <c r="N47" s="446"/>
      <c r="O47" s="446"/>
      <c r="P47" s="446"/>
      <c r="Q47" s="446"/>
      <c r="R47" s="446"/>
      <c r="S47" s="449" t="s">
        <v>230</v>
      </c>
    </row>
    <row r="48" spans="1:19" ht="18.75" customHeight="1">
      <c r="A48" s="402"/>
      <c r="B48" s="446"/>
      <c r="C48" s="446"/>
      <c r="D48" s="446"/>
      <c r="E48" s="446"/>
      <c r="F48" s="446"/>
      <c r="G48" s="446"/>
      <c r="H48" s="446"/>
      <c r="I48" s="446"/>
      <c r="J48" s="446"/>
      <c r="K48" s="446"/>
      <c r="L48" s="446"/>
      <c r="M48" s="446"/>
      <c r="N48" s="446"/>
      <c r="O48" s="446"/>
      <c r="P48" s="446"/>
      <c r="Q48" s="446"/>
      <c r="R48" s="446"/>
      <c r="S48" s="446"/>
    </row>
    <row r="49" spans="1:19" ht="18.75" customHeight="1">
      <c r="A49" s="402"/>
      <c r="B49" s="402" t="s">
        <v>231</v>
      </c>
      <c r="C49" s="402"/>
      <c r="D49" s="402"/>
      <c r="E49" s="402"/>
      <c r="F49" s="402"/>
      <c r="G49" s="402"/>
      <c r="H49" s="402"/>
      <c r="I49" s="402"/>
      <c r="J49" s="402"/>
      <c r="K49" s="402"/>
      <c r="L49" s="402"/>
      <c r="M49" s="402"/>
      <c r="N49" s="402"/>
      <c r="O49" s="402"/>
      <c r="P49" s="402"/>
      <c r="Q49" s="402"/>
      <c r="R49" s="402"/>
      <c r="S49" s="402"/>
    </row>
    <row r="50" spans="1:19" ht="9.9499999999999993" customHeight="1">
      <c r="A50" s="402"/>
      <c r="B50" s="897" t="s">
        <v>217</v>
      </c>
      <c r="C50" s="898"/>
      <c r="D50" s="898"/>
      <c r="E50" s="898"/>
      <c r="F50" s="898"/>
      <c r="G50" s="899"/>
      <c r="H50" s="903" t="s">
        <v>465</v>
      </c>
      <c r="I50" s="903"/>
      <c r="J50" s="873"/>
      <c r="K50" s="520"/>
      <c r="L50" s="76"/>
      <c r="M50" s="76"/>
      <c r="N50" s="76"/>
      <c r="O50" s="76"/>
      <c r="P50" s="77"/>
      <c r="Q50" s="889" t="s">
        <v>464</v>
      </c>
      <c r="R50" s="890"/>
      <c r="S50" s="891"/>
    </row>
    <row r="51" spans="1:19" ht="24.95" customHeight="1">
      <c r="A51" s="402"/>
      <c r="B51" s="900"/>
      <c r="C51" s="901"/>
      <c r="D51" s="901"/>
      <c r="E51" s="901"/>
      <c r="F51" s="901"/>
      <c r="G51" s="902"/>
      <c r="H51" s="903"/>
      <c r="I51" s="903"/>
      <c r="J51" s="903"/>
      <c r="K51" s="461" t="s">
        <v>218</v>
      </c>
      <c r="L51" s="76"/>
      <c r="M51" s="77"/>
      <c r="N51" s="450" t="s">
        <v>232</v>
      </c>
      <c r="O51" s="451"/>
      <c r="P51" s="452"/>
      <c r="Q51" s="892"/>
      <c r="R51" s="892"/>
      <c r="S51" s="893"/>
    </row>
    <row r="52" spans="1:19" ht="24.95" customHeight="1">
      <c r="A52" s="402"/>
      <c r="B52" s="453" t="s">
        <v>233</v>
      </c>
      <c r="C52" s="417"/>
      <c r="D52" s="417"/>
      <c r="E52" s="417"/>
      <c r="F52" s="417"/>
      <c r="G52" s="454"/>
      <c r="H52" s="455"/>
      <c r="I52" s="417"/>
      <c r="J52" s="454"/>
      <c r="K52" s="456"/>
      <c r="L52" s="457"/>
      <c r="M52" s="458"/>
      <c r="N52" s="512"/>
      <c r="O52" s="513"/>
      <c r="P52" s="514"/>
      <c r="Q52" s="417"/>
      <c r="R52" s="417"/>
      <c r="S52" s="454"/>
    </row>
    <row r="53" spans="1:19" ht="18.75" customHeight="1">
      <c r="A53" s="402"/>
      <c r="B53" s="78"/>
      <c r="C53" s="876"/>
      <c r="D53" s="877"/>
      <c r="E53" s="877"/>
      <c r="F53" s="877"/>
      <c r="G53" s="878"/>
      <c r="H53" s="436"/>
      <c r="I53" s="437"/>
      <c r="J53" s="438"/>
      <c r="K53" s="436"/>
      <c r="L53" s="437"/>
      <c r="M53" s="438"/>
      <c r="N53" s="876"/>
      <c r="O53" s="877"/>
      <c r="P53" s="878"/>
      <c r="Q53" s="437"/>
      <c r="R53" s="437"/>
      <c r="S53" s="438"/>
    </row>
    <row r="54" spans="1:19" ht="18.75" customHeight="1">
      <c r="A54" s="402"/>
      <c r="B54" s="78"/>
      <c r="C54" s="876"/>
      <c r="D54" s="877"/>
      <c r="E54" s="877"/>
      <c r="F54" s="877"/>
      <c r="G54" s="878"/>
      <c r="H54" s="436"/>
      <c r="I54" s="437"/>
      <c r="J54" s="438"/>
      <c r="K54" s="436"/>
      <c r="L54" s="437"/>
      <c r="M54" s="438"/>
      <c r="N54" s="876"/>
      <c r="O54" s="877"/>
      <c r="P54" s="878"/>
      <c r="Q54" s="437"/>
      <c r="R54" s="437"/>
      <c r="S54" s="438"/>
    </row>
    <row r="55" spans="1:19" ht="18.75" customHeight="1">
      <c r="A55" s="402"/>
      <c r="B55" s="78"/>
      <c r="C55" s="876"/>
      <c r="D55" s="877"/>
      <c r="E55" s="877"/>
      <c r="F55" s="877"/>
      <c r="G55" s="878"/>
      <c r="H55" s="436"/>
      <c r="I55" s="437"/>
      <c r="J55" s="438"/>
      <c r="K55" s="436"/>
      <c r="L55" s="437"/>
      <c r="M55" s="438"/>
      <c r="N55" s="876"/>
      <c r="O55" s="877"/>
      <c r="P55" s="878"/>
      <c r="Q55" s="437"/>
      <c r="R55" s="437"/>
      <c r="S55" s="438"/>
    </row>
    <row r="56" spans="1:19" ht="18.75" customHeight="1">
      <c r="A56" s="402"/>
      <c r="B56" s="78"/>
      <c r="C56" s="876"/>
      <c r="D56" s="877"/>
      <c r="E56" s="877"/>
      <c r="F56" s="877"/>
      <c r="G56" s="878"/>
      <c r="H56" s="436"/>
      <c r="I56" s="437"/>
      <c r="J56" s="438"/>
      <c r="K56" s="436"/>
      <c r="L56" s="437"/>
      <c r="M56" s="438"/>
      <c r="N56" s="876"/>
      <c r="O56" s="877"/>
      <c r="P56" s="878"/>
      <c r="Q56" s="437"/>
      <c r="R56" s="437"/>
      <c r="S56" s="438"/>
    </row>
    <row r="57" spans="1:19" ht="18.75" customHeight="1">
      <c r="A57" s="402"/>
      <c r="B57" s="78"/>
      <c r="C57" s="876"/>
      <c r="D57" s="877"/>
      <c r="E57" s="877"/>
      <c r="F57" s="877"/>
      <c r="G57" s="878"/>
      <c r="H57" s="436"/>
      <c r="I57" s="437"/>
      <c r="J57" s="438"/>
      <c r="K57" s="436"/>
      <c r="L57" s="437"/>
      <c r="M57" s="438"/>
      <c r="N57" s="876"/>
      <c r="O57" s="877"/>
      <c r="P57" s="878"/>
      <c r="Q57" s="437"/>
      <c r="R57" s="437"/>
      <c r="S57" s="438"/>
    </row>
    <row r="58" spans="1:19" ht="18.75" customHeight="1">
      <c r="A58" s="402"/>
      <c r="B58" s="78"/>
      <c r="C58" s="440"/>
      <c r="D58" s="441"/>
      <c r="E58" s="441"/>
      <c r="F58" s="441"/>
      <c r="G58" s="442"/>
      <c r="H58" s="440"/>
      <c r="I58" s="441"/>
      <c r="J58" s="442"/>
      <c r="K58" s="440"/>
      <c r="L58" s="441"/>
      <c r="M58" s="442"/>
      <c r="N58" s="876"/>
      <c r="O58" s="877"/>
      <c r="P58" s="878"/>
      <c r="Q58" s="437"/>
      <c r="R58" s="437"/>
      <c r="S58" s="438"/>
    </row>
    <row r="59" spans="1:19" ht="18.75" customHeight="1">
      <c r="A59" s="402"/>
      <c r="B59" s="78"/>
      <c r="C59" s="440"/>
      <c r="D59" s="441"/>
      <c r="E59" s="441"/>
      <c r="F59" s="441"/>
      <c r="G59" s="442"/>
      <c r="H59" s="440"/>
      <c r="I59" s="441"/>
      <c r="J59" s="442"/>
      <c r="K59" s="440"/>
      <c r="L59" s="441"/>
      <c r="M59" s="442"/>
      <c r="N59" s="876"/>
      <c r="O59" s="877"/>
      <c r="P59" s="878"/>
      <c r="Q59" s="437"/>
      <c r="R59" s="437"/>
      <c r="S59" s="438"/>
    </row>
    <row r="60" spans="1:19" ht="18.75" customHeight="1">
      <c r="A60" s="402"/>
      <c r="B60" s="78"/>
      <c r="C60" s="440"/>
      <c r="D60" s="441"/>
      <c r="E60" s="441"/>
      <c r="F60" s="441"/>
      <c r="G60" s="442"/>
      <c r="H60" s="440"/>
      <c r="I60" s="441"/>
      <c r="J60" s="442"/>
      <c r="K60" s="440"/>
      <c r="L60" s="441"/>
      <c r="M60" s="442"/>
      <c r="N60" s="876"/>
      <c r="O60" s="877"/>
      <c r="P60" s="878"/>
      <c r="Q60" s="437"/>
      <c r="R60" s="437"/>
      <c r="S60" s="438"/>
    </row>
    <row r="61" spans="1:19" ht="18.75" customHeight="1">
      <c r="A61" s="402"/>
      <c r="B61" s="78"/>
      <c r="C61" s="876"/>
      <c r="D61" s="877"/>
      <c r="E61" s="877"/>
      <c r="F61" s="877"/>
      <c r="G61" s="878"/>
      <c r="H61" s="436"/>
      <c r="I61" s="437"/>
      <c r="J61" s="438"/>
      <c r="K61" s="436"/>
      <c r="L61" s="437"/>
      <c r="M61" s="438"/>
      <c r="N61" s="876"/>
      <c r="O61" s="877"/>
      <c r="P61" s="878"/>
      <c r="Q61" s="437"/>
      <c r="R61" s="437"/>
      <c r="S61" s="438"/>
    </row>
    <row r="62" spans="1:19" ht="18.75" customHeight="1">
      <c r="A62" s="402"/>
      <c r="B62" s="78"/>
      <c r="C62" s="876"/>
      <c r="D62" s="877"/>
      <c r="E62" s="877"/>
      <c r="F62" s="877"/>
      <c r="G62" s="878"/>
      <c r="H62" s="436"/>
      <c r="I62" s="437"/>
      <c r="J62" s="438"/>
      <c r="K62" s="436"/>
      <c r="L62" s="437"/>
      <c r="M62" s="438"/>
      <c r="N62" s="876"/>
      <c r="O62" s="877"/>
      <c r="P62" s="878"/>
      <c r="Q62" s="437"/>
      <c r="R62" s="437"/>
      <c r="S62" s="438"/>
    </row>
    <row r="63" spans="1:19" ht="18.75" customHeight="1">
      <c r="A63" s="402"/>
      <c r="B63" s="78"/>
      <c r="C63" s="876"/>
      <c r="D63" s="877"/>
      <c r="E63" s="877"/>
      <c r="F63" s="877"/>
      <c r="G63" s="878"/>
      <c r="H63" s="436"/>
      <c r="I63" s="437"/>
      <c r="J63" s="438"/>
      <c r="K63" s="436"/>
      <c r="L63" s="437"/>
      <c r="M63" s="438"/>
      <c r="N63" s="876"/>
      <c r="O63" s="877"/>
      <c r="P63" s="878"/>
      <c r="Q63" s="437"/>
      <c r="R63" s="437"/>
      <c r="S63" s="438"/>
    </row>
    <row r="64" spans="1:19" ht="18.75" customHeight="1">
      <c r="A64" s="402"/>
      <c r="B64" s="78"/>
      <c r="C64" s="876"/>
      <c r="D64" s="877"/>
      <c r="E64" s="877"/>
      <c r="F64" s="877"/>
      <c r="G64" s="878"/>
      <c r="H64" s="436"/>
      <c r="I64" s="437"/>
      <c r="J64" s="438"/>
      <c r="K64" s="436"/>
      <c r="L64" s="437"/>
      <c r="M64" s="438"/>
      <c r="N64" s="876"/>
      <c r="O64" s="877"/>
      <c r="P64" s="878"/>
      <c r="Q64" s="437"/>
      <c r="R64" s="437"/>
      <c r="S64" s="438"/>
    </row>
    <row r="65" spans="1:19" ht="18.75" customHeight="1">
      <c r="A65" s="402"/>
      <c r="B65" s="78"/>
      <c r="C65" s="876"/>
      <c r="D65" s="877"/>
      <c r="E65" s="877"/>
      <c r="F65" s="877"/>
      <c r="G65" s="878"/>
      <c r="H65" s="436"/>
      <c r="I65" s="437"/>
      <c r="J65" s="438"/>
      <c r="K65" s="436"/>
      <c r="L65" s="437"/>
      <c r="M65" s="438"/>
      <c r="N65" s="876"/>
      <c r="O65" s="877"/>
      <c r="P65" s="878"/>
      <c r="Q65" s="437"/>
      <c r="R65" s="437"/>
      <c r="S65" s="438"/>
    </row>
    <row r="66" spans="1:19" ht="18.75" customHeight="1">
      <c r="A66" s="402"/>
      <c r="B66" s="78"/>
      <c r="C66" s="876"/>
      <c r="D66" s="877"/>
      <c r="E66" s="877"/>
      <c r="F66" s="877"/>
      <c r="G66" s="878"/>
      <c r="H66" s="436"/>
      <c r="I66" s="437"/>
      <c r="J66" s="438"/>
      <c r="K66" s="436"/>
      <c r="L66" s="437"/>
      <c r="M66" s="438"/>
      <c r="N66" s="876"/>
      <c r="O66" s="877"/>
      <c r="P66" s="878"/>
      <c r="Q66" s="437"/>
      <c r="R66" s="437"/>
      <c r="S66" s="438"/>
    </row>
    <row r="67" spans="1:19" ht="18.75" customHeight="1">
      <c r="A67" s="402"/>
      <c r="B67" s="78"/>
      <c r="C67" s="876"/>
      <c r="D67" s="877"/>
      <c r="E67" s="877"/>
      <c r="F67" s="877"/>
      <c r="G67" s="878"/>
      <c r="H67" s="436"/>
      <c r="I67" s="437"/>
      <c r="J67" s="438"/>
      <c r="K67" s="436"/>
      <c r="L67" s="437"/>
      <c r="M67" s="438"/>
      <c r="N67" s="876"/>
      <c r="O67" s="877"/>
      <c r="P67" s="878"/>
      <c r="Q67" s="437"/>
      <c r="R67" s="437"/>
      <c r="S67" s="438"/>
    </row>
    <row r="68" spans="1:19" ht="18.75" customHeight="1">
      <c r="A68" s="402"/>
      <c r="B68" s="459"/>
      <c r="C68" s="460" t="s">
        <v>234</v>
      </c>
      <c r="D68" s="417"/>
      <c r="E68" s="417"/>
      <c r="F68" s="417"/>
      <c r="G68" s="454"/>
      <c r="H68" s="461"/>
      <c r="I68" s="76"/>
      <c r="J68" s="77"/>
      <c r="K68" s="461"/>
      <c r="L68" s="76"/>
      <c r="M68" s="77"/>
      <c r="N68" s="873"/>
      <c r="O68" s="874"/>
      <c r="P68" s="875"/>
      <c r="Q68" s="76"/>
      <c r="R68" s="76"/>
      <c r="S68" s="77"/>
    </row>
    <row r="69" spans="1:19" ht="18.75" customHeight="1">
      <c r="A69" s="402"/>
      <c r="B69" s="462" t="s">
        <v>235</v>
      </c>
      <c r="C69" s="417"/>
      <c r="D69" s="417"/>
      <c r="E69" s="417"/>
      <c r="F69" s="417"/>
      <c r="G69" s="454"/>
      <c r="H69" s="883"/>
      <c r="I69" s="884"/>
      <c r="J69" s="885"/>
      <c r="K69" s="883"/>
      <c r="L69" s="884"/>
      <c r="M69" s="885"/>
      <c r="N69" s="883"/>
      <c r="O69" s="884"/>
      <c r="P69" s="885"/>
      <c r="Q69" s="884"/>
      <c r="R69" s="884"/>
      <c r="S69" s="885"/>
    </row>
    <row r="70" spans="1:19" ht="18.75" customHeight="1">
      <c r="A70" s="402"/>
      <c r="B70" s="78"/>
      <c r="C70" s="876"/>
      <c r="D70" s="877"/>
      <c r="E70" s="877"/>
      <c r="F70" s="877"/>
      <c r="G70" s="878"/>
      <c r="H70" s="436"/>
      <c r="I70" s="437"/>
      <c r="J70" s="438"/>
      <c r="K70" s="436"/>
      <c r="L70" s="437"/>
      <c r="M70" s="438"/>
      <c r="N70" s="876"/>
      <c r="O70" s="877"/>
      <c r="P70" s="878"/>
      <c r="Q70" s="437"/>
      <c r="R70" s="437"/>
      <c r="S70" s="438"/>
    </row>
    <row r="71" spans="1:19" ht="18.75" customHeight="1">
      <c r="A71" s="402"/>
      <c r="B71" s="78"/>
      <c r="C71" s="876"/>
      <c r="D71" s="877"/>
      <c r="E71" s="877"/>
      <c r="F71" s="877"/>
      <c r="G71" s="878"/>
      <c r="H71" s="436"/>
      <c r="I71" s="437"/>
      <c r="J71" s="438"/>
      <c r="K71" s="436"/>
      <c r="L71" s="437"/>
      <c r="M71" s="438"/>
      <c r="N71" s="876"/>
      <c r="O71" s="877"/>
      <c r="P71" s="878"/>
      <c r="Q71" s="437"/>
      <c r="R71" s="437"/>
      <c r="S71" s="438"/>
    </row>
    <row r="72" spans="1:19" ht="18.75" customHeight="1">
      <c r="A72" s="402"/>
      <c r="B72" s="78"/>
      <c r="C72" s="876"/>
      <c r="D72" s="877"/>
      <c r="E72" s="877"/>
      <c r="F72" s="877"/>
      <c r="G72" s="878"/>
      <c r="H72" s="436"/>
      <c r="I72" s="437"/>
      <c r="J72" s="438"/>
      <c r="K72" s="436"/>
      <c r="L72" s="437"/>
      <c r="M72" s="438"/>
      <c r="N72" s="876"/>
      <c r="O72" s="877"/>
      <c r="P72" s="878"/>
      <c r="Q72" s="437"/>
      <c r="R72" s="437"/>
      <c r="S72" s="438"/>
    </row>
    <row r="73" spans="1:19" ht="18.75" customHeight="1">
      <c r="A73" s="402"/>
      <c r="B73" s="459"/>
      <c r="C73" s="460" t="s">
        <v>236</v>
      </c>
      <c r="D73" s="417"/>
      <c r="E73" s="417"/>
      <c r="F73" s="417"/>
      <c r="G73" s="454"/>
      <c r="H73" s="461"/>
      <c r="I73" s="76"/>
      <c r="J73" s="77"/>
      <c r="K73" s="461"/>
      <c r="L73" s="76"/>
      <c r="M73" s="77"/>
      <c r="N73" s="873"/>
      <c r="O73" s="874"/>
      <c r="P73" s="875"/>
      <c r="Q73" s="76"/>
      <c r="R73" s="76"/>
      <c r="S73" s="77"/>
    </row>
    <row r="74" spans="1:19" ht="18.75" customHeight="1">
      <c r="A74" s="402"/>
      <c r="B74" s="462" t="s">
        <v>237</v>
      </c>
      <c r="C74" s="417"/>
      <c r="D74" s="417"/>
      <c r="E74" s="417"/>
      <c r="F74" s="417"/>
      <c r="G74" s="454"/>
      <c r="H74" s="883"/>
      <c r="I74" s="884"/>
      <c r="J74" s="885"/>
      <c r="K74" s="883"/>
      <c r="L74" s="884"/>
      <c r="M74" s="885"/>
      <c r="N74" s="883"/>
      <c r="O74" s="884"/>
      <c r="P74" s="885"/>
      <c r="Q74" s="884"/>
      <c r="R74" s="884"/>
      <c r="S74" s="885"/>
    </row>
    <row r="75" spans="1:19" ht="18.75" customHeight="1">
      <c r="A75" s="402"/>
      <c r="B75" s="78"/>
      <c r="C75" s="876"/>
      <c r="D75" s="877"/>
      <c r="E75" s="877"/>
      <c r="F75" s="877"/>
      <c r="G75" s="878"/>
      <c r="H75" s="436"/>
      <c r="I75" s="437"/>
      <c r="J75" s="438"/>
      <c r="K75" s="436"/>
      <c r="L75" s="437"/>
      <c r="M75" s="438"/>
      <c r="N75" s="876"/>
      <c r="O75" s="877"/>
      <c r="P75" s="878"/>
      <c r="Q75" s="437"/>
      <c r="R75" s="437"/>
      <c r="S75" s="438"/>
    </row>
    <row r="76" spans="1:19" ht="18.75" customHeight="1">
      <c r="A76" s="402"/>
      <c r="B76" s="78"/>
      <c r="C76" s="440"/>
      <c r="D76" s="441"/>
      <c r="E76" s="441"/>
      <c r="F76" s="441"/>
      <c r="G76" s="442"/>
      <c r="H76" s="440"/>
      <c r="I76" s="441"/>
      <c r="J76" s="442"/>
      <c r="K76" s="440"/>
      <c r="L76" s="441"/>
      <c r="M76" s="442"/>
      <c r="N76" s="876"/>
      <c r="O76" s="877"/>
      <c r="P76" s="878"/>
      <c r="Q76" s="437"/>
      <c r="R76" s="437"/>
      <c r="S76" s="438"/>
    </row>
    <row r="77" spans="1:19" ht="18.75" customHeight="1">
      <c r="A77" s="402"/>
      <c r="B77" s="78"/>
      <c r="C77" s="876"/>
      <c r="D77" s="877"/>
      <c r="E77" s="877"/>
      <c r="F77" s="877"/>
      <c r="G77" s="878"/>
      <c r="H77" s="436"/>
      <c r="I77" s="437"/>
      <c r="J77" s="438"/>
      <c r="K77" s="436"/>
      <c r="L77" s="437"/>
      <c r="M77" s="438"/>
      <c r="N77" s="876"/>
      <c r="O77" s="877"/>
      <c r="P77" s="878"/>
      <c r="Q77" s="437"/>
      <c r="R77" s="437"/>
      <c r="S77" s="438"/>
    </row>
    <row r="78" spans="1:19" ht="18.75" customHeight="1">
      <c r="A78" s="402"/>
      <c r="B78" s="459"/>
      <c r="C78" s="460" t="s">
        <v>238</v>
      </c>
      <c r="D78" s="417"/>
      <c r="E78" s="417"/>
      <c r="F78" s="417"/>
      <c r="G78" s="454"/>
      <c r="H78" s="461"/>
      <c r="I78" s="76"/>
      <c r="J78" s="77"/>
      <c r="K78" s="461"/>
      <c r="L78" s="76"/>
      <c r="M78" s="77"/>
      <c r="N78" s="873"/>
      <c r="O78" s="874"/>
      <c r="P78" s="875"/>
      <c r="Q78" s="76"/>
      <c r="R78" s="76"/>
      <c r="S78" s="77"/>
    </row>
    <row r="79" spans="1:19" ht="18.75" customHeight="1">
      <c r="A79" s="402"/>
      <c r="B79" s="462" t="s">
        <v>239</v>
      </c>
      <c r="C79" s="417"/>
      <c r="D79" s="417"/>
      <c r="E79" s="417"/>
      <c r="F79" s="417"/>
      <c r="G79" s="454"/>
      <c r="H79" s="883"/>
      <c r="I79" s="884"/>
      <c r="J79" s="885"/>
      <c r="K79" s="883"/>
      <c r="L79" s="884"/>
      <c r="M79" s="885"/>
      <c r="N79" s="883"/>
      <c r="O79" s="884"/>
      <c r="P79" s="885"/>
      <c r="Q79" s="884"/>
      <c r="R79" s="884"/>
      <c r="S79" s="885"/>
    </row>
    <row r="80" spans="1:19" ht="18.75" customHeight="1">
      <c r="A80" s="402"/>
      <c r="B80" s="78"/>
      <c r="C80" s="876"/>
      <c r="D80" s="877"/>
      <c r="E80" s="877"/>
      <c r="F80" s="877"/>
      <c r="G80" s="878"/>
      <c r="H80" s="436"/>
      <c r="I80" s="437"/>
      <c r="J80" s="438"/>
      <c r="K80" s="436"/>
      <c r="L80" s="437"/>
      <c r="M80" s="438"/>
      <c r="N80" s="876"/>
      <c r="O80" s="877"/>
      <c r="P80" s="878"/>
      <c r="Q80" s="437"/>
      <c r="R80" s="437"/>
      <c r="S80" s="438"/>
    </row>
    <row r="81" spans="1:19" ht="18.75" customHeight="1">
      <c r="A81" s="402"/>
      <c r="B81" s="78"/>
      <c r="C81" s="440"/>
      <c r="D81" s="441"/>
      <c r="E81" s="441"/>
      <c r="F81" s="441"/>
      <c r="G81" s="442"/>
      <c r="H81" s="440"/>
      <c r="I81" s="441"/>
      <c r="J81" s="442"/>
      <c r="K81" s="440"/>
      <c r="L81" s="441"/>
      <c r="M81" s="442"/>
      <c r="N81" s="876"/>
      <c r="O81" s="877"/>
      <c r="P81" s="878"/>
      <c r="Q81" s="437"/>
      <c r="R81" s="437"/>
      <c r="S81" s="438"/>
    </row>
    <row r="82" spans="1:19" ht="18.75" customHeight="1">
      <c r="A82" s="402"/>
      <c r="B82" s="78"/>
      <c r="C82" s="876"/>
      <c r="D82" s="877"/>
      <c r="E82" s="877"/>
      <c r="F82" s="877"/>
      <c r="G82" s="878"/>
      <c r="H82" s="436"/>
      <c r="I82" s="437"/>
      <c r="J82" s="438"/>
      <c r="K82" s="436"/>
      <c r="L82" s="437"/>
      <c r="M82" s="438"/>
      <c r="N82" s="876"/>
      <c r="O82" s="877"/>
      <c r="P82" s="878"/>
      <c r="Q82" s="437"/>
      <c r="R82" s="437"/>
      <c r="S82" s="438"/>
    </row>
    <row r="83" spans="1:19" ht="18.75" customHeight="1">
      <c r="A83" s="402"/>
      <c r="B83" s="459"/>
      <c r="C83" s="460" t="s">
        <v>240</v>
      </c>
      <c r="D83" s="417"/>
      <c r="E83" s="417"/>
      <c r="F83" s="417"/>
      <c r="G83" s="454"/>
      <c r="H83" s="461"/>
      <c r="I83" s="76"/>
      <c r="J83" s="77"/>
      <c r="K83" s="461"/>
      <c r="L83" s="76"/>
      <c r="M83" s="77"/>
      <c r="N83" s="873"/>
      <c r="O83" s="874"/>
      <c r="P83" s="875"/>
      <c r="Q83" s="76"/>
      <c r="R83" s="76"/>
      <c r="S83" s="77"/>
    </row>
    <row r="84" spans="1:19" ht="18.75" customHeight="1">
      <c r="A84" s="402"/>
      <c r="B84" s="75" t="s">
        <v>241</v>
      </c>
      <c r="C84" s="76"/>
      <c r="D84" s="76"/>
      <c r="E84" s="76"/>
      <c r="F84" s="76"/>
      <c r="G84" s="77"/>
      <c r="H84" s="883"/>
      <c r="I84" s="884"/>
      <c r="J84" s="885"/>
      <c r="K84" s="883"/>
      <c r="L84" s="884"/>
      <c r="M84" s="885"/>
      <c r="N84" s="883"/>
      <c r="O84" s="884"/>
      <c r="P84" s="885"/>
      <c r="Q84" s="884"/>
      <c r="R84" s="884"/>
      <c r="S84" s="885"/>
    </row>
    <row r="85" spans="1:19" ht="18.75" customHeight="1">
      <c r="A85" s="402"/>
      <c r="B85" s="78"/>
      <c r="C85" s="876"/>
      <c r="D85" s="877"/>
      <c r="E85" s="877"/>
      <c r="F85" s="877"/>
      <c r="G85" s="878"/>
      <c r="H85" s="436"/>
      <c r="I85" s="437"/>
      <c r="J85" s="438"/>
      <c r="K85" s="436"/>
      <c r="L85" s="437"/>
      <c r="M85" s="438"/>
      <c r="N85" s="876"/>
      <c r="O85" s="877"/>
      <c r="P85" s="878"/>
      <c r="Q85" s="437"/>
      <c r="R85" s="437"/>
      <c r="S85" s="438"/>
    </row>
    <row r="86" spans="1:19" ht="18.75" customHeight="1">
      <c r="A86" s="402"/>
      <c r="B86" s="78"/>
      <c r="C86" s="876"/>
      <c r="D86" s="877"/>
      <c r="E86" s="877"/>
      <c r="F86" s="877"/>
      <c r="G86" s="878"/>
      <c r="H86" s="436"/>
      <c r="I86" s="437"/>
      <c r="J86" s="438"/>
      <c r="K86" s="436"/>
      <c r="L86" s="437"/>
      <c r="M86" s="438"/>
      <c r="N86" s="876"/>
      <c r="O86" s="877"/>
      <c r="P86" s="878"/>
      <c r="Q86" s="437"/>
      <c r="R86" s="437"/>
      <c r="S86" s="438"/>
    </row>
    <row r="87" spans="1:19" ht="18.75" customHeight="1">
      <c r="A87" s="402"/>
      <c r="B87" s="78"/>
      <c r="C87" s="876"/>
      <c r="D87" s="877"/>
      <c r="E87" s="877"/>
      <c r="F87" s="877"/>
      <c r="G87" s="878"/>
      <c r="H87" s="436"/>
      <c r="I87" s="437"/>
      <c r="J87" s="438"/>
      <c r="K87" s="436"/>
      <c r="L87" s="437"/>
      <c r="M87" s="438"/>
      <c r="N87" s="876"/>
      <c r="O87" s="877"/>
      <c r="P87" s="878"/>
      <c r="Q87" s="437"/>
      <c r="R87" s="437"/>
      <c r="S87" s="438"/>
    </row>
    <row r="88" spans="1:19" ht="18.75" customHeight="1">
      <c r="A88" s="402"/>
      <c r="B88" s="78"/>
      <c r="C88" s="876"/>
      <c r="D88" s="877"/>
      <c r="E88" s="877"/>
      <c r="F88" s="877"/>
      <c r="G88" s="878"/>
      <c r="H88" s="436"/>
      <c r="I88" s="437"/>
      <c r="J88" s="438"/>
      <c r="K88" s="436"/>
      <c r="L88" s="437"/>
      <c r="M88" s="438"/>
      <c r="N88" s="876"/>
      <c r="O88" s="877"/>
      <c r="P88" s="878"/>
      <c r="Q88" s="437"/>
      <c r="R88" s="437"/>
      <c r="S88" s="438"/>
    </row>
    <row r="89" spans="1:19" ht="18.75" customHeight="1">
      <c r="A89" s="402"/>
      <c r="B89" s="78"/>
      <c r="C89" s="876"/>
      <c r="D89" s="877"/>
      <c r="E89" s="877"/>
      <c r="F89" s="877"/>
      <c r="G89" s="878"/>
      <c r="H89" s="436"/>
      <c r="I89" s="437"/>
      <c r="J89" s="438"/>
      <c r="K89" s="436"/>
      <c r="L89" s="437"/>
      <c r="M89" s="438"/>
      <c r="N89" s="876"/>
      <c r="O89" s="877"/>
      <c r="P89" s="878"/>
      <c r="Q89" s="437"/>
      <c r="R89" s="437"/>
      <c r="S89" s="438"/>
    </row>
    <row r="90" spans="1:19" ht="18.75" customHeight="1">
      <c r="A90" s="402"/>
      <c r="B90" s="459"/>
      <c r="C90" s="460" t="s">
        <v>242</v>
      </c>
      <c r="D90" s="417"/>
      <c r="E90" s="417"/>
      <c r="F90" s="417"/>
      <c r="G90" s="454"/>
      <c r="H90" s="873"/>
      <c r="I90" s="874"/>
      <c r="J90" s="875"/>
      <c r="K90" s="873"/>
      <c r="L90" s="874"/>
      <c r="M90" s="875"/>
      <c r="N90" s="873"/>
      <c r="O90" s="874"/>
      <c r="P90" s="875"/>
      <c r="Q90" s="76"/>
      <c r="R90" s="76"/>
      <c r="S90" s="77"/>
    </row>
    <row r="91" spans="1:19" ht="40.5" customHeight="1">
      <c r="A91" s="402"/>
      <c r="B91" s="904" t="s">
        <v>243</v>
      </c>
      <c r="C91" s="905"/>
      <c r="D91" s="905"/>
      <c r="E91" s="905"/>
      <c r="F91" s="905"/>
      <c r="G91" s="906"/>
      <c r="H91" s="873"/>
      <c r="I91" s="874"/>
      <c r="J91" s="875"/>
      <c r="K91" s="873"/>
      <c r="L91" s="874"/>
      <c r="M91" s="875"/>
      <c r="N91" s="873"/>
      <c r="O91" s="874"/>
      <c r="P91" s="875"/>
      <c r="Q91" s="76"/>
      <c r="R91" s="76"/>
      <c r="S91" s="77"/>
    </row>
  </sheetData>
  <mergeCells count="176">
    <mergeCell ref="B91:G91"/>
    <mergeCell ref="H91:J91"/>
    <mergeCell ref="K91:M91"/>
    <mergeCell ref="C87:G87"/>
    <mergeCell ref="C88:G88"/>
    <mergeCell ref="C89:G89"/>
    <mergeCell ref="H90:J90"/>
    <mergeCell ref="K90:M90"/>
    <mergeCell ref="N87:P87"/>
    <mergeCell ref="N88:P88"/>
    <mergeCell ref="N89:P89"/>
    <mergeCell ref="Q79:S79"/>
    <mergeCell ref="N84:P84"/>
    <mergeCell ref="Q84:S84"/>
    <mergeCell ref="N75:P75"/>
    <mergeCell ref="N76:P76"/>
    <mergeCell ref="N77:P77"/>
    <mergeCell ref="N80:P80"/>
    <mergeCell ref="N81:P81"/>
    <mergeCell ref="N82:P82"/>
    <mergeCell ref="C82:G82"/>
    <mergeCell ref="H84:J84"/>
    <mergeCell ref="K84:M84"/>
    <mergeCell ref="C85:G85"/>
    <mergeCell ref="C86:G86"/>
    <mergeCell ref="C75:G75"/>
    <mergeCell ref="C77:G77"/>
    <mergeCell ref="H79:J79"/>
    <mergeCell ref="K79:M79"/>
    <mergeCell ref="C80:G80"/>
    <mergeCell ref="Q69:S69"/>
    <mergeCell ref="N74:P74"/>
    <mergeCell ref="Q74:S74"/>
    <mergeCell ref="N64:P64"/>
    <mergeCell ref="N65:P65"/>
    <mergeCell ref="N66:P66"/>
    <mergeCell ref="N67:P67"/>
    <mergeCell ref="N70:P70"/>
    <mergeCell ref="N71:P71"/>
    <mergeCell ref="N72:P72"/>
    <mergeCell ref="C71:G71"/>
    <mergeCell ref="C72:G72"/>
    <mergeCell ref="H74:J74"/>
    <mergeCell ref="K74:M74"/>
    <mergeCell ref="C64:G64"/>
    <mergeCell ref="C65:G65"/>
    <mergeCell ref="C66:G66"/>
    <mergeCell ref="C67:G67"/>
    <mergeCell ref="H69:J69"/>
    <mergeCell ref="K69:M69"/>
    <mergeCell ref="C55:G55"/>
    <mergeCell ref="C56:G56"/>
    <mergeCell ref="C57:G57"/>
    <mergeCell ref="C61:G61"/>
    <mergeCell ref="C62:G62"/>
    <mergeCell ref="C63:G63"/>
    <mergeCell ref="B50:G51"/>
    <mergeCell ref="H50:J51"/>
    <mergeCell ref="C70:G70"/>
    <mergeCell ref="Q50:S51"/>
    <mergeCell ref="C53:G53"/>
    <mergeCell ref="C54:G54"/>
    <mergeCell ref="C35:G35"/>
    <mergeCell ref="H35:J35"/>
    <mergeCell ref="K35:M35"/>
    <mergeCell ref="H36:J36"/>
    <mergeCell ref="K36:M36"/>
    <mergeCell ref="N36:S36"/>
    <mergeCell ref="N53:P53"/>
    <mergeCell ref="N54:P54"/>
    <mergeCell ref="C33:G33"/>
    <mergeCell ref="H33:J33"/>
    <mergeCell ref="K33:M33"/>
    <mergeCell ref="C34:G34"/>
    <mergeCell ref="H34:J34"/>
    <mergeCell ref="K34:M34"/>
    <mergeCell ref="C31:G31"/>
    <mergeCell ref="H31:J31"/>
    <mergeCell ref="K31:M31"/>
    <mergeCell ref="C32:G32"/>
    <mergeCell ref="H32:J32"/>
    <mergeCell ref="K32:M32"/>
    <mergeCell ref="C29:G29"/>
    <mergeCell ref="H29:J29"/>
    <mergeCell ref="K29:M29"/>
    <mergeCell ref="C30:G30"/>
    <mergeCell ref="H30:J30"/>
    <mergeCell ref="K30:M30"/>
    <mergeCell ref="C27:G27"/>
    <mergeCell ref="H27:J27"/>
    <mergeCell ref="K27:M27"/>
    <mergeCell ref="H28:J28"/>
    <mergeCell ref="K28:M28"/>
    <mergeCell ref="N28:S28"/>
    <mergeCell ref="C25:G25"/>
    <mergeCell ref="H25:J25"/>
    <mergeCell ref="K25:M25"/>
    <mergeCell ref="C26:G26"/>
    <mergeCell ref="H26:J26"/>
    <mergeCell ref="K26:M26"/>
    <mergeCell ref="C23:G23"/>
    <mergeCell ref="H23:J23"/>
    <mergeCell ref="K23:M23"/>
    <mergeCell ref="C24:G24"/>
    <mergeCell ref="H24:J24"/>
    <mergeCell ref="K24:M24"/>
    <mergeCell ref="C21:G21"/>
    <mergeCell ref="H21:J21"/>
    <mergeCell ref="K21:M21"/>
    <mergeCell ref="C22:G22"/>
    <mergeCell ref="H22:J22"/>
    <mergeCell ref="K22:M22"/>
    <mergeCell ref="C19:G19"/>
    <mergeCell ref="H19:J19"/>
    <mergeCell ref="K19:M19"/>
    <mergeCell ref="C20:G20"/>
    <mergeCell ref="H20:J20"/>
    <mergeCell ref="K20:M20"/>
    <mergeCell ref="C17:G17"/>
    <mergeCell ref="H17:J17"/>
    <mergeCell ref="K17:M17"/>
    <mergeCell ref="H18:J18"/>
    <mergeCell ref="K18:M18"/>
    <mergeCell ref="N18:S18"/>
    <mergeCell ref="C15:G15"/>
    <mergeCell ref="H15:J15"/>
    <mergeCell ref="K15:M15"/>
    <mergeCell ref="C16:G16"/>
    <mergeCell ref="H16:J16"/>
    <mergeCell ref="K16:M16"/>
    <mergeCell ref="C13:G13"/>
    <mergeCell ref="H13:J13"/>
    <mergeCell ref="K13:M13"/>
    <mergeCell ref="C14:G14"/>
    <mergeCell ref="H14:J14"/>
    <mergeCell ref="K14:M14"/>
    <mergeCell ref="C11:G11"/>
    <mergeCell ref="H11:J11"/>
    <mergeCell ref="K11:M11"/>
    <mergeCell ref="C12:G12"/>
    <mergeCell ref="H12:J12"/>
    <mergeCell ref="K12:M12"/>
    <mergeCell ref="C9:G9"/>
    <mergeCell ref="H9:J9"/>
    <mergeCell ref="K9:M9"/>
    <mergeCell ref="C10:G10"/>
    <mergeCell ref="H10:J10"/>
    <mergeCell ref="K10:M10"/>
    <mergeCell ref="A3:S3"/>
    <mergeCell ref="B7:G7"/>
    <mergeCell ref="H7:J7"/>
    <mergeCell ref="K7:M7"/>
    <mergeCell ref="N7:S7"/>
    <mergeCell ref="H8:J8"/>
    <mergeCell ref="K8:M8"/>
    <mergeCell ref="N8:S8"/>
    <mergeCell ref="M5:S5"/>
    <mergeCell ref="N68:P68"/>
    <mergeCell ref="N73:P73"/>
    <mergeCell ref="N78:P78"/>
    <mergeCell ref="N83:P83"/>
    <mergeCell ref="N90:P90"/>
    <mergeCell ref="N91:P91"/>
    <mergeCell ref="N55:P55"/>
    <mergeCell ref="N56:P56"/>
    <mergeCell ref="N57:P57"/>
    <mergeCell ref="N58:P58"/>
    <mergeCell ref="N59:P59"/>
    <mergeCell ref="N60:P60"/>
    <mergeCell ref="N61:P61"/>
    <mergeCell ref="N62:P62"/>
    <mergeCell ref="N63:P63"/>
    <mergeCell ref="N69:P69"/>
    <mergeCell ref="N79:P79"/>
    <mergeCell ref="N85:P85"/>
    <mergeCell ref="N86:P86"/>
  </mergeCells>
  <phoneticPr fontId="3"/>
  <pageMargins left="0.25" right="0.25"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99"/>
  <sheetViews>
    <sheetView view="pageBreakPreview" zoomScaleNormal="85" zoomScaleSheetLayoutView="100" workbookViewId="0">
      <selection activeCell="I31" sqref="I31:Q32"/>
    </sheetView>
  </sheetViews>
  <sheetFormatPr defaultColWidth="4.625" defaultRowHeight="18.75"/>
  <sheetData>
    <row r="1" spans="1:19">
      <c r="A1" s="250" t="s">
        <v>466</v>
      </c>
      <c r="B1" s="251"/>
      <c r="C1" s="251"/>
      <c r="D1" s="251"/>
      <c r="E1" s="251"/>
      <c r="F1" s="251"/>
      <c r="G1" s="251"/>
      <c r="H1" s="251"/>
      <c r="I1" s="251"/>
      <c r="J1" s="251"/>
      <c r="K1" s="251"/>
      <c r="L1" s="251"/>
      <c r="M1" s="251"/>
      <c r="N1" s="251"/>
      <c r="O1" s="251"/>
      <c r="P1" s="251"/>
      <c r="Q1" s="251"/>
      <c r="R1" s="251"/>
      <c r="S1" s="251"/>
    </row>
    <row r="2" spans="1:19">
      <c r="A2" s="251"/>
      <c r="B2" s="251"/>
      <c r="C2" s="251"/>
      <c r="D2" s="251"/>
      <c r="E2" s="251"/>
      <c r="F2" s="251"/>
      <c r="G2" s="251"/>
      <c r="H2" s="251"/>
      <c r="I2" s="251"/>
      <c r="J2" s="251"/>
      <c r="K2" s="251"/>
      <c r="L2" s="251"/>
      <c r="M2" s="3" t="s">
        <v>575</v>
      </c>
      <c r="N2" s="3"/>
      <c r="O2" s="2" t="s">
        <v>1</v>
      </c>
      <c r="P2" s="3"/>
      <c r="Q2" s="2" t="s">
        <v>2</v>
      </c>
      <c r="R2" s="3"/>
      <c r="S2" s="2" t="s">
        <v>3</v>
      </c>
    </row>
    <row r="3" spans="1:19">
      <c r="A3" s="250" t="s">
        <v>4</v>
      </c>
      <c r="B3" s="251"/>
      <c r="C3" s="251"/>
      <c r="D3" s="251"/>
      <c r="E3" s="251"/>
      <c r="F3" s="251"/>
      <c r="G3" s="251"/>
      <c r="H3" s="251"/>
      <c r="I3" s="251"/>
      <c r="J3" s="251"/>
      <c r="K3" s="251"/>
      <c r="L3" s="251"/>
      <c r="M3" s="251"/>
      <c r="N3" s="251"/>
      <c r="O3" s="251"/>
      <c r="P3" s="251"/>
      <c r="Q3" s="251"/>
      <c r="R3" s="251"/>
      <c r="S3" s="251"/>
    </row>
    <row r="4" spans="1:19">
      <c r="A4" s="251"/>
      <c r="B4" s="251"/>
      <c r="C4" s="251"/>
      <c r="D4" s="251"/>
      <c r="E4" s="251"/>
      <c r="F4" s="251"/>
      <c r="G4" s="251"/>
      <c r="H4" s="251"/>
      <c r="I4" s="251"/>
      <c r="J4" s="251"/>
      <c r="K4" s="251"/>
      <c r="L4" s="251"/>
      <c r="M4" s="251"/>
      <c r="N4" s="251"/>
      <c r="O4" s="251"/>
      <c r="P4" s="251"/>
      <c r="Q4" s="251"/>
      <c r="R4" s="251"/>
      <c r="S4" s="251"/>
    </row>
    <row r="5" spans="1:19">
      <c r="A5" s="251"/>
      <c r="B5" s="251"/>
      <c r="C5" s="251"/>
      <c r="D5" s="251"/>
      <c r="E5" s="251"/>
      <c r="F5" s="251"/>
      <c r="G5" s="251"/>
      <c r="H5" s="251"/>
      <c r="I5" s="251"/>
      <c r="J5" s="251"/>
      <c r="K5" s="250" t="s">
        <v>5</v>
      </c>
      <c r="L5" s="251"/>
      <c r="M5" s="251"/>
      <c r="N5" s="251"/>
      <c r="O5" s="251"/>
      <c r="P5" s="251"/>
      <c r="Q5" s="251"/>
      <c r="R5" s="251"/>
      <c r="S5" s="251"/>
    </row>
    <row r="6" spans="1:19">
      <c r="A6" s="251"/>
      <c r="B6" s="251"/>
      <c r="C6" s="251"/>
      <c r="D6" s="251"/>
      <c r="E6" s="251"/>
      <c r="F6" s="251"/>
      <c r="G6" s="251"/>
      <c r="H6" s="251"/>
      <c r="I6" s="251"/>
      <c r="J6" s="251"/>
      <c r="K6" s="910" t="s">
        <v>567</v>
      </c>
      <c r="L6" s="910"/>
      <c r="M6" s="910"/>
      <c r="N6" s="910"/>
      <c r="O6" s="910"/>
      <c r="P6" s="910"/>
      <c r="Q6" s="910"/>
      <c r="R6" s="910"/>
      <c r="S6" s="910"/>
    </row>
    <row r="7" spans="1:19">
      <c r="A7" s="251"/>
      <c r="B7" s="251"/>
      <c r="C7" s="251"/>
      <c r="D7" s="251"/>
      <c r="E7" s="251"/>
      <c r="F7" s="251"/>
      <c r="G7" s="251"/>
      <c r="H7" s="251"/>
      <c r="I7" s="251"/>
      <c r="J7" s="251"/>
      <c r="K7" s="910" t="s">
        <v>568</v>
      </c>
      <c r="L7" s="910"/>
      <c r="M7" s="910"/>
      <c r="N7" s="910"/>
      <c r="O7" s="910"/>
      <c r="P7" s="910"/>
      <c r="Q7" s="910"/>
      <c r="R7" s="910"/>
      <c r="S7" s="910"/>
    </row>
    <row r="8" spans="1:19">
      <c r="A8" s="251"/>
      <c r="B8" s="251"/>
      <c r="C8" s="251"/>
      <c r="D8" s="251"/>
      <c r="E8" s="251"/>
      <c r="F8" s="251"/>
      <c r="G8" s="251"/>
      <c r="H8" s="251"/>
      <c r="I8" s="252" t="s">
        <v>6</v>
      </c>
      <c r="J8" s="251"/>
      <c r="K8" s="5" t="s">
        <v>7</v>
      </c>
      <c r="L8" s="2"/>
      <c r="M8" s="2"/>
      <c r="N8" s="2"/>
      <c r="O8" s="2"/>
      <c r="P8" s="2"/>
      <c r="Q8" s="2"/>
      <c r="R8" s="2"/>
      <c r="S8" s="2"/>
    </row>
    <row r="9" spans="1:19">
      <c r="A9" s="251"/>
      <c r="B9" s="251"/>
      <c r="C9" s="251"/>
      <c r="D9" s="251"/>
      <c r="E9" s="251"/>
      <c r="F9" s="251"/>
      <c r="G9" s="251"/>
      <c r="H9" s="251"/>
      <c r="I9" s="251"/>
      <c r="J9" s="251"/>
      <c r="K9" s="521" t="s">
        <v>566</v>
      </c>
      <c r="L9" s="521"/>
      <c r="M9" s="521"/>
      <c r="N9" s="521"/>
      <c r="O9" s="521"/>
      <c r="P9" s="521"/>
      <c r="Q9" s="521"/>
      <c r="R9" s="521"/>
      <c r="S9" s="521"/>
    </row>
    <row r="10" spans="1:19">
      <c r="A10" s="251"/>
      <c r="B10" s="251"/>
      <c r="C10" s="251"/>
      <c r="D10" s="251"/>
      <c r="E10" s="251"/>
      <c r="F10" s="251"/>
      <c r="G10" s="251"/>
      <c r="H10" s="251"/>
      <c r="I10" s="251"/>
      <c r="J10" s="251"/>
      <c r="K10" s="522" t="s">
        <v>565</v>
      </c>
      <c r="L10" s="522"/>
      <c r="M10" s="522"/>
      <c r="N10" s="522"/>
      <c r="O10" s="522"/>
      <c r="P10" s="522"/>
      <c r="Q10" s="522"/>
      <c r="R10" s="522"/>
      <c r="S10" s="522"/>
    </row>
    <row r="11" spans="1:19">
      <c r="A11" s="251"/>
      <c r="B11" s="251"/>
      <c r="C11" s="251"/>
      <c r="D11" s="251"/>
      <c r="E11" s="251"/>
      <c r="F11" s="251"/>
      <c r="G11" s="251"/>
      <c r="H11" s="251"/>
      <c r="I11" s="250"/>
      <c r="J11" s="251"/>
      <c r="K11" s="251"/>
      <c r="L11" s="251"/>
      <c r="M11" s="251"/>
      <c r="N11" s="251"/>
      <c r="O11" s="251"/>
      <c r="P11" s="251"/>
      <c r="Q11" s="251"/>
      <c r="R11" s="251"/>
      <c r="S11" s="251"/>
    </row>
    <row r="12" spans="1:19">
      <c r="A12" s="251"/>
      <c r="B12" s="251"/>
      <c r="C12" s="251"/>
      <c r="D12" s="251"/>
      <c r="E12" s="251"/>
      <c r="F12" s="251"/>
      <c r="G12" s="251"/>
      <c r="H12" s="251"/>
      <c r="I12" s="251"/>
      <c r="J12" s="251"/>
      <c r="K12" s="251"/>
      <c r="L12" s="251"/>
      <c r="M12" s="251"/>
      <c r="N12" s="251"/>
      <c r="O12" s="251"/>
      <c r="P12" s="251"/>
      <c r="Q12" s="251"/>
      <c r="R12" s="251"/>
      <c r="S12" s="251"/>
    </row>
    <row r="13" spans="1:19">
      <c r="A13" s="855" t="s">
        <v>467</v>
      </c>
      <c r="B13" s="855"/>
      <c r="C13" s="855"/>
      <c r="D13" s="855"/>
      <c r="E13" s="855"/>
      <c r="F13" s="855"/>
      <c r="G13" s="855"/>
      <c r="H13" s="855"/>
      <c r="I13" s="855"/>
      <c r="J13" s="855"/>
      <c r="K13" s="855"/>
      <c r="L13" s="855"/>
      <c r="M13" s="855"/>
      <c r="N13" s="855"/>
      <c r="O13" s="855"/>
      <c r="P13" s="855"/>
      <c r="Q13" s="855"/>
      <c r="R13" s="855"/>
      <c r="S13" s="855"/>
    </row>
    <row r="14" spans="1:19">
      <c r="A14" s="251"/>
      <c r="B14" s="251"/>
      <c r="C14" s="251"/>
      <c r="D14" s="251"/>
      <c r="E14" s="251"/>
      <c r="F14" s="251"/>
      <c r="G14" s="251"/>
      <c r="H14" s="251"/>
      <c r="I14" s="251"/>
      <c r="J14" s="251"/>
      <c r="K14" s="251"/>
      <c r="L14" s="251"/>
      <c r="M14" s="251"/>
      <c r="N14" s="251"/>
      <c r="O14" s="251"/>
      <c r="P14" s="251"/>
      <c r="Q14" s="251"/>
      <c r="R14" s="251"/>
      <c r="S14" s="251"/>
    </row>
    <row r="15" spans="1:19">
      <c r="A15" s="481" t="s">
        <v>563</v>
      </c>
      <c r="B15" s="3"/>
      <c r="C15" s="251" t="s">
        <v>1</v>
      </c>
      <c r="D15" s="3"/>
      <c r="E15" s="251" t="s">
        <v>2</v>
      </c>
      <c r="F15" s="3"/>
      <c r="G15" s="251" t="s">
        <v>3</v>
      </c>
      <c r="H15" s="915" t="s">
        <v>564</v>
      </c>
      <c r="I15" s="915"/>
      <c r="J15" s="915"/>
      <c r="K15" s="915"/>
      <c r="L15" s="915"/>
      <c r="M15" s="915"/>
      <c r="N15" s="916"/>
      <c r="O15" s="916"/>
      <c r="P15" s="251" t="s">
        <v>418</v>
      </c>
      <c r="Q15" s="251" t="s">
        <v>419</v>
      </c>
      <c r="R15" s="251"/>
      <c r="S15" s="251"/>
    </row>
    <row r="16" spans="1:19">
      <c r="A16" s="909" t="s">
        <v>420</v>
      </c>
      <c r="B16" s="909"/>
      <c r="C16" s="909"/>
      <c r="D16" s="3"/>
      <c r="E16" s="2" t="s">
        <v>468</v>
      </c>
      <c r="F16" s="2"/>
      <c r="G16" s="2"/>
      <c r="H16" s="2"/>
      <c r="I16" s="2"/>
      <c r="J16" s="2"/>
      <c r="K16" s="2"/>
      <c r="L16" s="2"/>
      <c r="M16" s="2"/>
      <c r="N16" s="2"/>
      <c r="O16" s="2"/>
      <c r="P16" s="251"/>
      <c r="Q16" s="251"/>
      <c r="R16" s="251"/>
      <c r="S16" s="251"/>
    </row>
    <row r="17" spans="1:19">
      <c r="A17" s="251" t="s">
        <v>469</v>
      </c>
      <c r="B17" s="251"/>
      <c r="C17" s="251"/>
      <c r="D17" s="251"/>
      <c r="E17" s="251"/>
      <c r="F17" s="251"/>
      <c r="G17" s="251"/>
      <c r="H17" s="251"/>
      <c r="I17" s="251"/>
      <c r="J17" s="251"/>
      <c r="K17" s="251"/>
      <c r="L17" s="251"/>
      <c r="M17" s="251"/>
      <c r="N17" s="251"/>
      <c r="O17" s="251"/>
      <c r="P17" s="251"/>
      <c r="Q17" s="251"/>
      <c r="R17" s="251"/>
      <c r="S17" s="251"/>
    </row>
    <row r="18" spans="1:19">
      <c r="A18" s="251"/>
      <c r="B18" s="251"/>
      <c r="C18" s="251"/>
      <c r="D18" s="251"/>
      <c r="E18" s="251"/>
      <c r="F18" s="251"/>
      <c r="G18" s="251"/>
      <c r="H18" s="251"/>
      <c r="I18" s="251"/>
      <c r="J18" s="251"/>
      <c r="K18" s="251"/>
      <c r="L18" s="251"/>
      <c r="M18" s="251"/>
      <c r="N18" s="251"/>
      <c r="O18" s="251"/>
      <c r="P18" s="251"/>
      <c r="Q18" s="251"/>
      <c r="R18" s="251"/>
      <c r="S18" s="251"/>
    </row>
    <row r="19" spans="1:19">
      <c r="A19" s="857" t="s">
        <v>423</v>
      </c>
      <c r="B19" s="857"/>
      <c r="C19" s="857"/>
      <c r="D19" s="857"/>
      <c r="E19" s="857"/>
      <c r="F19" s="857"/>
      <c r="G19" s="857"/>
      <c r="H19" s="857"/>
      <c r="I19" s="857"/>
      <c r="J19" s="857"/>
      <c r="K19" s="857"/>
      <c r="L19" s="857"/>
      <c r="M19" s="857"/>
      <c r="N19" s="857"/>
      <c r="O19" s="857"/>
      <c r="P19" s="857"/>
      <c r="Q19" s="857"/>
      <c r="R19" s="857"/>
      <c r="S19" s="857"/>
    </row>
    <row r="20" spans="1:19">
      <c r="A20" s="43"/>
      <c r="B20" s="43"/>
      <c r="C20" s="43"/>
      <c r="D20" s="43"/>
      <c r="E20" s="43"/>
      <c r="F20" s="43"/>
      <c r="G20" s="43"/>
      <c r="H20" s="43"/>
      <c r="I20" s="43"/>
      <c r="J20" s="43"/>
      <c r="K20" s="43"/>
      <c r="L20" s="43"/>
      <c r="M20" s="43"/>
      <c r="N20" s="43"/>
      <c r="O20" s="43"/>
      <c r="P20" s="43"/>
      <c r="Q20" s="43"/>
      <c r="R20" s="43"/>
      <c r="S20" s="43"/>
    </row>
    <row r="21" spans="1:19">
      <c r="A21" s="43" t="s">
        <v>470</v>
      </c>
      <c r="B21" s="43"/>
      <c r="C21" s="43"/>
      <c r="D21" s="43"/>
      <c r="E21" s="43"/>
      <c r="F21" s="43"/>
      <c r="G21" s="43"/>
      <c r="H21" s="43"/>
      <c r="I21" s="43"/>
      <c r="J21" s="43"/>
      <c r="K21" s="43"/>
      <c r="L21" s="43"/>
      <c r="M21" s="43"/>
      <c r="N21" s="43"/>
      <c r="O21" s="43"/>
      <c r="P21" s="43"/>
      <c r="Q21" s="43"/>
      <c r="R21" s="43"/>
      <c r="S21" s="43"/>
    </row>
    <row r="22" spans="1:19">
      <c r="A22" s="43"/>
      <c r="B22" s="914"/>
      <c r="C22" s="914"/>
      <c r="D22" s="914"/>
      <c r="E22" s="914"/>
      <c r="F22" s="914"/>
      <c r="G22" s="914"/>
      <c r="H22" s="914"/>
      <c r="I22" s="914"/>
      <c r="J22" s="914"/>
      <c r="K22" s="914"/>
      <c r="L22" s="914"/>
      <c r="M22" s="914"/>
      <c r="N22" s="914"/>
      <c r="O22" s="914"/>
      <c r="P22" s="914"/>
      <c r="Q22" s="914"/>
      <c r="R22" s="914"/>
      <c r="S22" s="914"/>
    </row>
    <row r="23" spans="1:19">
      <c r="A23" s="62"/>
      <c r="B23" s="43"/>
      <c r="C23" s="43"/>
      <c r="D23" s="43"/>
      <c r="E23" s="43"/>
      <c r="F23" s="43"/>
      <c r="G23" s="43"/>
      <c r="H23" s="43"/>
      <c r="I23" s="43"/>
      <c r="J23" s="43"/>
      <c r="K23" s="43"/>
      <c r="L23" s="43"/>
      <c r="M23" s="43"/>
      <c r="N23" s="43"/>
      <c r="O23" s="43"/>
      <c r="P23" s="43"/>
      <c r="Q23" s="43"/>
      <c r="R23" s="43"/>
      <c r="S23" s="43"/>
    </row>
    <row r="24" spans="1:19">
      <c r="A24" s="43" t="s">
        <v>471</v>
      </c>
      <c r="B24" s="43"/>
      <c r="C24" s="43"/>
      <c r="D24" s="43"/>
      <c r="E24" s="43"/>
      <c r="F24" s="43"/>
      <c r="G24" s="43"/>
      <c r="H24" s="913">
        <f>I33+I31+I29</f>
        <v>0</v>
      </c>
      <c r="I24" s="913"/>
      <c r="J24" s="913"/>
      <c r="K24" s="913"/>
      <c r="L24" s="913"/>
      <c r="M24" s="913"/>
      <c r="N24" s="913"/>
      <c r="O24" s="913"/>
      <c r="P24" s="913"/>
      <c r="Q24" s="251" t="s">
        <v>14</v>
      </c>
      <c r="R24" s="43"/>
      <c r="S24" s="43"/>
    </row>
    <row r="25" spans="1:19">
      <c r="A25" s="43"/>
      <c r="B25" s="43"/>
      <c r="C25" s="43"/>
      <c r="D25" s="43"/>
      <c r="E25" s="43"/>
      <c r="F25" s="43"/>
      <c r="G25" s="43"/>
      <c r="H25" s="43"/>
      <c r="I25" s="43"/>
      <c r="J25" s="43"/>
      <c r="K25" s="43"/>
      <c r="L25" s="43"/>
      <c r="M25" s="43"/>
      <c r="N25" s="43"/>
      <c r="O25" s="43"/>
      <c r="P25" s="43"/>
      <c r="Q25" s="43"/>
      <c r="R25" s="43"/>
      <c r="S25" s="43"/>
    </row>
    <row r="26" spans="1:19">
      <c r="A26" s="43" t="s">
        <v>472</v>
      </c>
      <c r="B26" s="43"/>
      <c r="C26" s="43"/>
      <c r="D26" s="43"/>
      <c r="E26" s="43"/>
      <c r="F26" s="43"/>
      <c r="G26" s="43"/>
      <c r="H26" s="43"/>
      <c r="I26" s="43"/>
      <c r="J26" s="43"/>
      <c r="K26" s="43"/>
      <c r="L26" s="43"/>
      <c r="M26" s="43"/>
      <c r="N26" s="43"/>
      <c r="O26" s="43"/>
      <c r="P26" s="43"/>
      <c r="Q26" s="43"/>
      <c r="R26" s="43"/>
      <c r="S26" s="43"/>
    </row>
    <row r="27" spans="1:19">
      <c r="A27" s="43"/>
      <c r="B27" s="43"/>
      <c r="C27" s="43"/>
      <c r="D27" s="43"/>
      <c r="E27" s="43"/>
      <c r="F27" s="43"/>
      <c r="G27" s="43"/>
      <c r="H27" s="43"/>
      <c r="I27" s="43"/>
      <c r="J27" s="43"/>
      <c r="K27" s="43"/>
      <c r="L27" s="43"/>
      <c r="M27" s="43"/>
      <c r="N27" s="43"/>
      <c r="O27" s="43"/>
      <c r="P27" s="43"/>
      <c r="Q27" s="43"/>
      <c r="R27" s="43"/>
      <c r="S27" s="43"/>
    </row>
    <row r="28" spans="1:19">
      <c r="A28" s="43"/>
      <c r="B28" s="43"/>
      <c r="C28" s="753" t="s">
        <v>473</v>
      </c>
      <c r="D28" s="753"/>
      <c r="E28" s="753"/>
      <c r="F28" s="719" t="s">
        <v>474</v>
      </c>
      <c r="G28" s="719"/>
      <c r="H28" s="719"/>
      <c r="I28" s="719" t="s">
        <v>475</v>
      </c>
      <c r="J28" s="719"/>
      <c r="K28" s="719"/>
      <c r="L28" s="719"/>
      <c r="M28" s="719"/>
      <c r="N28" s="719"/>
      <c r="O28" s="719"/>
      <c r="P28" s="719"/>
      <c r="Q28" s="719"/>
      <c r="R28" s="43"/>
      <c r="S28" s="43"/>
    </row>
    <row r="29" spans="1:19">
      <c r="A29" s="43"/>
      <c r="B29" s="43"/>
      <c r="C29" s="696" t="s">
        <v>476</v>
      </c>
      <c r="D29" s="696"/>
      <c r="E29" s="696"/>
      <c r="F29" s="908" t="s">
        <v>573</v>
      </c>
      <c r="G29" s="908"/>
      <c r="H29" s="908"/>
      <c r="I29" s="907"/>
      <c r="J29" s="907"/>
      <c r="K29" s="907"/>
      <c r="L29" s="907"/>
      <c r="M29" s="907"/>
      <c r="N29" s="907"/>
      <c r="O29" s="907"/>
      <c r="P29" s="907"/>
      <c r="Q29" s="907"/>
      <c r="R29" s="43"/>
      <c r="S29" s="43"/>
    </row>
    <row r="30" spans="1:19">
      <c r="A30" s="43"/>
      <c r="B30" s="43"/>
      <c r="C30" s="696"/>
      <c r="D30" s="696"/>
      <c r="E30" s="696"/>
      <c r="F30" s="908"/>
      <c r="G30" s="908"/>
      <c r="H30" s="908"/>
      <c r="I30" s="907"/>
      <c r="J30" s="907"/>
      <c r="K30" s="907"/>
      <c r="L30" s="907"/>
      <c r="M30" s="907"/>
      <c r="N30" s="907"/>
      <c r="O30" s="907"/>
      <c r="P30" s="907"/>
      <c r="Q30" s="907"/>
      <c r="R30" s="43"/>
      <c r="S30" s="43"/>
    </row>
    <row r="31" spans="1:19">
      <c r="A31" s="43"/>
      <c r="B31" s="43"/>
      <c r="C31" s="696" t="s">
        <v>477</v>
      </c>
      <c r="D31" s="696"/>
      <c r="E31" s="696"/>
      <c r="F31" s="908" t="s">
        <v>572</v>
      </c>
      <c r="G31" s="908"/>
      <c r="H31" s="908"/>
      <c r="I31" s="907"/>
      <c r="J31" s="907"/>
      <c r="K31" s="907"/>
      <c r="L31" s="907"/>
      <c r="M31" s="907"/>
      <c r="N31" s="907"/>
      <c r="O31" s="907"/>
      <c r="P31" s="907"/>
      <c r="Q31" s="907"/>
      <c r="R31" s="43"/>
      <c r="S31" s="43"/>
    </row>
    <row r="32" spans="1:19">
      <c r="A32" s="43"/>
      <c r="B32" s="43"/>
      <c r="C32" s="696"/>
      <c r="D32" s="696"/>
      <c r="E32" s="696"/>
      <c r="F32" s="908"/>
      <c r="G32" s="908"/>
      <c r="H32" s="908"/>
      <c r="I32" s="907"/>
      <c r="J32" s="907"/>
      <c r="K32" s="907"/>
      <c r="L32" s="907"/>
      <c r="M32" s="907"/>
      <c r="N32" s="907"/>
      <c r="O32" s="907"/>
      <c r="P32" s="907"/>
      <c r="Q32" s="907"/>
      <c r="R32" s="43"/>
      <c r="S32" s="43"/>
    </row>
    <row r="33" spans="1:19">
      <c r="A33" s="43"/>
      <c r="B33" s="43"/>
      <c r="C33" s="696" t="s">
        <v>478</v>
      </c>
      <c r="D33" s="696"/>
      <c r="E33" s="696"/>
      <c r="F33" s="908" t="s">
        <v>571</v>
      </c>
      <c r="G33" s="908"/>
      <c r="H33" s="908"/>
      <c r="I33" s="907"/>
      <c r="J33" s="907"/>
      <c r="K33" s="907"/>
      <c r="L33" s="907"/>
      <c r="M33" s="907"/>
      <c r="N33" s="907"/>
      <c r="O33" s="907"/>
      <c r="P33" s="907"/>
      <c r="Q33" s="907"/>
      <c r="R33" s="43"/>
      <c r="S33" s="43"/>
    </row>
    <row r="34" spans="1:19">
      <c r="A34" s="43"/>
      <c r="B34" s="43"/>
      <c r="C34" s="696"/>
      <c r="D34" s="696"/>
      <c r="E34" s="696"/>
      <c r="F34" s="908"/>
      <c r="G34" s="908"/>
      <c r="H34" s="908"/>
      <c r="I34" s="907"/>
      <c r="J34" s="907"/>
      <c r="K34" s="907"/>
      <c r="L34" s="907"/>
      <c r="M34" s="907"/>
      <c r="N34" s="907"/>
      <c r="O34" s="907"/>
      <c r="P34" s="907"/>
      <c r="Q34" s="907"/>
      <c r="R34" s="43"/>
      <c r="S34" s="43"/>
    </row>
    <row r="35" spans="1:19">
      <c r="A35" s="43"/>
      <c r="B35" s="43"/>
      <c r="C35" s="912"/>
      <c r="D35" s="912"/>
      <c r="E35" s="912"/>
      <c r="F35" s="912"/>
      <c r="G35" s="912"/>
      <c r="H35" s="912"/>
      <c r="I35" s="911"/>
      <c r="J35" s="912"/>
      <c r="K35" s="912"/>
      <c r="L35" s="912"/>
      <c r="M35" s="912"/>
      <c r="N35" s="912"/>
      <c r="O35" s="912"/>
      <c r="P35" s="912"/>
      <c r="Q35" s="912"/>
      <c r="R35" s="43"/>
      <c r="S35" s="43"/>
    </row>
    <row r="36" spans="1:19">
      <c r="A36" s="43"/>
      <c r="B36" s="43"/>
      <c r="C36" s="43"/>
      <c r="D36" s="43"/>
      <c r="E36" s="43"/>
      <c r="F36" s="43"/>
      <c r="G36" s="43"/>
      <c r="H36" s="43"/>
      <c r="I36" s="43"/>
      <c r="J36" s="43"/>
      <c r="K36" s="43"/>
      <c r="L36" s="43"/>
      <c r="M36" s="43"/>
      <c r="N36" s="43"/>
      <c r="O36" s="43"/>
      <c r="P36" s="43"/>
      <c r="Q36" s="43"/>
      <c r="R36" s="43"/>
      <c r="S36" s="43"/>
    </row>
    <row r="37" spans="1:19">
      <c r="A37" s="43"/>
      <c r="B37" s="43"/>
      <c r="C37" s="43"/>
      <c r="D37" s="43"/>
      <c r="E37" s="43"/>
      <c r="F37" s="43"/>
      <c r="G37" s="43"/>
      <c r="H37" s="43"/>
      <c r="I37" s="43"/>
      <c r="J37" s="43"/>
      <c r="K37" s="43"/>
      <c r="L37" s="43"/>
      <c r="M37" s="43"/>
      <c r="N37" s="43"/>
      <c r="O37" s="43"/>
      <c r="P37" s="43"/>
      <c r="Q37" s="43"/>
      <c r="R37" s="43"/>
      <c r="S37" s="43"/>
    </row>
    <row r="38" spans="1:19">
      <c r="A38" s="43"/>
      <c r="B38" s="43"/>
      <c r="C38" s="43"/>
      <c r="D38" s="43"/>
      <c r="E38" s="43"/>
      <c r="F38" s="43"/>
      <c r="G38" s="43"/>
      <c r="H38" s="43"/>
      <c r="I38" s="43"/>
      <c r="J38" s="43"/>
      <c r="K38" s="43"/>
      <c r="L38" s="43"/>
      <c r="M38" s="43"/>
      <c r="N38" s="43"/>
      <c r="O38" s="43"/>
      <c r="P38" s="43"/>
      <c r="Q38" s="43"/>
      <c r="R38" s="43"/>
      <c r="S38" s="43"/>
    </row>
    <row r="39" spans="1:19">
      <c r="A39" s="43"/>
      <c r="B39" s="43"/>
      <c r="C39" s="43"/>
      <c r="D39" s="43"/>
      <c r="E39" s="43"/>
      <c r="F39" s="43"/>
      <c r="G39" s="43"/>
      <c r="H39" s="43"/>
      <c r="I39" s="43"/>
      <c r="J39" s="43"/>
      <c r="K39" s="43"/>
      <c r="L39" s="43"/>
      <c r="M39" s="43"/>
      <c r="N39" s="43"/>
      <c r="O39" s="43"/>
      <c r="P39" s="43"/>
      <c r="Q39" s="43"/>
      <c r="R39" s="43"/>
      <c r="S39" s="43"/>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19">
      <c r="A49" s="8"/>
      <c r="B49" s="8"/>
      <c r="C49" s="8"/>
      <c r="D49" s="8"/>
      <c r="E49" s="8"/>
      <c r="F49" s="8"/>
      <c r="G49" s="8"/>
      <c r="H49" s="8"/>
      <c r="I49" s="8"/>
      <c r="J49" s="8"/>
      <c r="K49" s="8"/>
      <c r="L49" s="8"/>
      <c r="M49" s="8"/>
      <c r="N49" s="8"/>
      <c r="O49" s="8"/>
      <c r="P49" s="8"/>
      <c r="Q49" s="8"/>
      <c r="R49" s="8"/>
      <c r="S49" s="8"/>
    </row>
    <row r="50" spans="1:19">
      <c r="A50" s="8"/>
      <c r="B50" s="8"/>
      <c r="C50" s="8"/>
      <c r="D50" s="8"/>
      <c r="E50" s="8"/>
      <c r="F50" s="8"/>
      <c r="G50" s="8"/>
      <c r="H50" s="8"/>
      <c r="I50" s="8"/>
      <c r="J50" s="8"/>
      <c r="K50" s="8"/>
      <c r="L50" s="8"/>
      <c r="M50" s="8"/>
      <c r="N50" s="8"/>
      <c r="O50" s="8"/>
      <c r="P50" s="8"/>
      <c r="Q50" s="8"/>
      <c r="R50" s="8"/>
      <c r="S50" s="8"/>
    </row>
    <row r="51" spans="1:19">
      <c r="A51" s="8"/>
      <c r="B51" s="8"/>
      <c r="C51" s="8"/>
      <c r="D51" s="8"/>
      <c r="E51" s="8"/>
      <c r="F51" s="8"/>
      <c r="G51" s="8"/>
      <c r="H51" s="8"/>
      <c r="I51" s="8"/>
      <c r="J51" s="8"/>
      <c r="K51" s="8"/>
      <c r="L51" s="8"/>
      <c r="M51" s="8"/>
      <c r="N51" s="8"/>
      <c r="O51" s="8"/>
      <c r="P51" s="8"/>
      <c r="Q51" s="8"/>
      <c r="R51" s="8"/>
      <c r="S51" s="8"/>
    </row>
    <row r="52" spans="1:19">
      <c r="A52" s="8"/>
      <c r="B52" s="8"/>
      <c r="C52" s="8"/>
      <c r="D52" s="8"/>
      <c r="E52" s="8"/>
      <c r="F52" s="8"/>
      <c r="G52" s="8"/>
      <c r="H52" s="8"/>
      <c r="I52" s="8"/>
      <c r="J52" s="8"/>
      <c r="K52" s="8"/>
      <c r="L52" s="8"/>
      <c r="M52" s="8"/>
      <c r="N52" s="8"/>
      <c r="O52" s="8"/>
      <c r="P52" s="8"/>
      <c r="Q52" s="8"/>
      <c r="R52" s="8"/>
      <c r="S52" s="8"/>
    </row>
    <row r="53" spans="1:19">
      <c r="A53" s="8"/>
      <c r="B53" s="8"/>
      <c r="C53" s="8"/>
      <c r="D53" s="8"/>
      <c r="E53" s="8"/>
      <c r="F53" s="8"/>
      <c r="G53" s="8"/>
      <c r="H53" s="8"/>
      <c r="I53" s="8"/>
      <c r="J53" s="8"/>
      <c r="K53" s="8"/>
      <c r="L53" s="8"/>
      <c r="M53" s="8"/>
      <c r="N53" s="8"/>
      <c r="O53" s="8"/>
      <c r="P53" s="8"/>
      <c r="Q53" s="8"/>
      <c r="R53" s="8"/>
      <c r="S53" s="8"/>
    </row>
    <row r="54" spans="1:19">
      <c r="A54" s="8"/>
      <c r="B54" s="8"/>
      <c r="C54" s="8"/>
      <c r="D54" s="8"/>
      <c r="E54" s="8"/>
      <c r="F54" s="8"/>
      <c r="G54" s="8"/>
      <c r="H54" s="8"/>
      <c r="I54" s="8"/>
      <c r="J54" s="8"/>
      <c r="K54" s="8"/>
      <c r="L54" s="8"/>
      <c r="M54" s="8"/>
      <c r="N54" s="8"/>
      <c r="O54" s="8"/>
      <c r="P54" s="8"/>
      <c r="Q54" s="8"/>
      <c r="R54" s="8"/>
      <c r="S54" s="8"/>
    </row>
    <row r="55" spans="1:19">
      <c r="A55" s="8"/>
      <c r="B55" s="8"/>
      <c r="C55" s="8"/>
      <c r="D55" s="8"/>
      <c r="E55" s="8"/>
      <c r="F55" s="8"/>
      <c r="G55" s="8"/>
      <c r="H55" s="8"/>
      <c r="I55" s="8"/>
      <c r="J55" s="8"/>
      <c r="K55" s="8"/>
      <c r="L55" s="8"/>
      <c r="M55" s="8"/>
      <c r="N55" s="8"/>
      <c r="O55" s="8"/>
      <c r="P55" s="8"/>
      <c r="Q55" s="8"/>
      <c r="R55" s="8"/>
      <c r="S55" s="8"/>
    </row>
    <row r="56" spans="1:19">
      <c r="A56" s="8"/>
      <c r="B56" s="8"/>
      <c r="C56" s="8"/>
      <c r="D56" s="8"/>
      <c r="E56" s="8"/>
      <c r="F56" s="8"/>
      <c r="G56" s="8"/>
      <c r="H56" s="8"/>
      <c r="I56" s="8"/>
      <c r="J56" s="8"/>
      <c r="K56" s="8"/>
      <c r="L56" s="8"/>
      <c r="M56" s="8"/>
      <c r="N56" s="8"/>
      <c r="O56" s="8"/>
      <c r="P56" s="8"/>
      <c r="Q56" s="8"/>
      <c r="R56" s="8"/>
      <c r="S56" s="8"/>
    </row>
    <row r="57" spans="1:19">
      <c r="A57" s="8"/>
      <c r="B57" s="8"/>
      <c r="C57" s="8"/>
      <c r="D57" s="8"/>
      <c r="E57" s="8"/>
      <c r="F57" s="8"/>
      <c r="G57" s="8"/>
      <c r="H57" s="8"/>
      <c r="I57" s="8"/>
      <c r="J57" s="8"/>
      <c r="K57" s="8"/>
      <c r="L57" s="8"/>
      <c r="M57" s="8"/>
      <c r="N57" s="8"/>
      <c r="O57" s="8"/>
      <c r="P57" s="8"/>
      <c r="Q57" s="8"/>
      <c r="R57" s="8"/>
      <c r="S57" s="8"/>
    </row>
    <row r="58" spans="1:19">
      <c r="A58" s="8"/>
      <c r="B58" s="8"/>
      <c r="C58" s="8"/>
      <c r="D58" s="8"/>
      <c r="E58" s="8"/>
      <c r="F58" s="8"/>
      <c r="G58" s="8"/>
      <c r="H58" s="8"/>
      <c r="I58" s="8"/>
      <c r="J58" s="8"/>
      <c r="K58" s="8"/>
      <c r="L58" s="8"/>
      <c r="M58" s="8"/>
      <c r="N58" s="8"/>
      <c r="O58" s="8"/>
      <c r="P58" s="8"/>
      <c r="Q58" s="8"/>
      <c r="R58" s="8"/>
      <c r="S58" s="8"/>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c r="A85" s="8"/>
      <c r="B85" s="8"/>
      <c r="C85" s="8"/>
      <c r="D85" s="8"/>
      <c r="E85" s="8"/>
      <c r="F85" s="8"/>
      <c r="G85" s="8"/>
      <c r="H85" s="8"/>
      <c r="I85" s="8"/>
      <c r="J85" s="8"/>
      <c r="K85" s="8"/>
      <c r="L85" s="8"/>
      <c r="M85" s="8"/>
      <c r="N85" s="8"/>
      <c r="O85" s="8"/>
      <c r="P85" s="8"/>
      <c r="Q85" s="8"/>
      <c r="R85" s="8"/>
      <c r="S85" s="8"/>
    </row>
    <row r="86" spans="1:19">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8"/>
      <c r="B91" s="8"/>
      <c r="C91" s="8"/>
      <c r="D91" s="8"/>
      <c r="E91" s="8"/>
      <c r="F91" s="8"/>
      <c r="G91" s="8"/>
      <c r="H91" s="8"/>
      <c r="I91" s="8"/>
      <c r="J91" s="8"/>
      <c r="K91" s="8"/>
      <c r="L91" s="8"/>
      <c r="M91" s="8"/>
      <c r="N91" s="8"/>
      <c r="O91" s="8"/>
      <c r="P91" s="8"/>
      <c r="Q91" s="8"/>
      <c r="R91" s="8"/>
      <c r="S91" s="8"/>
    </row>
    <row r="92" spans="1:19">
      <c r="A92" s="8"/>
      <c r="B92" s="8"/>
      <c r="C92" s="8"/>
      <c r="D92" s="8"/>
      <c r="E92" s="8"/>
      <c r="F92" s="8"/>
      <c r="G92" s="8"/>
      <c r="H92" s="8"/>
      <c r="I92" s="8"/>
      <c r="J92" s="8"/>
      <c r="K92" s="8"/>
      <c r="L92" s="8"/>
      <c r="M92" s="8"/>
      <c r="N92" s="8"/>
      <c r="O92" s="8"/>
      <c r="P92" s="8"/>
      <c r="Q92" s="8"/>
      <c r="R92" s="8"/>
      <c r="S92" s="8"/>
    </row>
    <row r="93" spans="1:19">
      <c r="A93" s="8"/>
      <c r="B93" s="8"/>
      <c r="C93" s="8"/>
      <c r="D93" s="8"/>
      <c r="E93" s="8"/>
      <c r="F93" s="8"/>
      <c r="G93" s="8"/>
      <c r="H93" s="8"/>
      <c r="I93" s="8"/>
      <c r="J93" s="8"/>
      <c r="K93" s="8"/>
      <c r="L93" s="8"/>
      <c r="M93" s="8"/>
      <c r="N93" s="8"/>
      <c r="O93" s="8"/>
      <c r="P93" s="8"/>
      <c r="Q93" s="8"/>
      <c r="R93" s="8"/>
      <c r="S93" s="8"/>
    </row>
    <row r="94" spans="1:19">
      <c r="A94" s="8"/>
      <c r="B94" s="8"/>
      <c r="C94" s="8"/>
      <c r="D94" s="8"/>
      <c r="E94" s="8"/>
      <c r="F94" s="8"/>
      <c r="G94" s="8"/>
      <c r="H94" s="8"/>
      <c r="I94" s="8"/>
      <c r="J94" s="8"/>
      <c r="K94" s="8"/>
      <c r="L94" s="8"/>
      <c r="M94" s="8"/>
      <c r="N94" s="8"/>
      <c r="O94" s="8"/>
      <c r="P94" s="8"/>
      <c r="Q94" s="8"/>
      <c r="R94" s="8"/>
      <c r="S94" s="8"/>
    </row>
    <row r="95" spans="1:19">
      <c r="A95" s="8"/>
      <c r="B95" s="8"/>
      <c r="C95" s="8"/>
      <c r="D95" s="8"/>
      <c r="E95" s="8"/>
      <c r="F95" s="8"/>
      <c r="G95" s="8"/>
      <c r="H95" s="8"/>
      <c r="I95" s="8"/>
      <c r="J95" s="8"/>
      <c r="K95" s="8"/>
      <c r="L95" s="8"/>
      <c r="M95" s="8"/>
      <c r="N95" s="8"/>
      <c r="O95" s="8"/>
      <c r="P95" s="8"/>
      <c r="Q95" s="8"/>
      <c r="R95" s="8"/>
      <c r="S95" s="8"/>
    </row>
    <row r="96" spans="1:19">
      <c r="A96" s="8"/>
      <c r="B96" s="8"/>
      <c r="C96" s="8"/>
      <c r="D96" s="8"/>
      <c r="E96" s="8"/>
      <c r="F96" s="8"/>
      <c r="G96" s="8"/>
      <c r="H96" s="8"/>
      <c r="I96" s="8"/>
      <c r="J96" s="8"/>
      <c r="K96" s="8"/>
      <c r="L96" s="8"/>
      <c r="M96" s="8"/>
      <c r="N96" s="8"/>
      <c r="O96" s="8"/>
      <c r="P96" s="8"/>
      <c r="Q96" s="8"/>
      <c r="R96" s="8"/>
      <c r="S96" s="8"/>
    </row>
    <row r="97" spans="1:19">
      <c r="A97" s="8"/>
      <c r="B97" s="8"/>
      <c r="C97" s="8"/>
      <c r="D97" s="8"/>
      <c r="E97" s="8"/>
      <c r="F97" s="8"/>
      <c r="G97" s="8"/>
      <c r="H97" s="8"/>
      <c r="I97" s="8"/>
      <c r="J97" s="8"/>
      <c r="K97" s="8"/>
      <c r="L97" s="8"/>
      <c r="M97" s="8"/>
      <c r="N97" s="8"/>
      <c r="O97" s="8"/>
      <c r="P97" s="8"/>
      <c r="Q97" s="8"/>
      <c r="R97" s="8"/>
      <c r="S97" s="8"/>
    </row>
    <row r="98" spans="1:19">
      <c r="A98" s="8"/>
      <c r="B98" s="8"/>
      <c r="C98" s="8"/>
      <c r="D98" s="8"/>
      <c r="E98" s="8"/>
      <c r="F98" s="8"/>
      <c r="G98" s="8"/>
      <c r="H98" s="8"/>
      <c r="I98" s="8"/>
      <c r="J98" s="8"/>
      <c r="K98" s="8"/>
      <c r="L98" s="8"/>
      <c r="M98" s="8"/>
      <c r="N98" s="8"/>
      <c r="O98" s="8"/>
      <c r="P98" s="8"/>
      <c r="Q98" s="8"/>
      <c r="R98" s="8"/>
      <c r="S98" s="8"/>
    </row>
    <row r="99" spans="1:19">
      <c r="A99" s="8"/>
      <c r="B99" s="8"/>
      <c r="C99" s="8"/>
      <c r="D99" s="8"/>
      <c r="E99" s="8"/>
      <c r="F99" s="8"/>
      <c r="G99" s="8"/>
      <c r="H99" s="8"/>
      <c r="I99" s="8"/>
      <c r="J99" s="8"/>
      <c r="K99" s="8"/>
      <c r="L99" s="8"/>
      <c r="M99" s="8"/>
      <c r="N99" s="8"/>
      <c r="O99" s="8"/>
      <c r="P99" s="8"/>
      <c r="Q99" s="8"/>
      <c r="R99" s="8"/>
      <c r="S99" s="8"/>
    </row>
  </sheetData>
  <mergeCells count="25">
    <mergeCell ref="K9:S9"/>
    <mergeCell ref="K10:S10"/>
    <mergeCell ref="K7:S7"/>
    <mergeCell ref="K6:S6"/>
    <mergeCell ref="I35:Q35"/>
    <mergeCell ref="A13:S13"/>
    <mergeCell ref="H24:P24"/>
    <mergeCell ref="B22:S22"/>
    <mergeCell ref="H15:M15"/>
    <mergeCell ref="C35:H35"/>
    <mergeCell ref="N15:O15"/>
    <mergeCell ref="C33:E34"/>
    <mergeCell ref="F33:H34"/>
    <mergeCell ref="I33:Q34"/>
    <mergeCell ref="C29:E30"/>
    <mergeCell ref="F29:H30"/>
    <mergeCell ref="I29:Q30"/>
    <mergeCell ref="C31:E32"/>
    <mergeCell ref="F31:H32"/>
    <mergeCell ref="I31:Q32"/>
    <mergeCell ref="A16:C16"/>
    <mergeCell ref="A19:S19"/>
    <mergeCell ref="C28:E28"/>
    <mergeCell ref="F28:H28"/>
    <mergeCell ref="I28:Q28"/>
  </mergeCells>
  <phoneticPr fontId="3"/>
  <pageMargins left="0.25" right="0.25"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8"/>
  <sheetViews>
    <sheetView zoomScale="70" zoomScaleNormal="70" zoomScaleSheetLayoutView="100" workbookViewId="0">
      <selection activeCell="H46" sqref="H46"/>
    </sheetView>
  </sheetViews>
  <sheetFormatPr defaultRowHeight="20.100000000000001" customHeight="1"/>
  <cols>
    <col min="1" max="1" width="5.5" style="8" customWidth="1"/>
    <col min="2" max="2" width="6" style="8" customWidth="1"/>
    <col min="3" max="3" width="7.125" style="8" customWidth="1"/>
    <col min="4" max="4" width="25.25" style="8" customWidth="1"/>
    <col min="5" max="16" width="10.625" style="8" customWidth="1"/>
    <col min="17" max="17" width="13.25" style="8" customWidth="1"/>
    <col min="18" max="18" width="9" style="8" customWidth="1"/>
    <col min="19" max="16384" width="9" style="8"/>
  </cols>
  <sheetData>
    <row r="1" spans="1:18" ht="20.100000000000001" customHeight="1">
      <c r="A1" s="308" t="s">
        <v>479</v>
      </c>
      <c r="B1" s="43"/>
      <c r="C1" s="43"/>
      <c r="D1" s="43"/>
      <c r="E1" s="43"/>
      <c r="F1" s="43"/>
      <c r="G1" s="43"/>
      <c r="H1" s="43"/>
      <c r="I1" s="43"/>
      <c r="J1" s="43"/>
      <c r="K1" s="43"/>
      <c r="L1" s="43"/>
      <c r="M1" s="43"/>
      <c r="N1" s="43"/>
      <c r="O1" s="43"/>
      <c r="P1" s="43"/>
      <c r="Q1" s="43"/>
    </row>
    <row r="2" spans="1:18" ht="20.100000000000001" customHeight="1">
      <c r="A2" s="13"/>
      <c r="B2" s="13"/>
      <c r="C2" s="13"/>
      <c r="D2" s="13"/>
      <c r="E2" s="13"/>
      <c r="F2" s="13"/>
      <c r="G2" s="13"/>
      <c r="H2" s="17" t="s">
        <v>569</v>
      </c>
      <c r="I2" s="278"/>
      <c r="J2" s="13" t="s">
        <v>480</v>
      </c>
      <c r="K2" s="13"/>
      <c r="L2" s="13"/>
      <c r="M2" s="13"/>
      <c r="N2" s="13"/>
      <c r="O2" s="13"/>
      <c r="P2" s="13"/>
      <c r="Q2" s="13"/>
      <c r="R2" s="277"/>
    </row>
    <row r="3" spans="1:18" ht="9.75" customHeight="1">
      <c r="A3" s="43"/>
      <c r="B3" s="43"/>
      <c r="C3" s="43"/>
      <c r="D3" s="43"/>
      <c r="E3" s="43"/>
      <c r="F3" s="43"/>
      <c r="G3" s="43"/>
      <c r="H3" s="43"/>
      <c r="I3" s="43"/>
      <c r="J3" s="43"/>
      <c r="K3" s="43"/>
      <c r="L3" s="43"/>
      <c r="M3" s="43"/>
      <c r="N3" s="43"/>
      <c r="O3" s="43"/>
      <c r="P3" s="43"/>
      <c r="Q3" s="43"/>
    </row>
    <row r="4" spans="1:18" ht="20.25" customHeight="1">
      <c r="A4" s="43"/>
      <c r="B4" s="43"/>
      <c r="C4" s="43"/>
      <c r="D4" s="43"/>
      <c r="E4" s="43"/>
      <c r="F4" s="43"/>
      <c r="G4" s="43"/>
      <c r="H4" s="43"/>
      <c r="I4" s="43"/>
      <c r="J4" s="43"/>
      <c r="K4" s="43"/>
      <c r="L4" s="43"/>
      <c r="M4" s="43" t="s">
        <v>481</v>
      </c>
      <c r="N4" s="925"/>
      <c r="O4" s="925"/>
      <c r="P4" s="925"/>
      <c r="Q4" s="925"/>
    </row>
    <row r="5" spans="1:18" ht="10.5" customHeight="1">
      <c r="A5" s="43"/>
      <c r="B5" s="43"/>
      <c r="C5" s="43"/>
      <c r="D5" s="43"/>
      <c r="E5" s="43"/>
      <c r="F5" s="43"/>
      <c r="G5" s="43"/>
      <c r="H5" s="43"/>
      <c r="I5" s="43"/>
      <c r="J5" s="43"/>
      <c r="K5" s="43"/>
      <c r="L5" s="43"/>
      <c r="M5" s="43"/>
      <c r="N5" s="43"/>
      <c r="O5" s="43"/>
      <c r="P5" s="43"/>
      <c r="Q5" s="43"/>
    </row>
    <row r="6" spans="1:18" ht="27.75" customHeight="1">
      <c r="A6" s="43"/>
      <c r="B6" s="309"/>
      <c r="C6" s="279"/>
      <c r="D6" s="280" t="s">
        <v>482</v>
      </c>
      <c r="E6" s="281" t="s">
        <v>483</v>
      </c>
      <c r="F6" s="281" t="s">
        <v>484</v>
      </c>
      <c r="G6" s="281" t="s">
        <v>74</v>
      </c>
      <c r="H6" s="281" t="s">
        <v>75</v>
      </c>
      <c r="I6" s="281" t="s">
        <v>76</v>
      </c>
      <c r="J6" s="281" t="s">
        <v>77</v>
      </c>
      <c r="K6" s="281" t="s">
        <v>196</v>
      </c>
      <c r="L6" s="281" t="s">
        <v>197</v>
      </c>
      <c r="M6" s="281" t="s">
        <v>198</v>
      </c>
      <c r="N6" s="281" t="s">
        <v>81</v>
      </c>
      <c r="O6" s="281" t="s">
        <v>82</v>
      </c>
      <c r="P6" s="281" t="s">
        <v>83</v>
      </c>
      <c r="Q6" s="281" t="s">
        <v>485</v>
      </c>
    </row>
    <row r="7" spans="1:18" ht="20.100000000000001" customHeight="1">
      <c r="A7" s="43"/>
      <c r="B7" s="917" t="s">
        <v>486</v>
      </c>
      <c r="C7" s="922" t="s">
        <v>220</v>
      </c>
      <c r="D7" s="282" t="s">
        <v>65</v>
      </c>
      <c r="E7" s="466"/>
      <c r="F7" s="466"/>
      <c r="G7" s="466"/>
      <c r="H7" s="466"/>
      <c r="I7" s="467"/>
      <c r="J7" s="467"/>
      <c r="K7" s="467"/>
      <c r="L7" s="467"/>
      <c r="M7" s="467"/>
      <c r="N7" s="467"/>
      <c r="O7" s="467"/>
      <c r="P7" s="467"/>
      <c r="Q7" s="468">
        <f>SUM(E7:P7)</f>
        <v>0</v>
      </c>
    </row>
    <row r="8" spans="1:18" ht="20.100000000000001" customHeight="1">
      <c r="A8" s="43"/>
      <c r="B8" s="918"/>
      <c r="C8" s="923"/>
      <c r="D8" s="283" t="s">
        <v>550</v>
      </c>
      <c r="E8" s="469"/>
      <c r="F8" s="469"/>
      <c r="G8" s="469"/>
      <c r="H8" s="469"/>
      <c r="I8" s="467"/>
      <c r="J8" s="467"/>
      <c r="K8" s="467"/>
      <c r="L8" s="467"/>
      <c r="M8" s="467"/>
      <c r="N8" s="467"/>
      <c r="O8" s="467"/>
      <c r="P8" s="467"/>
      <c r="Q8" s="468">
        <f>SUM(E8:P8)</f>
        <v>0</v>
      </c>
    </row>
    <row r="9" spans="1:18" ht="20.100000000000001" customHeight="1">
      <c r="A9" s="43"/>
      <c r="B9" s="918"/>
      <c r="C9" s="923"/>
      <c r="D9" s="283" t="s">
        <v>66</v>
      </c>
      <c r="E9" s="469"/>
      <c r="F9" s="469"/>
      <c r="G9" s="469"/>
      <c r="H9" s="469"/>
      <c r="I9" s="467"/>
      <c r="J9" s="467"/>
      <c r="K9" s="467"/>
      <c r="L9" s="467"/>
      <c r="M9" s="467"/>
      <c r="N9" s="467"/>
      <c r="O9" s="467"/>
      <c r="P9" s="467"/>
      <c r="Q9" s="468">
        <f t="shared" ref="Q9:Q36" si="0">SUM(E9:P9)</f>
        <v>0</v>
      </c>
    </row>
    <row r="10" spans="1:18" ht="20.100000000000001" customHeight="1">
      <c r="A10" s="43"/>
      <c r="B10" s="918"/>
      <c r="C10" s="923"/>
      <c r="D10" s="283" t="s">
        <v>221</v>
      </c>
      <c r="E10" s="469"/>
      <c r="F10" s="469"/>
      <c r="G10" s="469"/>
      <c r="H10" s="469"/>
      <c r="I10" s="467"/>
      <c r="J10" s="467"/>
      <c r="K10" s="467"/>
      <c r="L10" s="467"/>
      <c r="M10" s="467"/>
      <c r="N10" s="467"/>
      <c r="O10" s="467"/>
      <c r="P10" s="467"/>
      <c r="Q10" s="468">
        <f t="shared" si="0"/>
        <v>0</v>
      </c>
    </row>
    <row r="11" spans="1:18" ht="20.100000000000001" customHeight="1">
      <c r="A11" s="43"/>
      <c r="B11" s="918"/>
      <c r="C11" s="923"/>
      <c r="D11" s="284" t="s">
        <v>222</v>
      </c>
      <c r="E11" s="469"/>
      <c r="F11" s="469"/>
      <c r="G11" s="469"/>
      <c r="H11" s="469"/>
      <c r="I11" s="467"/>
      <c r="J11" s="467"/>
      <c r="K11" s="467"/>
      <c r="L11" s="467"/>
      <c r="M11" s="467"/>
      <c r="N11" s="467"/>
      <c r="O11" s="467"/>
      <c r="P11" s="467"/>
      <c r="Q11" s="468">
        <f t="shared" si="0"/>
        <v>0</v>
      </c>
    </row>
    <row r="12" spans="1:18" ht="20.100000000000001" customHeight="1">
      <c r="A12" s="43"/>
      <c r="B12" s="918"/>
      <c r="C12" s="923"/>
      <c r="D12" s="284" t="s">
        <v>549</v>
      </c>
      <c r="E12" s="469"/>
      <c r="F12" s="469"/>
      <c r="G12" s="469"/>
      <c r="H12" s="469"/>
      <c r="I12" s="467"/>
      <c r="J12" s="467"/>
      <c r="K12" s="467"/>
      <c r="L12" s="467"/>
      <c r="M12" s="467"/>
      <c r="N12" s="467"/>
      <c r="O12" s="467"/>
      <c r="P12" s="467"/>
      <c r="Q12" s="468">
        <f t="shared" si="0"/>
        <v>0</v>
      </c>
    </row>
    <row r="13" spans="1:18" ht="20.100000000000001" customHeight="1">
      <c r="A13" s="43"/>
      <c r="B13" s="918"/>
      <c r="C13" s="923"/>
      <c r="D13" s="284" t="s">
        <v>553</v>
      </c>
      <c r="E13" s="469"/>
      <c r="F13" s="469"/>
      <c r="G13" s="469"/>
      <c r="H13" s="469"/>
      <c r="I13" s="467"/>
      <c r="J13" s="467"/>
      <c r="K13" s="467"/>
      <c r="L13" s="467"/>
      <c r="M13" s="467"/>
      <c r="N13" s="467"/>
      <c r="O13" s="467"/>
      <c r="P13" s="467"/>
      <c r="Q13" s="468">
        <f t="shared" si="0"/>
        <v>0</v>
      </c>
    </row>
    <row r="14" spans="1:18" ht="20.100000000000001" customHeight="1">
      <c r="A14" s="43"/>
      <c r="B14" s="918"/>
      <c r="C14" s="923"/>
      <c r="D14" s="284" t="s">
        <v>554</v>
      </c>
      <c r="E14" s="469"/>
      <c r="F14" s="469"/>
      <c r="G14" s="469"/>
      <c r="H14" s="469"/>
      <c r="I14" s="467"/>
      <c r="J14" s="467"/>
      <c r="K14" s="467"/>
      <c r="L14" s="467"/>
      <c r="M14" s="467"/>
      <c r="N14" s="467"/>
      <c r="O14" s="467"/>
      <c r="P14" s="467"/>
      <c r="Q14" s="468">
        <f t="shared" si="0"/>
        <v>0</v>
      </c>
    </row>
    <row r="15" spans="1:18" ht="20.100000000000001" customHeight="1" thickBot="1">
      <c r="A15" s="43"/>
      <c r="B15" s="918"/>
      <c r="C15" s="923"/>
      <c r="D15" s="465"/>
      <c r="E15" s="470"/>
      <c r="F15" s="470"/>
      <c r="G15" s="470"/>
      <c r="H15" s="470"/>
      <c r="I15" s="471"/>
      <c r="J15" s="471"/>
      <c r="K15" s="471"/>
      <c r="L15" s="471"/>
      <c r="M15" s="471"/>
      <c r="N15" s="471"/>
      <c r="O15" s="471"/>
      <c r="P15" s="471"/>
      <c r="Q15" s="472">
        <f t="shared" si="0"/>
        <v>0</v>
      </c>
    </row>
    <row r="16" spans="1:18" ht="20.100000000000001" customHeight="1" thickTop="1">
      <c r="A16" s="43"/>
      <c r="B16" s="918"/>
      <c r="C16" s="924"/>
      <c r="D16" s="518" t="s">
        <v>562</v>
      </c>
      <c r="E16" s="519">
        <f>SUM(E7:E15)</f>
        <v>0</v>
      </c>
      <c r="F16" s="519">
        <f t="shared" ref="F16:P16" si="1">SUM(F7:F15)</f>
        <v>0</v>
      </c>
      <c r="G16" s="519">
        <f t="shared" si="1"/>
        <v>0</v>
      </c>
      <c r="H16" s="519">
        <f t="shared" si="1"/>
        <v>0</v>
      </c>
      <c r="I16" s="519">
        <f t="shared" si="1"/>
        <v>0</v>
      </c>
      <c r="J16" s="519">
        <f t="shared" si="1"/>
        <v>0</v>
      </c>
      <c r="K16" s="519">
        <f t="shared" si="1"/>
        <v>0</v>
      </c>
      <c r="L16" s="519">
        <f t="shared" si="1"/>
        <v>0</v>
      </c>
      <c r="M16" s="519">
        <f t="shared" si="1"/>
        <v>0</v>
      </c>
      <c r="N16" s="519">
        <f t="shared" si="1"/>
        <v>0</v>
      </c>
      <c r="O16" s="519">
        <f t="shared" si="1"/>
        <v>0</v>
      </c>
      <c r="P16" s="519">
        <f t="shared" si="1"/>
        <v>0</v>
      </c>
      <c r="Q16" s="519">
        <f>SUM(Q7:Q15)</f>
        <v>0</v>
      </c>
    </row>
    <row r="17" spans="1:17" ht="20.100000000000001" customHeight="1">
      <c r="A17" s="43"/>
      <c r="B17" s="918"/>
      <c r="C17" s="919" t="s">
        <v>223</v>
      </c>
      <c r="D17" s="285" t="s">
        <v>487</v>
      </c>
      <c r="E17" s="473"/>
      <c r="F17" s="473"/>
      <c r="G17" s="473"/>
      <c r="H17" s="473"/>
      <c r="I17" s="467"/>
      <c r="J17" s="467"/>
      <c r="K17" s="467"/>
      <c r="L17" s="467"/>
      <c r="M17" s="467"/>
      <c r="N17" s="467"/>
      <c r="O17" s="467"/>
      <c r="P17" s="467"/>
      <c r="Q17" s="468">
        <f t="shared" si="0"/>
        <v>0</v>
      </c>
    </row>
    <row r="18" spans="1:17" ht="20.100000000000001" customHeight="1">
      <c r="A18" s="43"/>
      <c r="B18" s="918"/>
      <c r="C18" s="920"/>
      <c r="D18" s="285" t="s">
        <v>488</v>
      </c>
      <c r="E18" s="474"/>
      <c r="F18" s="474"/>
      <c r="G18" s="474"/>
      <c r="H18" s="474"/>
      <c r="I18" s="467"/>
      <c r="J18" s="467"/>
      <c r="K18" s="467"/>
      <c r="L18" s="467"/>
      <c r="M18" s="467"/>
      <c r="N18" s="467"/>
      <c r="O18" s="467"/>
      <c r="P18" s="467"/>
      <c r="Q18" s="468">
        <f t="shared" si="0"/>
        <v>0</v>
      </c>
    </row>
    <row r="19" spans="1:17" ht="20.100000000000001" customHeight="1">
      <c r="A19" s="43"/>
      <c r="B19" s="918"/>
      <c r="C19" s="920"/>
      <c r="D19" s="286"/>
      <c r="E19" s="474"/>
      <c r="F19" s="474"/>
      <c r="G19" s="474"/>
      <c r="H19" s="474"/>
      <c r="I19" s="467"/>
      <c r="J19" s="467"/>
      <c r="K19" s="467"/>
      <c r="L19" s="467"/>
      <c r="M19" s="467"/>
      <c r="N19" s="467"/>
      <c r="O19" s="467"/>
      <c r="P19" s="467"/>
      <c r="Q19" s="468">
        <f t="shared" si="0"/>
        <v>0</v>
      </c>
    </row>
    <row r="20" spans="1:17" ht="20.100000000000001" customHeight="1">
      <c r="A20" s="43"/>
      <c r="B20" s="918"/>
      <c r="C20" s="920"/>
      <c r="D20" s="286"/>
      <c r="E20" s="474"/>
      <c r="F20" s="474"/>
      <c r="G20" s="474"/>
      <c r="H20" s="474"/>
      <c r="I20" s="467"/>
      <c r="J20" s="467"/>
      <c r="K20" s="467"/>
      <c r="L20" s="467"/>
      <c r="M20" s="467"/>
      <c r="N20" s="467"/>
      <c r="O20" s="467"/>
      <c r="P20" s="467"/>
      <c r="Q20" s="468">
        <f t="shared" si="0"/>
        <v>0</v>
      </c>
    </row>
    <row r="21" spans="1:17" ht="20.100000000000001" customHeight="1">
      <c r="A21" s="43"/>
      <c r="B21" s="918"/>
      <c r="C21" s="920"/>
      <c r="D21" s="11"/>
      <c r="E21" s="474"/>
      <c r="F21" s="474"/>
      <c r="G21" s="474"/>
      <c r="H21" s="474"/>
      <c r="I21" s="467"/>
      <c r="J21" s="467"/>
      <c r="K21" s="467"/>
      <c r="L21" s="467"/>
      <c r="M21" s="467"/>
      <c r="N21" s="467"/>
      <c r="O21" s="467"/>
      <c r="P21" s="467"/>
      <c r="Q21" s="468">
        <f t="shared" si="0"/>
        <v>0</v>
      </c>
    </row>
    <row r="22" spans="1:17" ht="20.100000000000001" customHeight="1">
      <c r="A22" s="43"/>
      <c r="B22" s="918"/>
      <c r="C22" s="714"/>
      <c r="D22" s="714"/>
      <c r="E22" s="474"/>
      <c r="F22" s="474"/>
      <c r="G22" s="474"/>
      <c r="H22" s="474"/>
      <c r="I22" s="467"/>
      <c r="J22" s="467"/>
      <c r="K22" s="467"/>
      <c r="L22" s="467"/>
      <c r="M22" s="467"/>
      <c r="N22" s="467"/>
      <c r="O22" s="467"/>
      <c r="P22" s="467"/>
      <c r="Q22" s="468">
        <f t="shared" si="0"/>
        <v>0</v>
      </c>
    </row>
    <row r="23" spans="1:17" ht="20.100000000000001" customHeight="1">
      <c r="A23" s="43"/>
      <c r="B23" s="918"/>
      <c r="C23" s="714"/>
      <c r="D23" s="714"/>
      <c r="E23" s="467"/>
      <c r="F23" s="467"/>
      <c r="G23" s="467"/>
      <c r="H23" s="467"/>
      <c r="I23" s="467"/>
      <c r="J23" s="467"/>
      <c r="K23" s="467"/>
      <c r="L23" s="467"/>
      <c r="M23" s="467"/>
      <c r="N23" s="467"/>
      <c r="O23" s="467"/>
      <c r="P23" s="467"/>
      <c r="Q23" s="468">
        <f t="shared" si="0"/>
        <v>0</v>
      </c>
    </row>
    <row r="24" spans="1:17" ht="20.100000000000001" customHeight="1" thickBot="1">
      <c r="A24" s="43"/>
      <c r="B24" s="918"/>
      <c r="C24" s="921" t="s">
        <v>69</v>
      </c>
      <c r="D24" s="921"/>
      <c r="E24" s="475">
        <f>SUM(E16:E23)</f>
        <v>0</v>
      </c>
      <c r="F24" s="475">
        <f t="shared" ref="F24:P24" si="2">SUM(F16:F23)</f>
        <v>0</v>
      </c>
      <c r="G24" s="475">
        <f t="shared" si="2"/>
        <v>0</v>
      </c>
      <c r="H24" s="475">
        <f t="shared" si="2"/>
        <v>0</v>
      </c>
      <c r="I24" s="475">
        <f t="shared" si="2"/>
        <v>0</v>
      </c>
      <c r="J24" s="475">
        <f t="shared" si="2"/>
        <v>0</v>
      </c>
      <c r="K24" s="475">
        <f t="shared" si="2"/>
        <v>0</v>
      </c>
      <c r="L24" s="475">
        <f t="shared" si="2"/>
        <v>0</v>
      </c>
      <c r="M24" s="475">
        <f>SUM(M16:M23)</f>
        <v>0</v>
      </c>
      <c r="N24" s="475">
        <f t="shared" si="2"/>
        <v>0</v>
      </c>
      <c r="O24" s="475">
        <f t="shared" si="2"/>
        <v>0</v>
      </c>
      <c r="P24" s="475">
        <f t="shared" si="2"/>
        <v>0</v>
      </c>
      <c r="Q24" s="475">
        <f>SUM(Q16:Q23)</f>
        <v>0</v>
      </c>
    </row>
    <row r="25" spans="1:17" ht="20.100000000000001" customHeight="1">
      <c r="A25" s="43"/>
      <c r="B25" s="926" t="s">
        <v>489</v>
      </c>
      <c r="C25" s="928"/>
      <c r="D25" s="928"/>
      <c r="E25" s="476"/>
      <c r="F25" s="477"/>
      <c r="G25" s="477"/>
      <c r="H25" s="477"/>
      <c r="I25" s="478"/>
      <c r="J25" s="478"/>
      <c r="K25" s="478"/>
      <c r="L25" s="478"/>
      <c r="M25" s="478"/>
      <c r="N25" s="478"/>
      <c r="O25" s="478"/>
      <c r="P25" s="478"/>
      <c r="Q25" s="479">
        <f t="shared" si="0"/>
        <v>0</v>
      </c>
    </row>
    <row r="26" spans="1:17" ht="20.100000000000001" customHeight="1">
      <c r="A26" s="43"/>
      <c r="B26" s="927"/>
      <c r="C26" s="714"/>
      <c r="D26" s="714"/>
      <c r="E26" s="467"/>
      <c r="F26" s="467"/>
      <c r="G26" s="467"/>
      <c r="H26" s="467"/>
      <c r="I26" s="467"/>
      <c r="J26" s="467"/>
      <c r="K26" s="467"/>
      <c r="L26" s="467"/>
      <c r="M26" s="467"/>
      <c r="N26" s="467"/>
      <c r="O26" s="467"/>
      <c r="P26" s="467"/>
      <c r="Q26" s="468">
        <f t="shared" si="0"/>
        <v>0</v>
      </c>
    </row>
    <row r="27" spans="1:17" ht="20.100000000000001" customHeight="1">
      <c r="A27" s="43"/>
      <c r="B27" s="927"/>
      <c r="C27" s="714"/>
      <c r="D27" s="714"/>
      <c r="E27" s="467"/>
      <c r="F27" s="467"/>
      <c r="G27" s="467"/>
      <c r="H27" s="467"/>
      <c r="I27" s="467"/>
      <c r="J27" s="467"/>
      <c r="K27" s="467"/>
      <c r="L27" s="467"/>
      <c r="M27" s="467"/>
      <c r="N27" s="467"/>
      <c r="O27" s="467"/>
      <c r="P27" s="467"/>
      <c r="Q27" s="468">
        <f t="shared" si="0"/>
        <v>0</v>
      </c>
    </row>
    <row r="28" spans="1:17" ht="20.100000000000001" customHeight="1">
      <c r="A28" s="43"/>
      <c r="B28" s="927"/>
      <c r="C28" s="714"/>
      <c r="D28" s="714"/>
      <c r="E28" s="467"/>
      <c r="F28" s="467"/>
      <c r="G28" s="467"/>
      <c r="H28" s="467"/>
      <c r="I28" s="467"/>
      <c r="J28" s="467"/>
      <c r="K28" s="467"/>
      <c r="L28" s="467"/>
      <c r="M28" s="467"/>
      <c r="N28" s="467"/>
      <c r="O28" s="467"/>
      <c r="P28" s="467"/>
      <c r="Q28" s="468">
        <f t="shared" si="0"/>
        <v>0</v>
      </c>
    </row>
    <row r="29" spans="1:17" ht="20.100000000000001" customHeight="1">
      <c r="A29" s="43"/>
      <c r="B29" s="927"/>
      <c r="C29" s="714"/>
      <c r="D29" s="714"/>
      <c r="E29" s="467"/>
      <c r="F29" s="467"/>
      <c r="G29" s="467"/>
      <c r="H29" s="467"/>
      <c r="I29" s="467"/>
      <c r="J29" s="467"/>
      <c r="K29" s="467"/>
      <c r="L29" s="467"/>
      <c r="M29" s="467"/>
      <c r="N29" s="467"/>
      <c r="O29" s="467"/>
      <c r="P29" s="467"/>
      <c r="Q29" s="468">
        <f t="shared" si="0"/>
        <v>0</v>
      </c>
    </row>
    <row r="30" spans="1:17" ht="20.100000000000001" customHeight="1">
      <c r="A30" s="43"/>
      <c r="B30" s="927"/>
      <c r="C30" s="714"/>
      <c r="D30" s="714"/>
      <c r="E30" s="467"/>
      <c r="F30" s="467"/>
      <c r="G30" s="467"/>
      <c r="H30" s="467"/>
      <c r="I30" s="467"/>
      <c r="J30" s="467"/>
      <c r="K30" s="467"/>
      <c r="L30" s="467"/>
      <c r="M30" s="467"/>
      <c r="N30" s="467"/>
      <c r="O30" s="467"/>
      <c r="P30" s="467"/>
      <c r="Q30" s="468">
        <f t="shared" si="0"/>
        <v>0</v>
      </c>
    </row>
    <row r="31" spans="1:17" ht="20.100000000000001" customHeight="1">
      <c r="A31" s="43"/>
      <c r="B31" s="927"/>
      <c r="C31" s="714"/>
      <c r="D31" s="714"/>
      <c r="E31" s="467"/>
      <c r="F31" s="467"/>
      <c r="G31" s="467"/>
      <c r="H31" s="467"/>
      <c r="I31" s="467"/>
      <c r="J31" s="467"/>
      <c r="K31" s="467"/>
      <c r="L31" s="467"/>
      <c r="M31" s="467"/>
      <c r="N31" s="467"/>
      <c r="O31" s="467"/>
      <c r="P31" s="467"/>
      <c r="Q31" s="468">
        <f t="shared" si="0"/>
        <v>0</v>
      </c>
    </row>
    <row r="32" spans="1:17" ht="20.100000000000001" customHeight="1">
      <c r="A32" s="43"/>
      <c r="B32" s="927"/>
      <c r="C32" s="714"/>
      <c r="D32" s="714"/>
      <c r="E32" s="467"/>
      <c r="F32" s="467"/>
      <c r="G32" s="467"/>
      <c r="H32" s="467"/>
      <c r="I32" s="467"/>
      <c r="J32" s="467"/>
      <c r="K32" s="467"/>
      <c r="L32" s="467"/>
      <c r="M32" s="467"/>
      <c r="N32" s="467"/>
      <c r="O32" s="467"/>
      <c r="P32" s="467"/>
      <c r="Q32" s="468">
        <f t="shared" si="0"/>
        <v>0</v>
      </c>
    </row>
    <row r="33" spans="1:17" ht="20.100000000000001" customHeight="1">
      <c r="A33" s="43"/>
      <c r="B33" s="927"/>
      <c r="C33" s="714"/>
      <c r="D33" s="714"/>
      <c r="E33" s="467"/>
      <c r="F33" s="467"/>
      <c r="G33" s="467"/>
      <c r="H33" s="467"/>
      <c r="I33" s="467"/>
      <c r="J33" s="467"/>
      <c r="K33" s="467"/>
      <c r="L33" s="467"/>
      <c r="M33" s="467"/>
      <c r="N33" s="467"/>
      <c r="O33" s="467"/>
      <c r="P33" s="467"/>
      <c r="Q33" s="468">
        <f t="shared" si="0"/>
        <v>0</v>
      </c>
    </row>
    <row r="34" spans="1:17" ht="20.100000000000001" customHeight="1">
      <c r="A34" s="43"/>
      <c r="B34" s="927"/>
      <c r="C34" s="719" t="s">
        <v>490</v>
      </c>
      <c r="D34" s="719"/>
      <c r="E34" s="467"/>
      <c r="F34" s="467"/>
      <c r="G34" s="467"/>
      <c r="H34" s="467"/>
      <c r="I34" s="467"/>
      <c r="J34" s="467"/>
      <c r="K34" s="467"/>
      <c r="L34" s="467"/>
      <c r="M34" s="467"/>
      <c r="N34" s="467"/>
      <c r="O34" s="467"/>
      <c r="P34" s="467"/>
      <c r="Q34" s="468">
        <f t="shared" si="0"/>
        <v>0</v>
      </c>
    </row>
    <row r="35" spans="1:17" ht="20.100000000000001" customHeight="1">
      <c r="A35" s="43"/>
      <c r="B35" s="927"/>
      <c r="C35" s="719" t="s">
        <v>491</v>
      </c>
      <c r="D35" s="719"/>
      <c r="E35" s="467"/>
      <c r="F35" s="467"/>
      <c r="G35" s="467"/>
      <c r="H35" s="467"/>
      <c r="I35" s="467"/>
      <c r="J35" s="467"/>
      <c r="K35" s="467"/>
      <c r="L35" s="467"/>
      <c r="M35" s="467"/>
      <c r="N35" s="467"/>
      <c r="O35" s="467"/>
      <c r="P35" s="467"/>
      <c r="Q35" s="468">
        <f t="shared" si="0"/>
        <v>0</v>
      </c>
    </row>
    <row r="36" spans="1:17" ht="20.100000000000001" customHeight="1">
      <c r="A36" s="43"/>
      <c r="B36" s="927"/>
      <c r="C36" s="719" t="s">
        <v>492</v>
      </c>
      <c r="D36" s="719"/>
      <c r="E36" s="467"/>
      <c r="F36" s="467"/>
      <c r="G36" s="467"/>
      <c r="H36" s="467"/>
      <c r="I36" s="467"/>
      <c r="J36" s="467"/>
      <c r="K36" s="467"/>
      <c r="L36" s="467"/>
      <c r="M36" s="467"/>
      <c r="N36" s="467"/>
      <c r="O36" s="467"/>
      <c r="P36" s="467"/>
      <c r="Q36" s="468">
        <f t="shared" si="0"/>
        <v>0</v>
      </c>
    </row>
    <row r="37" spans="1:17" ht="20.100000000000001" customHeight="1">
      <c r="A37" s="43"/>
      <c r="B37" s="927"/>
      <c r="C37" s="929" t="s">
        <v>69</v>
      </c>
      <c r="D37" s="929"/>
      <c r="E37" s="480">
        <f>SUM(E25:E36)</f>
        <v>0</v>
      </c>
      <c r="F37" s="480">
        <f t="shared" ref="F37:P37" si="3">SUM(F25:F36)</f>
        <v>0</v>
      </c>
      <c r="G37" s="480">
        <f t="shared" si="3"/>
        <v>0</v>
      </c>
      <c r="H37" s="480">
        <f t="shared" si="3"/>
        <v>0</v>
      </c>
      <c r="I37" s="480">
        <f t="shared" si="3"/>
        <v>0</v>
      </c>
      <c r="J37" s="480">
        <f t="shared" si="3"/>
        <v>0</v>
      </c>
      <c r="K37" s="480">
        <f t="shared" si="3"/>
        <v>0</v>
      </c>
      <c r="L37" s="480">
        <f t="shared" si="3"/>
        <v>0</v>
      </c>
      <c r="M37" s="480">
        <f t="shared" si="3"/>
        <v>0</v>
      </c>
      <c r="N37" s="480">
        <f t="shared" si="3"/>
        <v>0</v>
      </c>
      <c r="O37" s="480">
        <f t="shared" si="3"/>
        <v>0</v>
      </c>
      <c r="P37" s="480">
        <f t="shared" si="3"/>
        <v>0</v>
      </c>
      <c r="Q37" s="468">
        <f>SUM(Q25:Q36)</f>
        <v>0</v>
      </c>
    </row>
    <row r="38" spans="1:17" ht="20.100000000000001" customHeight="1">
      <c r="A38" s="43"/>
      <c r="B38" s="927"/>
      <c r="C38" s="930" t="s">
        <v>529</v>
      </c>
      <c r="D38" s="931"/>
      <c r="E38" s="480">
        <f>SUM(E24-E37)</f>
        <v>0</v>
      </c>
      <c r="F38" s="480">
        <f>SUM(E38+F24-F37)</f>
        <v>0</v>
      </c>
      <c r="G38" s="480">
        <f t="shared" ref="G38:P38" si="4">SUM(F38+G24-G37)</f>
        <v>0</v>
      </c>
      <c r="H38" s="480">
        <f t="shared" si="4"/>
        <v>0</v>
      </c>
      <c r="I38" s="480">
        <f t="shared" si="4"/>
        <v>0</v>
      </c>
      <c r="J38" s="480">
        <f t="shared" si="4"/>
        <v>0</v>
      </c>
      <c r="K38" s="480">
        <f t="shared" si="4"/>
        <v>0</v>
      </c>
      <c r="L38" s="480">
        <f t="shared" si="4"/>
        <v>0</v>
      </c>
      <c r="M38" s="480">
        <f t="shared" si="4"/>
        <v>0</v>
      </c>
      <c r="N38" s="480">
        <f t="shared" si="4"/>
        <v>0</v>
      </c>
      <c r="O38" s="480">
        <f t="shared" si="4"/>
        <v>0</v>
      </c>
      <c r="P38" s="480">
        <f t="shared" si="4"/>
        <v>0</v>
      </c>
      <c r="Q38" s="468"/>
    </row>
  </sheetData>
  <mergeCells count="22">
    <mergeCell ref="N4:Q4"/>
    <mergeCell ref="B25:B38"/>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B7:B24"/>
    <mergeCell ref="C17:C21"/>
    <mergeCell ref="C22:D22"/>
    <mergeCell ref="C23:D23"/>
    <mergeCell ref="C24:D24"/>
    <mergeCell ref="C7:C16"/>
  </mergeCells>
  <phoneticPr fontId="3"/>
  <pageMargins left="0.25" right="0.25" top="0.75" bottom="0.75" header="0.3" footer="0.3"/>
  <pageSetup paperSize="9" scale="6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8"/>
  <sheetViews>
    <sheetView view="pageBreakPreview" zoomScale="85" zoomScaleNormal="70" zoomScaleSheetLayoutView="85" workbookViewId="0">
      <selection activeCell="I38" sqref="I38"/>
    </sheetView>
  </sheetViews>
  <sheetFormatPr defaultColWidth="5.625" defaultRowHeight="18.75"/>
  <cols>
    <col min="1" max="18" width="4.625" customWidth="1"/>
  </cols>
  <sheetData>
    <row r="1" spans="1:17">
      <c r="A1" s="43" t="s">
        <v>493</v>
      </c>
      <c r="B1" s="43"/>
      <c r="C1" s="43"/>
      <c r="D1" s="43"/>
      <c r="E1" s="43"/>
      <c r="F1" s="43"/>
      <c r="G1" s="43"/>
      <c r="H1" s="43"/>
      <c r="I1" s="43"/>
      <c r="J1" s="43"/>
      <c r="K1" s="43"/>
      <c r="L1" s="43"/>
      <c r="M1" s="43"/>
      <c r="N1" s="43"/>
      <c r="O1" s="43"/>
      <c r="P1" s="43"/>
      <c r="Q1" s="43"/>
    </row>
    <row r="2" spans="1:17">
      <c r="A2" s="43"/>
      <c r="B2" s="43"/>
      <c r="C2" s="43"/>
      <c r="D2" s="43"/>
      <c r="E2" s="43"/>
      <c r="F2" s="43"/>
      <c r="G2" s="43"/>
      <c r="H2" s="43"/>
      <c r="I2" s="43"/>
      <c r="J2" s="43"/>
      <c r="K2" s="43"/>
      <c r="L2" s="43"/>
      <c r="M2" s="43"/>
      <c r="N2" s="43"/>
      <c r="O2" s="43"/>
      <c r="P2" s="43"/>
      <c r="Q2" s="43"/>
    </row>
    <row r="3" spans="1:17">
      <c r="A3" s="43"/>
      <c r="B3" s="43"/>
      <c r="C3" s="43"/>
      <c r="D3" s="43"/>
      <c r="E3" s="43"/>
      <c r="F3" s="43"/>
      <c r="G3" s="43"/>
      <c r="H3" s="43"/>
      <c r="I3" s="43"/>
      <c r="J3" s="43"/>
      <c r="K3" s="43"/>
      <c r="L3" s="43"/>
      <c r="M3" s="43"/>
      <c r="N3" s="43"/>
      <c r="O3" s="43"/>
      <c r="P3" s="43"/>
      <c r="Q3" s="43"/>
    </row>
    <row r="4" spans="1:17" ht="26.25">
      <c r="A4" s="934" t="s">
        <v>494</v>
      </c>
      <c r="B4" s="934"/>
      <c r="C4" s="934"/>
      <c r="D4" s="934"/>
      <c r="E4" s="934"/>
      <c r="F4" s="934"/>
      <c r="G4" s="934"/>
      <c r="H4" s="934"/>
      <c r="I4" s="934"/>
      <c r="J4" s="934"/>
      <c r="K4" s="934"/>
      <c r="L4" s="934"/>
      <c r="M4" s="934"/>
      <c r="N4" s="934"/>
      <c r="O4" s="934"/>
      <c r="P4" s="934"/>
      <c r="Q4" s="934"/>
    </row>
    <row r="5" spans="1:17">
      <c r="A5" s="43"/>
      <c r="B5" s="43"/>
      <c r="C5" s="43"/>
      <c r="D5" s="43"/>
      <c r="E5" s="43"/>
      <c r="F5" s="43"/>
      <c r="G5" s="43"/>
      <c r="H5" s="43"/>
      <c r="I5" s="43"/>
      <c r="J5" s="43"/>
      <c r="K5" s="43"/>
      <c r="L5" s="43"/>
      <c r="M5" s="43"/>
      <c r="N5" s="43"/>
      <c r="O5" s="43"/>
      <c r="P5" s="43"/>
      <c r="Q5" s="43"/>
    </row>
    <row r="6" spans="1:17" ht="19.5" thickBot="1">
      <c r="A6" s="110"/>
      <c r="B6" s="110"/>
      <c r="C6" s="110"/>
      <c r="D6" s="110"/>
      <c r="E6" s="110"/>
      <c r="F6" s="110"/>
      <c r="G6" s="110"/>
      <c r="H6" s="110"/>
      <c r="I6" s="110"/>
      <c r="J6" s="110"/>
      <c r="K6" s="110"/>
      <c r="L6" s="110"/>
      <c r="M6" s="110"/>
      <c r="N6" s="110"/>
      <c r="O6" s="110"/>
      <c r="P6" s="110"/>
      <c r="Q6" s="110"/>
    </row>
    <row r="7" spans="1:17" ht="19.5" customHeight="1" thickTop="1">
      <c r="A7" s="110"/>
      <c r="B7" s="935" t="s">
        <v>495</v>
      </c>
      <c r="C7" s="936"/>
      <c r="D7" s="937"/>
      <c r="E7" s="944"/>
      <c r="F7" s="945"/>
      <c r="G7" s="945"/>
      <c r="H7" s="945"/>
      <c r="I7" s="945"/>
      <c r="J7" s="945"/>
      <c r="K7" s="945"/>
      <c r="L7" s="945"/>
      <c r="M7" s="945"/>
      <c r="N7" s="945"/>
      <c r="O7" s="945"/>
      <c r="P7" s="946"/>
      <c r="Q7" s="110"/>
    </row>
    <row r="8" spans="1:17" ht="18.75" customHeight="1">
      <c r="A8" s="110"/>
      <c r="B8" s="938"/>
      <c r="C8" s="939"/>
      <c r="D8" s="940"/>
      <c r="E8" s="947"/>
      <c r="F8" s="948"/>
      <c r="G8" s="948"/>
      <c r="H8" s="948"/>
      <c r="I8" s="948"/>
      <c r="J8" s="948"/>
      <c r="K8" s="948"/>
      <c r="L8" s="948"/>
      <c r="M8" s="948"/>
      <c r="N8" s="948"/>
      <c r="O8" s="948"/>
      <c r="P8" s="949"/>
      <c r="Q8" s="110"/>
    </row>
    <row r="9" spans="1:17" ht="19.5" customHeight="1" thickBot="1">
      <c r="A9" s="110"/>
      <c r="B9" s="941"/>
      <c r="C9" s="942"/>
      <c r="D9" s="943"/>
      <c r="E9" s="950"/>
      <c r="F9" s="951"/>
      <c r="G9" s="951"/>
      <c r="H9" s="951"/>
      <c r="I9" s="951"/>
      <c r="J9" s="951"/>
      <c r="K9" s="951"/>
      <c r="L9" s="951"/>
      <c r="M9" s="951"/>
      <c r="N9" s="951"/>
      <c r="O9" s="951"/>
      <c r="P9" s="952"/>
      <c r="Q9" s="110"/>
    </row>
    <row r="10" spans="1:17" ht="19.5" thickTop="1">
      <c r="A10" s="110"/>
      <c r="B10" s="110"/>
      <c r="C10" s="110"/>
      <c r="D10" s="110"/>
      <c r="E10" s="110"/>
      <c r="F10" s="110"/>
      <c r="G10" s="110"/>
      <c r="H10" s="110"/>
      <c r="I10" s="110"/>
      <c r="J10" s="110"/>
      <c r="K10" s="110"/>
      <c r="L10" s="110"/>
      <c r="M10" s="110"/>
      <c r="N10" s="110"/>
      <c r="O10" s="110"/>
      <c r="P10" s="110"/>
      <c r="Q10" s="110"/>
    </row>
    <row r="11" spans="1:17">
      <c r="A11" s="110"/>
      <c r="B11" s="110"/>
      <c r="C11" s="110"/>
      <c r="D11" s="110"/>
      <c r="E11" s="110"/>
      <c r="F11" s="110"/>
      <c r="G11" s="110"/>
      <c r="H11" s="110"/>
      <c r="I11" s="110"/>
      <c r="J11" s="110"/>
      <c r="K11" s="110"/>
      <c r="L11" s="110"/>
      <c r="M11" s="110"/>
      <c r="N11" s="110"/>
      <c r="O11" s="110"/>
      <c r="P11" s="110"/>
      <c r="Q11" s="110"/>
    </row>
    <row r="12" spans="1:17">
      <c r="A12" s="110"/>
      <c r="B12" s="954" t="s">
        <v>586</v>
      </c>
      <c r="C12" s="954"/>
      <c r="D12" s="954"/>
      <c r="E12" s="954"/>
      <c r="F12" s="954"/>
      <c r="G12" s="954"/>
      <c r="H12" s="954"/>
      <c r="I12" s="954"/>
      <c r="J12" s="954"/>
      <c r="K12" s="954"/>
      <c r="L12" s="955" t="s">
        <v>587</v>
      </c>
      <c r="M12" s="955"/>
      <c r="N12" s="955"/>
      <c r="O12" s="956" t="s">
        <v>588</v>
      </c>
      <c r="P12" s="956"/>
      <c r="Q12" s="110"/>
    </row>
    <row r="13" spans="1:17">
      <c r="A13" s="110"/>
      <c r="B13" s="110"/>
      <c r="C13" s="953"/>
      <c r="D13" s="953"/>
      <c r="E13" s="953"/>
      <c r="F13" s="953"/>
      <c r="G13" s="932" t="s">
        <v>496</v>
      </c>
      <c r="H13" s="932"/>
      <c r="I13" s="932"/>
      <c r="J13" s="932"/>
      <c r="K13" s="932"/>
      <c r="L13" s="932"/>
      <c r="M13" s="932"/>
      <c r="N13" s="932"/>
      <c r="O13" s="932"/>
      <c r="P13" s="287"/>
      <c r="Q13" s="110"/>
    </row>
    <row r="14" spans="1:17">
      <c r="A14" s="110"/>
      <c r="B14" s="110"/>
      <c r="C14" s="953"/>
      <c r="D14" s="953"/>
      <c r="E14" s="953"/>
      <c r="F14" s="953"/>
      <c r="G14" s="932"/>
      <c r="H14" s="932"/>
      <c r="I14" s="932"/>
      <c r="J14" s="932"/>
      <c r="K14" s="932"/>
      <c r="L14" s="932"/>
      <c r="M14" s="932"/>
      <c r="N14" s="932"/>
      <c r="O14" s="932"/>
      <c r="P14" s="287"/>
      <c r="Q14" s="110"/>
    </row>
    <row r="15" spans="1:17">
      <c r="A15" s="110"/>
      <c r="B15" s="110"/>
      <c r="C15" s="932" t="s">
        <v>497</v>
      </c>
      <c r="D15" s="932"/>
      <c r="E15" s="932"/>
      <c r="F15" s="932"/>
      <c r="G15" s="933"/>
      <c r="H15" s="933"/>
      <c r="I15" s="933"/>
      <c r="J15" s="933"/>
      <c r="K15" s="933"/>
      <c r="L15" s="933"/>
      <c r="M15" s="933"/>
      <c r="N15" s="933"/>
      <c r="O15" s="933"/>
      <c r="P15" s="110"/>
      <c r="Q15" s="110"/>
    </row>
    <row r="16" spans="1:17">
      <c r="A16" s="110"/>
      <c r="B16" s="110"/>
      <c r="C16" s="932"/>
      <c r="D16" s="932"/>
      <c r="E16" s="932"/>
      <c r="F16" s="932"/>
      <c r="G16" s="933"/>
      <c r="H16" s="933"/>
      <c r="I16" s="933"/>
      <c r="J16" s="933"/>
      <c r="K16" s="933"/>
      <c r="L16" s="933"/>
      <c r="M16" s="933"/>
      <c r="N16" s="933"/>
      <c r="O16" s="933"/>
      <c r="P16" s="110"/>
      <c r="Q16" s="110"/>
    </row>
    <row r="17" spans="1:17">
      <c r="A17" s="110"/>
      <c r="B17" s="110"/>
      <c r="C17" s="932" t="s">
        <v>498</v>
      </c>
      <c r="D17" s="932"/>
      <c r="E17" s="932"/>
      <c r="F17" s="932"/>
      <c r="G17" s="933"/>
      <c r="H17" s="933"/>
      <c r="I17" s="933"/>
      <c r="J17" s="933"/>
      <c r="K17" s="933"/>
      <c r="L17" s="933"/>
      <c r="M17" s="933"/>
      <c r="N17" s="933"/>
      <c r="O17" s="933"/>
      <c r="P17" s="110"/>
      <c r="Q17" s="110"/>
    </row>
    <row r="18" spans="1:17">
      <c r="A18" s="110"/>
      <c r="B18" s="110"/>
      <c r="C18" s="932"/>
      <c r="D18" s="932"/>
      <c r="E18" s="932"/>
      <c r="F18" s="932"/>
      <c r="G18" s="933"/>
      <c r="H18" s="933"/>
      <c r="I18" s="933"/>
      <c r="J18" s="933"/>
      <c r="K18" s="933"/>
      <c r="L18" s="933"/>
      <c r="M18" s="933"/>
      <c r="N18" s="933"/>
      <c r="O18" s="933"/>
      <c r="P18" s="110"/>
      <c r="Q18" s="110"/>
    </row>
    <row r="19" spans="1:17">
      <c r="A19" s="110"/>
      <c r="B19" s="110"/>
      <c r="C19" s="932" t="s">
        <v>499</v>
      </c>
      <c r="D19" s="932"/>
      <c r="E19" s="932"/>
      <c r="F19" s="932"/>
      <c r="G19" s="933"/>
      <c r="H19" s="933"/>
      <c r="I19" s="933"/>
      <c r="J19" s="933"/>
      <c r="K19" s="933"/>
      <c r="L19" s="933"/>
      <c r="M19" s="933"/>
      <c r="N19" s="933"/>
      <c r="O19" s="933"/>
      <c r="P19" s="110"/>
      <c r="Q19" s="110"/>
    </row>
    <row r="20" spans="1:17">
      <c r="A20" s="110"/>
      <c r="B20" s="110"/>
      <c r="C20" s="932"/>
      <c r="D20" s="932"/>
      <c r="E20" s="932"/>
      <c r="F20" s="932"/>
      <c r="G20" s="933"/>
      <c r="H20" s="933"/>
      <c r="I20" s="933"/>
      <c r="J20" s="933"/>
      <c r="K20" s="933"/>
      <c r="L20" s="933"/>
      <c r="M20" s="933"/>
      <c r="N20" s="933"/>
      <c r="O20" s="933"/>
      <c r="P20" s="110"/>
      <c r="Q20" s="110"/>
    </row>
    <row r="21" spans="1:17">
      <c r="A21" s="110"/>
      <c r="B21" s="110"/>
      <c r="C21" s="932" t="s">
        <v>500</v>
      </c>
      <c r="D21" s="932"/>
      <c r="E21" s="932"/>
      <c r="F21" s="932"/>
      <c r="G21" s="933">
        <f>G15-G17-G19</f>
        <v>0</v>
      </c>
      <c r="H21" s="933"/>
      <c r="I21" s="933"/>
      <c r="J21" s="933"/>
      <c r="K21" s="933"/>
      <c r="L21" s="933"/>
      <c r="M21" s="933"/>
      <c r="N21" s="933"/>
      <c r="O21" s="933"/>
      <c r="P21" s="110"/>
      <c r="Q21" s="110"/>
    </row>
    <row r="22" spans="1:17">
      <c r="A22" s="110"/>
      <c r="B22" s="110"/>
      <c r="C22" s="932"/>
      <c r="D22" s="932"/>
      <c r="E22" s="932"/>
      <c r="F22" s="932"/>
      <c r="G22" s="933"/>
      <c r="H22" s="933"/>
      <c r="I22" s="933"/>
      <c r="J22" s="933"/>
      <c r="K22" s="933"/>
      <c r="L22" s="933"/>
      <c r="M22" s="933"/>
      <c r="N22" s="933"/>
      <c r="O22" s="933"/>
      <c r="P22" s="110"/>
      <c r="Q22" s="110"/>
    </row>
    <row r="23" spans="1:17">
      <c r="A23" s="110"/>
      <c r="B23" s="110"/>
      <c r="C23" s="110"/>
      <c r="D23" s="110"/>
      <c r="E23" s="110"/>
      <c r="F23" s="110"/>
      <c r="G23" s="110"/>
      <c r="H23" s="110"/>
      <c r="I23" s="110"/>
      <c r="J23" s="110"/>
      <c r="K23" s="110"/>
      <c r="L23" s="110"/>
      <c r="M23" s="110"/>
      <c r="N23" s="110"/>
      <c r="O23" s="110"/>
      <c r="P23" s="110"/>
      <c r="Q23" s="110"/>
    </row>
    <row r="24" spans="1:17" ht="18.75" customHeight="1">
      <c r="A24" s="957" t="s">
        <v>501</v>
      </c>
      <c r="B24" s="958" t="s">
        <v>502</v>
      </c>
      <c r="C24" s="960"/>
      <c r="D24" s="961"/>
      <c r="E24" s="966" t="s">
        <v>503</v>
      </c>
      <c r="F24" s="966"/>
      <c r="G24" s="966"/>
      <c r="H24" s="966"/>
      <c r="I24" s="966" t="s">
        <v>504</v>
      </c>
      <c r="J24" s="966"/>
      <c r="K24" s="966" t="s">
        <v>505</v>
      </c>
      <c r="L24" s="966"/>
      <c r="M24" s="972" t="s">
        <v>506</v>
      </c>
      <c r="N24" s="972"/>
      <c r="O24" s="972"/>
      <c r="P24" s="972"/>
      <c r="Q24" s="653" t="s">
        <v>418</v>
      </c>
    </row>
    <row r="25" spans="1:17">
      <c r="A25" s="957"/>
      <c r="B25" s="959"/>
      <c r="C25" s="962"/>
      <c r="D25" s="963"/>
      <c r="E25" s="967" t="s">
        <v>507</v>
      </c>
      <c r="F25" s="967"/>
      <c r="G25" s="967"/>
      <c r="H25" s="967"/>
      <c r="I25" s="967" t="s">
        <v>508</v>
      </c>
      <c r="J25" s="967"/>
      <c r="K25" s="967"/>
      <c r="L25" s="967"/>
      <c r="M25" s="973"/>
      <c r="N25" s="973"/>
      <c r="O25" s="973"/>
      <c r="P25" s="973"/>
      <c r="Q25" s="971"/>
    </row>
    <row r="26" spans="1:17">
      <c r="A26" s="957"/>
      <c r="B26" s="959"/>
      <c r="C26" s="964"/>
      <c r="D26" s="965"/>
      <c r="E26" s="968" t="s">
        <v>509</v>
      </c>
      <c r="F26" s="968"/>
      <c r="G26" s="968"/>
      <c r="H26" s="968"/>
      <c r="I26" s="968" t="s">
        <v>510</v>
      </c>
      <c r="J26" s="968"/>
      <c r="K26" s="968" t="s">
        <v>511</v>
      </c>
      <c r="L26" s="968"/>
      <c r="M26" s="974"/>
      <c r="N26" s="974"/>
      <c r="O26" s="974"/>
      <c r="P26" s="974"/>
      <c r="Q26" s="648"/>
    </row>
    <row r="27" spans="1:17">
      <c r="A27" s="969" t="s">
        <v>570</v>
      </c>
      <c r="B27" s="969"/>
      <c r="C27" s="969"/>
      <c r="D27" s="969"/>
      <c r="E27" s="969"/>
      <c r="F27" s="969"/>
      <c r="G27" s="969"/>
      <c r="H27" s="969"/>
      <c r="I27" s="969"/>
      <c r="J27" s="969"/>
      <c r="K27" s="969"/>
      <c r="L27" s="969"/>
      <c r="M27" s="969"/>
      <c r="N27" s="969"/>
      <c r="O27" s="969"/>
      <c r="P27" s="969"/>
      <c r="Q27" s="969"/>
    </row>
    <row r="28" spans="1:17">
      <c r="A28" s="43" t="s">
        <v>512</v>
      </c>
      <c r="B28" s="43"/>
      <c r="C28" s="43"/>
      <c r="D28" s="43"/>
      <c r="E28" s="43"/>
      <c r="F28" s="43"/>
      <c r="G28" s="43"/>
      <c r="H28" s="43"/>
      <c r="I28" s="43"/>
      <c r="J28" s="43"/>
      <c r="K28" s="43"/>
      <c r="L28" s="43"/>
      <c r="M28" s="43"/>
      <c r="N28" s="43"/>
      <c r="O28" s="43"/>
      <c r="P28" s="43"/>
      <c r="Q28" s="43"/>
    </row>
    <row r="29" spans="1:17">
      <c r="A29" s="43"/>
      <c r="B29" s="43"/>
      <c r="C29" s="43"/>
      <c r="D29" s="43"/>
      <c r="E29" s="43"/>
      <c r="F29" s="43"/>
      <c r="G29" s="43"/>
      <c r="H29" s="43"/>
      <c r="I29" s="43"/>
      <c r="J29" s="43"/>
      <c r="K29" s="43"/>
      <c r="L29" s="43"/>
      <c r="M29" s="43"/>
      <c r="N29" s="43"/>
      <c r="O29" s="43"/>
      <c r="P29" s="43"/>
      <c r="Q29" s="43"/>
    </row>
    <row r="30" spans="1:17">
      <c r="A30" s="43" t="s">
        <v>513</v>
      </c>
      <c r="B30" s="43"/>
      <c r="C30" s="43"/>
      <c r="D30" s="43"/>
      <c r="E30" s="43"/>
      <c r="F30" s="43"/>
      <c r="G30" s="43"/>
      <c r="H30" s="43"/>
      <c r="I30" s="43"/>
      <c r="J30" s="43"/>
      <c r="K30" s="43"/>
      <c r="L30" s="43"/>
      <c r="M30" s="43"/>
      <c r="N30" s="43"/>
      <c r="O30" s="43"/>
      <c r="P30" s="43"/>
      <c r="Q30" s="43"/>
    </row>
    <row r="31" spans="1:17">
      <c r="A31" s="43"/>
      <c r="B31" s="43"/>
      <c r="C31" s="43"/>
      <c r="D31" s="43"/>
      <c r="E31" s="43"/>
      <c r="F31" s="43"/>
      <c r="G31" s="43"/>
      <c r="H31" s="43"/>
      <c r="I31" s="43"/>
      <c r="J31" s="43"/>
      <c r="K31" s="43"/>
      <c r="L31" s="43"/>
      <c r="M31" s="43"/>
      <c r="N31" s="43"/>
      <c r="O31" s="43"/>
      <c r="P31" s="43"/>
      <c r="Q31" s="43"/>
    </row>
    <row r="32" spans="1:17">
      <c r="A32" s="18" t="s">
        <v>514</v>
      </c>
      <c r="B32" s="43"/>
      <c r="C32" s="43"/>
      <c r="D32" s="43"/>
      <c r="E32" s="43"/>
      <c r="F32" s="43"/>
      <c r="G32" s="43"/>
      <c r="H32" s="43"/>
      <c r="I32" s="43"/>
      <c r="J32" s="43"/>
      <c r="K32" s="43"/>
      <c r="L32" s="43"/>
      <c r="M32" s="43"/>
      <c r="N32" s="43"/>
      <c r="O32" s="43"/>
      <c r="P32" s="43"/>
      <c r="Q32" s="43"/>
    </row>
    <row r="33" spans="1:17">
      <c r="A33" s="43"/>
      <c r="B33" s="43"/>
      <c r="C33" s="43"/>
      <c r="D33" s="43"/>
      <c r="E33" s="43"/>
      <c r="F33" s="43"/>
      <c r="G33" s="43"/>
      <c r="H33" s="43"/>
      <c r="I33" s="43"/>
      <c r="J33" s="43"/>
      <c r="K33" s="43"/>
      <c r="L33" s="43"/>
      <c r="M33" s="43"/>
      <c r="N33" s="43"/>
      <c r="O33" s="43"/>
      <c r="P33" s="43"/>
      <c r="Q33" s="43"/>
    </row>
    <row r="34" spans="1:17">
      <c r="A34" s="43"/>
      <c r="B34" s="43"/>
      <c r="C34" s="43"/>
      <c r="D34" s="43"/>
      <c r="E34" s="43"/>
      <c r="F34" s="43"/>
      <c r="G34" s="43"/>
      <c r="H34" s="43"/>
      <c r="I34" s="70" t="s">
        <v>126</v>
      </c>
      <c r="J34" s="975"/>
      <c r="K34" s="975"/>
      <c r="L34" s="975"/>
      <c r="M34" s="975"/>
      <c r="N34" s="975"/>
      <c r="O34" s="975"/>
      <c r="P34" s="975"/>
      <c r="Q34" s="975"/>
    </row>
    <row r="35" spans="1:17">
      <c r="A35" s="43"/>
      <c r="B35" s="43"/>
      <c r="C35" s="43"/>
      <c r="D35" s="43"/>
      <c r="E35" s="43"/>
      <c r="F35" s="43"/>
      <c r="G35" s="43"/>
      <c r="H35" s="43"/>
      <c r="I35" s="70" t="s">
        <v>127</v>
      </c>
      <c r="J35" s="970"/>
      <c r="K35" s="970"/>
      <c r="L35" s="970"/>
      <c r="M35" s="970"/>
      <c r="N35" s="970"/>
      <c r="O35" s="970"/>
      <c r="P35" s="970"/>
      <c r="Q35" s="970"/>
    </row>
    <row r="36" spans="1:17">
      <c r="A36" s="43"/>
      <c r="B36" s="43"/>
      <c r="C36" s="43"/>
      <c r="D36" s="43"/>
      <c r="E36" s="43"/>
      <c r="F36" s="43"/>
      <c r="G36" s="43"/>
      <c r="H36" s="43"/>
      <c r="I36" s="70" t="s">
        <v>129</v>
      </c>
      <c r="J36" s="970"/>
      <c r="K36" s="970"/>
      <c r="L36" s="970"/>
      <c r="M36" s="970"/>
      <c r="N36" s="970"/>
      <c r="O36" s="970"/>
      <c r="P36" s="970"/>
      <c r="Q36" s="970"/>
    </row>
    <row r="37" spans="1:17">
      <c r="A37" s="43"/>
      <c r="B37" s="43"/>
      <c r="C37" s="43"/>
      <c r="D37" s="43"/>
      <c r="E37" s="43"/>
      <c r="F37" s="43"/>
      <c r="G37" s="43"/>
      <c r="H37" s="43"/>
      <c r="I37" s="70" t="s">
        <v>130</v>
      </c>
      <c r="J37" s="970"/>
      <c r="K37" s="970"/>
      <c r="L37" s="970"/>
      <c r="M37" s="970"/>
      <c r="N37" s="970"/>
      <c r="O37" s="970"/>
      <c r="P37" s="970"/>
      <c r="Q37" s="970"/>
    </row>
    <row r="38" spans="1:17">
      <c r="A38" s="43"/>
      <c r="B38" s="43"/>
      <c r="C38" s="43"/>
      <c r="D38" s="43"/>
      <c r="E38" s="43"/>
      <c r="F38" s="43"/>
      <c r="G38" s="43"/>
      <c r="H38" s="43"/>
      <c r="I38" s="70" t="s">
        <v>131</v>
      </c>
      <c r="J38" s="970"/>
      <c r="K38" s="970"/>
      <c r="L38" s="970"/>
      <c r="M38" s="970"/>
      <c r="N38" s="970"/>
      <c r="O38" s="970"/>
      <c r="P38" s="970"/>
      <c r="Q38" s="970"/>
    </row>
  </sheetData>
  <mergeCells count="37">
    <mergeCell ref="A27:D27"/>
    <mergeCell ref="E27:Q27"/>
    <mergeCell ref="J36:Q37"/>
    <mergeCell ref="J38:Q38"/>
    <mergeCell ref="Q24:Q26"/>
    <mergeCell ref="E25:F25"/>
    <mergeCell ref="I25:J25"/>
    <mergeCell ref="K25:L25"/>
    <mergeCell ref="E26:F26"/>
    <mergeCell ref="I26:J26"/>
    <mergeCell ref="K26:L26"/>
    <mergeCell ref="I24:J24"/>
    <mergeCell ref="K24:L24"/>
    <mergeCell ref="M24:M26"/>
    <mergeCell ref="N24:P26"/>
    <mergeCell ref="J34:Q35"/>
    <mergeCell ref="A24:A26"/>
    <mergeCell ref="B24:B26"/>
    <mergeCell ref="C24:D26"/>
    <mergeCell ref="E24:F24"/>
    <mergeCell ref="G24:H26"/>
    <mergeCell ref="C15:F16"/>
    <mergeCell ref="G15:O16"/>
    <mergeCell ref="A4:Q4"/>
    <mergeCell ref="B7:D9"/>
    <mergeCell ref="E7:P9"/>
    <mergeCell ref="C13:F14"/>
    <mergeCell ref="G13:O14"/>
    <mergeCell ref="B12:K12"/>
    <mergeCell ref="L12:N12"/>
    <mergeCell ref="O12:P12"/>
    <mergeCell ref="C17:F18"/>
    <mergeCell ref="G17:O18"/>
    <mergeCell ref="C19:F20"/>
    <mergeCell ref="G19:O20"/>
    <mergeCell ref="C21:F22"/>
    <mergeCell ref="G21:O22"/>
  </mergeCells>
  <phoneticPr fontId="3"/>
  <pageMargins left="0.70866141732283461" right="0.70866141732283461"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【第１号様式】申請書</vt:lpstr>
      <vt:lpstr>【第２号様式】取りまとめ</vt:lpstr>
      <vt:lpstr>【第３号様式】補助金交付申請額内訳表  </vt:lpstr>
      <vt:lpstr>【第４号様式】事業実施計画書</vt:lpstr>
      <vt:lpstr>【第５号様式】収支予算書</vt:lpstr>
      <vt:lpstr>【別紙１】児童名簿</vt:lpstr>
      <vt:lpstr>別紙（R7年間開所日数）単独支援単位ver</vt:lpstr>
      <vt:lpstr>別紙（R7年間開所日数）複数支援単位Aver</vt:lpstr>
      <vt:lpstr>【第６号様式】支援員指定（変更）届出書</vt:lpstr>
      <vt:lpstr>【第７号様式】支援員指定（変更）届出書 (みなし)</vt:lpstr>
      <vt:lpstr>【第８号様式】補助員指定（変更）届出書</vt:lpstr>
      <vt:lpstr>【第９号様式】障がい児等受入（変更）届出書 </vt:lpstr>
      <vt:lpstr>【別紙】障がい児の状況について</vt:lpstr>
      <vt:lpstr>【第１０号様式】送迎支援加算</vt:lpstr>
      <vt:lpstr>【第１２号様式】変更申請書</vt:lpstr>
      <vt:lpstr>【第１４号様式】仕入税額控除報告書</vt:lpstr>
      <vt:lpstr>【第１５号様式】実績報告書</vt:lpstr>
      <vt:lpstr>【第１６号様式】収支決算書</vt:lpstr>
      <vt:lpstr>【第１８号様式】概算払承認申請書</vt:lpstr>
      <vt:lpstr>【第１９号様式】資金計画書 </vt:lpstr>
      <vt:lpstr>【第２１号様式】補助金請求書</vt:lpstr>
      <vt:lpstr>【第１０号様式】送迎支援加算!Print_Area</vt:lpstr>
      <vt:lpstr>【第１２号様式】変更申請書!Print_Area</vt:lpstr>
      <vt:lpstr>【第１４号様式】仕入税額控除報告書!Print_Area</vt:lpstr>
      <vt:lpstr>【第１５号様式】実績報告書!Print_Area</vt:lpstr>
      <vt:lpstr>【第１８号様式】概算払承認申請書!Print_Area</vt:lpstr>
      <vt:lpstr>【第１号様式】申請書!Print_Area</vt:lpstr>
      <vt:lpstr>【第２１号様式】補助金請求書!Print_Area</vt:lpstr>
      <vt:lpstr>【第２号様式】取りまとめ!Print_Area</vt:lpstr>
      <vt:lpstr>'【第３号様式】補助金交付申請額内訳表  '!Print_Area</vt:lpstr>
      <vt:lpstr>【第４号様式】事業実施計画書!Print_Area</vt:lpstr>
      <vt:lpstr>'【第６号様式】支援員指定（変更）届出書'!Print_Area</vt:lpstr>
      <vt:lpstr>'【第７号様式】支援員指定（変更）届出書 (みなし)'!Print_Area</vt:lpstr>
      <vt:lpstr>'【第８号様式】補助員指定（変更）届出書'!Print_Area</vt:lpstr>
      <vt:lpstr>'【第９号様式】障がい児等受入（変更）届出書 '!Print_Area</vt:lpstr>
      <vt:lpstr>【別紙】障がい児の状況について!Print_Area</vt:lpstr>
      <vt:lpstr>【別紙１】児童名簿!Print_Area</vt:lpstr>
      <vt:lpstr>'別紙（R7年間開所日数）複数支援単位Aver'!Print_Area</vt:lpstr>
      <vt:lpstr>【別紙１】児童名簿!Print_Titles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INPC-338</cp:lastModifiedBy>
  <cp:lastPrinted>2025-08-22T01:34:24Z</cp:lastPrinted>
  <dcterms:created xsi:type="dcterms:W3CDTF">2024-03-12T05:19:49Z</dcterms:created>
  <dcterms:modified xsi:type="dcterms:W3CDTF">2025-08-22T07:06:13Z</dcterms:modified>
</cp:coreProperties>
</file>