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rakust-connect.rakurakustrg.jp\共有ALL\10 事務所フォルダ\00 本部\10.各種事業\ロコトレ関係(会員専用)\令和５年度ロコトレ\④請求書類一式\令和5年度上期請求書発送分\R5上半期新規申請請求書発送\"/>
    </mc:Choice>
  </mc:AlternateContent>
  <xr:revisionPtr revIDLastSave="0" documentId="13_ncr:1_{60EACAD9-1B0E-4663-8AA5-A0E38A9EF53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計算シート （記入例）" sheetId="10" r:id="rId1"/>
    <sheet name="計算シート （記入例_コメント有)" sheetId="1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1" l="1"/>
  <c r="K26" i="11"/>
  <c r="M26" i="11" s="1"/>
  <c r="M25" i="11"/>
  <c r="K25" i="11"/>
  <c r="K24" i="11"/>
  <c r="M24" i="11" s="1"/>
  <c r="K16" i="11"/>
  <c r="M16" i="11" s="1"/>
  <c r="K15" i="11"/>
  <c r="M15" i="11" s="1"/>
  <c r="K9" i="11"/>
  <c r="M9" i="11" s="1"/>
  <c r="K8" i="11"/>
  <c r="M8" i="11" s="1"/>
  <c r="K7" i="11"/>
  <c r="M7" i="11" s="1"/>
  <c r="K6" i="11"/>
  <c r="M10" i="11" l="1"/>
  <c r="K27" i="10"/>
  <c r="M27" i="10" s="1"/>
  <c r="K26" i="10"/>
  <c r="M26" i="10" s="1"/>
  <c r="K25" i="10"/>
  <c r="M25" i="10" s="1"/>
  <c r="K24" i="10"/>
  <c r="M24" i="10" s="1"/>
  <c r="K18" i="10"/>
  <c r="M18" i="10" s="1"/>
  <c r="K17" i="10"/>
  <c r="M17" i="10" s="1"/>
  <c r="K16" i="10"/>
  <c r="M16" i="10" s="1"/>
  <c r="K15" i="10"/>
  <c r="M15" i="10" s="1"/>
  <c r="K9" i="10"/>
  <c r="M9" i="10" s="1"/>
  <c r="K8" i="10"/>
  <c r="M8" i="10" s="1"/>
  <c r="K7" i="10"/>
  <c r="M7" i="10" s="1"/>
  <c r="K6" i="10"/>
  <c r="M6" i="10" s="1"/>
  <c r="M10" i="10" l="1"/>
  <c r="M28" i="10"/>
  <c r="M19" i="10"/>
</calcChain>
</file>

<file path=xl/sharedStrings.xml><?xml version="1.0" encoding="utf-8"?>
<sst xmlns="http://schemas.openxmlformats.org/spreadsheetml/2006/main" count="256" uniqueCount="44">
  <si>
    <t>４月</t>
    <rPh sb="1" eb="2">
      <t>ガツ</t>
    </rPh>
    <phoneticPr fontId="1"/>
  </si>
  <si>
    <t>月</t>
    <rPh sb="0" eb="1">
      <t>ツキ</t>
    </rPh>
    <phoneticPr fontId="1"/>
  </si>
  <si>
    <t>参加人数の合計</t>
    <rPh sb="0" eb="4">
      <t>サンカニンズウ</t>
    </rPh>
    <rPh sb="5" eb="7">
      <t>ゴウケイ</t>
    </rPh>
    <phoneticPr fontId="1"/>
  </si>
  <si>
    <t>実施日合計</t>
    <rPh sb="0" eb="2">
      <t>ジッシ</t>
    </rPh>
    <rPh sb="2" eb="3">
      <t>ヒ</t>
    </rPh>
    <rPh sb="3" eb="5">
      <t>ゴウケイ</t>
    </rPh>
    <phoneticPr fontId="1"/>
  </si>
  <si>
    <t>実施日</t>
    <rPh sb="0" eb="3">
      <t>ジッシビ</t>
    </rPh>
    <phoneticPr fontId="1"/>
  </si>
  <si>
    <t>サロン名　　　　　　　　　　　　　　　　（管理番号　　　　　　　）</t>
    <rPh sb="3" eb="4">
      <t>メイ</t>
    </rPh>
    <rPh sb="21" eb="25">
      <t>カンリバンゴウ</t>
    </rPh>
    <phoneticPr fontId="1"/>
  </si>
  <si>
    <t>合計</t>
    <rPh sb="0" eb="2">
      <t>ゴウケイ</t>
    </rPh>
    <phoneticPr fontId="1"/>
  </si>
  <si>
    <t>４月活動費請求金額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</si>
  <si>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</si>
  <si>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</si>
  <si>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活動助成金　計算シート　（上半期分）　</t>
    <rPh sb="0" eb="2">
      <t>カツドウ</t>
    </rPh>
    <rPh sb="2" eb="5">
      <t>ジョセイキン</t>
    </rPh>
    <rPh sb="6" eb="8">
      <t>ケイサン</t>
    </rPh>
    <rPh sb="13" eb="16">
      <t>カミハンキ</t>
    </rPh>
    <rPh sb="16" eb="17">
      <t>ブン</t>
    </rPh>
    <phoneticPr fontId="1"/>
  </si>
  <si>
    <t>請求額</t>
    <phoneticPr fontId="1"/>
  </si>
  <si>
    <t>５～19人４，０００円
20人以上５，０００円</t>
    <rPh sb="4" eb="5">
      <t>ニン</t>
    </rPh>
    <rPh sb="10" eb="11">
      <t>エン</t>
    </rPh>
    <rPh sb="14" eb="15">
      <t>ニン</t>
    </rPh>
    <rPh sb="15" eb="17">
      <t>イジョウ</t>
    </rPh>
    <rPh sb="22" eb="23">
      <t>エン</t>
    </rPh>
    <phoneticPr fontId="1"/>
  </si>
  <si>
    <t>円</t>
    <rPh sb="0" eb="1">
      <t>エン</t>
    </rPh>
    <phoneticPr fontId="1"/>
  </si>
  <si>
    <t>２枚目
（21～40）</t>
    <rPh sb="1" eb="3">
      <t>マイメ</t>
    </rPh>
    <phoneticPr fontId="1"/>
  </si>
  <si>
    <r>
      <t>３枚目
（41～</t>
    </r>
    <r>
      <rPr>
        <sz val="9"/>
        <color theme="1"/>
        <rFont val="Meiryo UI"/>
        <family val="3"/>
        <charset val="128"/>
      </rPr>
      <t>60</t>
    </r>
    <r>
      <rPr>
        <sz val="10"/>
        <color theme="1"/>
        <rFont val="Meiryo UI"/>
        <family val="3"/>
        <charset val="128"/>
      </rPr>
      <t>）</t>
    </r>
    <rPh sb="1" eb="3">
      <t>マイメ</t>
    </rPh>
    <phoneticPr fontId="1"/>
  </si>
  <si>
    <t>４枚目
（61～80）</t>
    <rPh sb="1" eb="3">
      <t>マイメ</t>
    </rPh>
    <phoneticPr fontId="1"/>
  </si>
  <si>
    <t>１枚目
（1～20）</t>
    <rPh sb="1" eb="3">
      <t>マイメ</t>
    </rPh>
    <phoneticPr fontId="1"/>
  </si>
  <si>
    <t>５月活動費請求金額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1"/>
  </si>
  <si>
    <t>６月活動費請求金額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1"/>
  </si>
  <si>
    <t xml:space="preserve">   5/</t>
  </si>
  <si>
    <t xml:space="preserve">   6/</t>
  </si>
  <si>
    <t>人</t>
    <rPh sb="0" eb="1">
      <t>ニン</t>
    </rPh>
    <phoneticPr fontId="1"/>
  </si>
  <si>
    <t xml:space="preserve">   8/</t>
    <phoneticPr fontId="1"/>
  </si>
  <si>
    <t>8月活動費請求金額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1"/>
  </si>
  <si>
    <t>9月活動費請求金額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1"/>
  </si>
  <si>
    <t>7月活動費請求金額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1"/>
  </si>
  <si>
    <t xml:space="preserve">   4/6</t>
    <phoneticPr fontId="1"/>
  </si>
  <si>
    <t xml:space="preserve">   4/13</t>
    <phoneticPr fontId="1"/>
  </si>
  <si>
    <t xml:space="preserve">   4/20</t>
    <phoneticPr fontId="1"/>
  </si>
  <si>
    <t xml:space="preserve">   4/27</t>
    <phoneticPr fontId="1"/>
  </si>
  <si>
    <t>　請求額</t>
    <phoneticPr fontId="1"/>
  </si>
  <si>
    <r>
      <t>３枚目
（41～</t>
    </r>
    <r>
      <rPr>
        <b/>
        <sz val="9"/>
        <color theme="1"/>
        <rFont val="Meiryo UI"/>
        <family val="3"/>
        <charset val="128"/>
      </rPr>
      <t>60</t>
    </r>
    <r>
      <rPr>
        <b/>
        <sz val="10"/>
        <color theme="1"/>
        <rFont val="Meiryo UI"/>
        <family val="3"/>
        <charset val="128"/>
      </rPr>
      <t>）</t>
    </r>
    <rPh sb="1" eb="3">
      <t>マイメ</t>
    </rPh>
    <phoneticPr fontId="1"/>
  </si>
  <si>
    <t>５～19人3，０００円
20人以上５，０００円</t>
    <rPh sb="4" eb="5">
      <t>ニン</t>
    </rPh>
    <rPh sb="10" eb="11">
      <t>エン</t>
    </rPh>
    <rPh sb="14" eb="15">
      <t>ニン</t>
    </rPh>
    <rPh sb="15" eb="17">
      <t>イジョウ</t>
    </rPh>
    <rPh sb="22" eb="23">
      <t>エン</t>
    </rPh>
    <phoneticPr fontId="1"/>
  </si>
  <si>
    <t>合　計</t>
    <rPh sb="0" eb="1">
      <t>アイ</t>
    </rPh>
    <rPh sb="2" eb="3">
      <t>ケイ</t>
    </rPh>
    <phoneticPr fontId="1"/>
  </si>
  <si>
    <t>合計</t>
    <rPh sb="0" eb="1">
      <t>アイ</t>
    </rPh>
    <rPh sb="1" eb="2">
      <t>ケイ</t>
    </rPh>
    <phoneticPr fontId="1"/>
  </si>
  <si>
    <t>7月</t>
    <phoneticPr fontId="1"/>
  </si>
  <si>
    <t xml:space="preserve">  7/6</t>
    <phoneticPr fontId="1"/>
  </si>
  <si>
    <t xml:space="preserve">  7/16</t>
    <phoneticPr fontId="1"/>
  </si>
  <si>
    <t xml:space="preserve">  7/20</t>
    <phoneticPr fontId="1"/>
  </si>
  <si>
    <t xml:space="preserve">  7/27</t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</si>
  <si>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</si>
  <si>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</si>
  <si>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 xml:space="preserve">   9/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</si>
</sst>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3" fontId="2" fillId="0" borderId="2" xfId="0" applyNumberFormat="1" applyFont="1" applyBorder="1">
      <alignment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13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3" fontId="2" fillId="0" borderId="14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6" borderId="16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horizontal="left" vertical="center"/>
    </xf>
    <xf numFmtId="3" fontId="2" fillId="6" borderId="6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>
      <alignment vertical="center"/>
    </xf>
    <xf numFmtId="0" fontId="2" fillId="6" borderId="19" xfId="0" applyFont="1" applyFill="1" applyBorder="1" applyAlignment="1">
      <alignment horizontal="right" vertical="center"/>
    </xf>
    <xf numFmtId="3" fontId="2" fillId="6" borderId="9" xfId="0" applyNumberFormat="1" applyFont="1" applyFill="1" applyBorder="1">
      <alignment vertical="center"/>
    </xf>
    <xf numFmtId="3" fontId="2" fillId="6" borderId="13" xfId="0" applyNumberFormat="1" applyFont="1" applyFill="1" applyBorder="1">
      <alignment vertical="center"/>
    </xf>
    <xf numFmtId="3" fontId="2" fillId="6" borderId="14" xfId="0" applyNumberFormat="1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6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vertical="center" textRotation="255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textRotation="255"/>
    </xf>
    <xf numFmtId="49" fontId="2" fillId="0" borderId="5" xfId="0" applyNumberFormat="1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textRotation="255"/>
    </xf>
    <xf numFmtId="0" fontId="9" fillId="4" borderId="1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99FF99"/>
      <color rgb="FF66FF66"/>
      <color rgb="FFFFCCCC"/>
      <color rgb="FFFFCCFF"/>
      <color rgb="FFFF9999"/>
      <color rgb="FF99FF66"/>
      <color rgb="FFFFFF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445293</xdr:colOff>
      <xdr:row>0</xdr:row>
      <xdr:rowOff>57152</xdr:rowOff>
    </xdr:from>
    <xdr:to>
      <xdr:col>13</xdr:col>
      <xdr:colOff>190500</xdr:colOff>
      <xdr:row>1</xdr:row>
      <xdr:rowOff>76201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22043" y="57152"/>
          <a:ext cx="1783557" cy="371474"/>
        </a:xfrm>
        <a:prstGeom prst="wedgeRoundRectCallout">
          <a:avLst>
            <a:gd name="adj1" fmla="val -63716"/>
            <a:gd name="adj2" fmla="val 49030"/>
            <a:gd name="adj3" fmla="val 16667"/>
          </a:avLst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サロン名と管理番号を記入</a:t>
          </a:r>
        </a:p>
      </xdr:txBody>
    </xdr:sp>
    <xdr:clientData/>
  </xdr:twoCellAnchor>
  <xdr:twoCellAnchor>
    <xdr:from>
      <xdr:col>4</xdr:col>
      <xdr:colOff>345281</xdr:colOff>
      <xdr:row>9</xdr:row>
      <xdr:rowOff>269083</xdr:rowOff>
    </xdr:from>
    <xdr:to>
      <xdr:col>11</xdr:col>
      <xdr:colOff>9526</xdr:colOff>
      <xdr:row>13</xdr:row>
      <xdr:rowOff>323849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421731" y="3202783"/>
          <a:ext cx="2626520" cy="1112041"/>
        </a:xfrm>
        <a:prstGeom prst="wedgeRoundRectCallout">
          <a:avLst>
            <a:gd name="adj1" fmla="val -22789"/>
            <a:gd name="adj2" fmla="val -75704"/>
            <a:gd name="adj3" fmla="val 16667"/>
          </a:avLst>
        </a:prstGeom>
        <a:solidFill>
          <a:schemeClr val="bg1">
            <a:lumMod val="95000"/>
          </a:schemeClr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参加状況及び評価票下欄に</a:t>
          </a:r>
          <a:endParaRPr kumimoji="1" lang="en-US" altLang="ja-JP" sz="1400" b="1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記載されている参加人数の合計を転記する</a:t>
          </a:r>
          <a:endParaRPr kumimoji="1" lang="en-US" altLang="ja-JP" sz="1400" b="1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152399</xdr:colOff>
      <xdr:row>1</xdr:row>
      <xdr:rowOff>180975</xdr:rowOff>
    </xdr:from>
    <xdr:to>
      <xdr:col>12</xdr:col>
      <xdr:colOff>571499</xdr:colOff>
      <xdr:row>3</xdr:row>
      <xdr:rowOff>304800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829049" y="533400"/>
          <a:ext cx="2009775" cy="638175"/>
        </a:xfrm>
        <a:prstGeom prst="wedgeRoundRectCallout">
          <a:avLst>
            <a:gd name="adj1" fmla="val 45897"/>
            <a:gd name="adj2" fmla="val 71882"/>
            <a:gd name="adj3" fmla="val 16667"/>
          </a:avLst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実施日当日の合計人数をもとに、請求額を計算する</a:t>
          </a:r>
        </a:p>
      </xdr:txBody>
    </xdr:sp>
    <xdr:clientData/>
  </xdr:twoCellAnchor>
  <xdr:twoCellAnchor>
    <xdr:from>
      <xdr:col>1</xdr:col>
      <xdr:colOff>600076</xdr:colOff>
      <xdr:row>1</xdr:row>
      <xdr:rowOff>9525</xdr:rowOff>
    </xdr:from>
    <xdr:to>
      <xdr:col>5</xdr:col>
      <xdr:colOff>219076</xdr:colOff>
      <xdr:row>3</xdr:row>
      <xdr:rowOff>314325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38251" y="361950"/>
          <a:ext cx="1638300" cy="819150"/>
        </a:xfrm>
        <a:prstGeom prst="wedgeRoundRectCallout">
          <a:avLst>
            <a:gd name="adj1" fmla="val -17966"/>
            <a:gd name="adj2" fmla="val 67977"/>
            <a:gd name="adj3" fmla="val 16667"/>
          </a:avLst>
        </a:prstGeom>
        <a:solidFill>
          <a:schemeClr val="bg1">
            <a:lumMod val="95000"/>
          </a:schemeClr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枚数ごとの人数を記入する</a:t>
          </a:r>
          <a:endParaRPr kumimoji="1" lang="en-US" altLang="ja-JP" sz="1400" b="1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571500</xdr:colOff>
      <xdr:row>4</xdr:row>
      <xdr:rowOff>495300</xdr:rowOff>
    </xdr:from>
    <xdr:to>
      <xdr:col>13</xdr:col>
      <xdr:colOff>214312</xdr:colOff>
      <xdr:row>10</xdr:row>
      <xdr:rowOff>71438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838825" y="1685925"/>
          <a:ext cx="890587" cy="1652588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464345</xdr:colOff>
      <xdr:row>13</xdr:row>
      <xdr:rowOff>316705</xdr:rowOff>
    </xdr:from>
    <xdr:to>
      <xdr:col>13</xdr:col>
      <xdr:colOff>85725</xdr:colOff>
      <xdr:row>16</xdr:row>
      <xdr:rowOff>95249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140995" y="4307680"/>
          <a:ext cx="2459830" cy="950119"/>
        </a:xfrm>
        <a:prstGeom prst="wedgeRoundRectCallout">
          <a:avLst>
            <a:gd name="adj1" fmla="val -1402"/>
            <a:gd name="adj2" fmla="val -40728"/>
            <a:gd name="adj3" fmla="val 16667"/>
          </a:avLst>
        </a:prstGeom>
        <a:solidFill>
          <a:schemeClr val="bg1">
            <a:lumMod val="95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各月の請求内訳を、別紙請求書に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記入し、合計金額が上半期の請求額となる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821529</xdr:colOff>
      <xdr:row>10</xdr:row>
      <xdr:rowOff>47625</xdr:rowOff>
    </xdr:from>
    <xdr:to>
      <xdr:col>13</xdr:col>
      <xdr:colOff>11904</xdr:colOff>
      <xdr:row>13</xdr:row>
      <xdr:rowOff>357188</xdr:rowOff>
    </xdr:to>
    <xdr:sp macro="" textlink="">
      <xdr:nvSpPr>
        <xdr:cNvPr id="9" name="上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084092" y="3309938"/>
          <a:ext cx="428625" cy="1035844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28574</xdr:colOff>
      <xdr:row>20</xdr:row>
      <xdr:rowOff>9526</xdr:rowOff>
    </xdr:from>
    <xdr:to>
      <xdr:col>13</xdr:col>
      <xdr:colOff>104774</xdr:colOff>
      <xdr:row>26</xdr:row>
      <xdr:rowOff>123826</xdr:rowOff>
    </xdr:to>
    <xdr:sp macro="" textlink="">
      <xdr:nvSpPr>
        <xdr:cNvPr id="10" name="角丸四角形吹き出し 7">
          <a:extLst>
            <a:ext uri="{FF2B5EF4-FFF2-40B4-BE49-F238E27FC236}">
              <a16:creationId xmlns:a16="http://schemas.microsoft.com/office/drawing/2014/main" id="{8FDA6C72-890E-4EE5-9B98-8AB4D909B033}"/>
            </a:ext>
          </a:extLst>
        </xdr:cNvPr>
        <xdr:cNvSpPr/>
      </xdr:nvSpPr>
      <xdr:spPr>
        <a:xfrm>
          <a:off x="666749" y="6276976"/>
          <a:ext cx="5953125" cy="2095500"/>
        </a:xfrm>
        <a:prstGeom prst="wedgeRoundRectCallout">
          <a:avLst>
            <a:gd name="adj1" fmla="val -1402"/>
            <a:gd name="adj2" fmla="val -40728"/>
            <a:gd name="adj3" fmla="val 16667"/>
          </a:avLst>
        </a:prstGeom>
        <a:solidFill>
          <a:schemeClr val="bg1">
            <a:lumMod val="95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㊟</a:t>
          </a:r>
          <a:r>
            <a:rPr kumimoji="1" lang="ja-JP" altLang="en-US" sz="1600" b="1" i="0" u="none">
              <a:solidFill>
                <a:srgbClr val="FF0000"/>
              </a:solidFill>
              <a:latin typeface="Nirmala UI" panose="020B0502040204020203" pitchFamily="34" charset="0"/>
              <a:ea typeface="ＭＳ ゴシック" panose="020B0609070205080204" pitchFamily="49" charset="-128"/>
              <a:cs typeface="Nirmala UI" panose="020B0502040204020203" pitchFamily="34" charset="0"/>
            </a:rPr>
            <a:t>参加人数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に応じて１回当たりの金額が変わります</a:t>
          </a:r>
          <a:endParaRPr kumimoji="1" lang="en-US" altLang="ja-JP" sz="16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   </a:t>
          </a:r>
          <a:r>
            <a:rPr kumimoji="1" lang="en-US" altLang="ja-JP" sz="9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***********</a:t>
          </a:r>
        </a:p>
        <a:p>
          <a:pPr algn="l"/>
          <a:endParaRPr kumimoji="1" lang="en-US" altLang="ja-JP" sz="10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6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6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参加人数は、登録者名簿に記載された人のうち、活動当日に</a:t>
          </a:r>
          <a:endParaRPr kumimoji="1" lang="en-US" altLang="ja-JP" sz="16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*******************************************************************************</a:t>
          </a: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実際に参加した人の数です。</a:t>
          </a:r>
          <a:endParaRPr kumimoji="1" lang="en-US" altLang="ja-JP" sz="16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**********</a:t>
          </a:r>
          <a:r>
            <a:rPr kumimoji="1" lang="ja-JP" altLang="en-US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************************</a:t>
          </a:r>
        </a:p>
        <a:p>
          <a:pPr algn="l"/>
          <a:endParaRPr kumimoji="1" lang="en-US" altLang="ja-JP" sz="8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85725</xdr:colOff>
      <xdr:row>22</xdr:row>
      <xdr:rowOff>123825</xdr:rowOff>
    </xdr:from>
    <xdr:to>
      <xdr:col>2</xdr:col>
      <xdr:colOff>342900</xdr:colOff>
      <xdr:row>22</xdr:row>
      <xdr:rowOff>409575</xdr:rowOff>
    </xdr:to>
    <xdr:sp macro="" textlink="">
      <xdr:nvSpPr>
        <xdr:cNvPr id="11" name="矢印: 下 10">
          <a:extLst>
            <a:ext uri="{FF2B5EF4-FFF2-40B4-BE49-F238E27FC236}">
              <a16:creationId xmlns:a16="http://schemas.microsoft.com/office/drawing/2014/main" id="{75625C7D-E014-4116-8EFB-1E2FA5E11FB2}"/>
            </a:ext>
          </a:extLst>
        </xdr:cNvPr>
        <xdr:cNvSpPr/>
      </xdr:nvSpPr>
      <xdr:spPr>
        <a:xfrm>
          <a:off x="1362075" y="6915150"/>
          <a:ext cx="257175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N28"/>
  <sheetViews>
    <sheetView view="pageLayout" zoomScale="80" zoomScaleNormal="100" zoomScalePageLayoutView="80" workbookViewId="0">
      <selection activeCell="M7" sqref="M7"/>
    </sheetView>
  </sheetViews>
  <sheetFormatPr defaultRowHeight="15.75" x14ac:dyDescent="0.4"/>
  <cols>
    <col min="1" max="2" width="8.25" style="1" customWidth="1"/>
    <col min="3" max="3" width="7.375" style="1" customWidth="1"/>
    <col min="4" max="4" width="3" style="1" customWidth="1"/>
    <col min="5" max="5" width="7.5" style="1" customWidth="1"/>
    <col min="6" max="6" width="3" style="1" customWidth="1"/>
    <col min="7" max="7" width="7.375" style="1" customWidth="1"/>
    <col min="8" max="8" width="2.875" style="1" customWidth="1"/>
    <col min="9" max="9" width="7.5" style="1" customWidth="1"/>
    <col min="10" max="10" width="2.875" style="1" customWidth="1"/>
    <col min="11" max="11" width="7.25" style="1" customWidth="1"/>
    <col min="12" max="12" width="3" style="1" customWidth="1"/>
    <col min="13" max="13" width="16" style="1" customWidth="1"/>
    <col min="14" max="14" width="3.5" style="1" customWidth="1"/>
    <col min="15" max="16384" width="9" style="1"/>
  </cols>
  <sheetData>
    <row r="1" spans="1:14" ht="27.75" customHeight="1" x14ac:dyDescent="0.4">
      <c r="A1" s="47" t="s">
        <v>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0.75" customHeight="1" x14ac:dyDescent="0.4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9.75" customHeight="1" x14ac:dyDescent="0.4"/>
    <row r="4" spans="1:14" ht="25.5" customHeight="1" x14ac:dyDescent="0.4">
      <c r="A4" s="33" t="s">
        <v>1</v>
      </c>
      <c r="B4" s="35" t="s">
        <v>4</v>
      </c>
      <c r="C4" s="37" t="s">
        <v>2</v>
      </c>
      <c r="D4" s="38"/>
      <c r="E4" s="38"/>
      <c r="F4" s="38"/>
      <c r="G4" s="38"/>
      <c r="H4" s="38"/>
      <c r="I4" s="38"/>
      <c r="J4" s="38"/>
      <c r="K4" s="38"/>
      <c r="L4" s="39"/>
      <c r="M4" s="38" t="s">
        <v>11</v>
      </c>
      <c r="N4" s="39"/>
    </row>
    <row r="5" spans="1:14" ht="47.25" customHeight="1" x14ac:dyDescent="0.4">
      <c r="A5" s="34"/>
      <c r="B5" s="36"/>
      <c r="C5" s="42" t="s">
        <v>17</v>
      </c>
      <c r="D5" s="43"/>
      <c r="E5" s="42" t="s">
        <v>14</v>
      </c>
      <c r="F5" s="43"/>
      <c r="G5" s="42" t="s">
        <v>15</v>
      </c>
      <c r="H5" s="43"/>
      <c r="I5" s="42" t="s">
        <v>16</v>
      </c>
      <c r="J5" s="44"/>
      <c r="K5" s="40" t="s">
        <v>3</v>
      </c>
      <c r="L5" s="41"/>
      <c r="M5" s="45" t="s">
        <v>12</v>
      </c>
      <c r="N5" s="46"/>
    </row>
    <row r="6" spans="1:14" ht="22.5" customHeight="1" x14ac:dyDescent="0.4">
      <c r="A6" s="25" t="s">
        <v>0</v>
      </c>
      <c r="B6" s="7" t="s">
        <v>27</v>
      </c>
      <c r="C6" s="11">
        <v>12</v>
      </c>
      <c r="D6" s="9" t="s">
        <v>22</v>
      </c>
      <c r="E6" s="11">
        <v>19</v>
      </c>
      <c r="F6" s="9" t="s">
        <v>22</v>
      </c>
      <c r="G6" s="11">
        <v>15</v>
      </c>
      <c r="H6" s="9" t="s">
        <v>22</v>
      </c>
      <c r="I6" s="11">
        <v>13</v>
      </c>
      <c r="J6" s="10" t="s">
        <v>22</v>
      </c>
      <c r="K6" s="13">
        <f>SUM(C6:J6)</f>
        <v>59</v>
      </c>
      <c r="L6" s="10" t="s">
        <v>22</v>
      </c>
      <c r="M6" s="3" t="str">
        <f>IF(K6&gt;=20,"5,000",IF(K6&gt;=5,"4,000","0"))</f>
        <v>5,000</v>
      </c>
      <c r="N6" s="2" t="s">
        <v>13</v>
      </c>
    </row>
    <row r="7" spans="1:14" ht="22.5" customHeight="1" x14ac:dyDescent="0.4">
      <c r="A7" s="26"/>
      <c r="B7" s="7" t="s">
        <v>28</v>
      </c>
      <c r="C7" s="11">
        <v>5</v>
      </c>
      <c r="D7" s="9" t="s">
        <v>22</v>
      </c>
      <c r="E7" s="11">
        <v>10</v>
      </c>
      <c r="F7" s="9" t="s">
        <v>22</v>
      </c>
      <c r="G7" s="11">
        <v>2</v>
      </c>
      <c r="H7" s="9" t="s">
        <v>22</v>
      </c>
      <c r="I7" s="11">
        <v>2</v>
      </c>
      <c r="J7" s="10" t="s">
        <v>22</v>
      </c>
      <c r="K7" s="13">
        <f t="shared" ref="K7:K9" si="0">SUM(C7:J7)</f>
        <v>19</v>
      </c>
      <c r="L7" s="10" t="s">
        <v>22</v>
      </c>
      <c r="M7" s="3" t="str">
        <f t="shared" ref="M7:M9" si="1">IF(K7&gt;=20,"5,000",IF(K7&gt;=5,"4,000","0"))</f>
        <v>4,000</v>
      </c>
      <c r="N7" s="2" t="s">
        <v>13</v>
      </c>
    </row>
    <row r="8" spans="1:14" ht="22.5" customHeight="1" x14ac:dyDescent="0.4">
      <c r="A8" s="26"/>
      <c r="B8" s="7" t="s">
        <v>29</v>
      </c>
      <c r="C8" s="11">
        <v>2</v>
      </c>
      <c r="D8" s="9" t="s">
        <v>22</v>
      </c>
      <c r="E8" s="11">
        <v>1</v>
      </c>
      <c r="F8" s="9" t="s">
        <v>22</v>
      </c>
      <c r="G8" s="11">
        <v>1</v>
      </c>
      <c r="H8" s="9" t="s">
        <v>22</v>
      </c>
      <c r="I8" s="11">
        <v>0</v>
      </c>
      <c r="J8" s="10" t="s">
        <v>22</v>
      </c>
      <c r="K8" s="13">
        <f t="shared" si="0"/>
        <v>4</v>
      </c>
      <c r="L8" s="10" t="s">
        <v>22</v>
      </c>
      <c r="M8" s="3" t="str">
        <f t="shared" si="1"/>
        <v>0</v>
      </c>
      <c r="N8" s="2" t="s">
        <v>13</v>
      </c>
    </row>
    <row r="9" spans="1:14" ht="22.5" customHeight="1" thickBot="1" x14ac:dyDescent="0.45">
      <c r="A9" s="26"/>
      <c r="B9" s="8" t="s">
        <v>30</v>
      </c>
      <c r="C9" s="12">
        <v>13</v>
      </c>
      <c r="D9" s="9" t="s">
        <v>22</v>
      </c>
      <c r="E9" s="12">
        <v>15</v>
      </c>
      <c r="F9" s="9" t="s">
        <v>22</v>
      </c>
      <c r="G9" s="12">
        <v>15</v>
      </c>
      <c r="H9" s="9" t="s">
        <v>22</v>
      </c>
      <c r="I9" s="12">
        <v>14</v>
      </c>
      <c r="J9" s="10" t="s">
        <v>22</v>
      </c>
      <c r="K9" s="14">
        <f t="shared" si="0"/>
        <v>57</v>
      </c>
      <c r="L9" s="10" t="s">
        <v>22</v>
      </c>
      <c r="M9" s="3" t="str">
        <f t="shared" si="1"/>
        <v>5,000</v>
      </c>
      <c r="N9" s="5" t="s">
        <v>13</v>
      </c>
    </row>
    <row r="10" spans="1:14" ht="26.25" customHeight="1" thickBot="1" x14ac:dyDescent="0.45">
      <c r="A10" s="31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29" t="s">
        <v>6</v>
      </c>
      <c r="L10" s="30"/>
      <c r="M10" s="4">
        <f>M6+M7+M8+M9</f>
        <v>14000</v>
      </c>
      <c r="N10" s="6" t="s">
        <v>13</v>
      </c>
    </row>
    <row r="13" spans="1:14" ht="25.5" customHeight="1" x14ac:dyDescent="0.4">
      <c r="A13" s="33" t="s">
        <v>1</v>
      </c>
      <c r="B13" s="35" t="s">
        <v>4</v>
      </c>
      <c r="C13" s="37" t="s">
        <v>2</v>
      </c>
      <c r="D13" s="38"/>
      <c r="E13" s="38"/>
      <c r="F13" s="38"/>
      <c r="G13" s="38"/>
      <c r="H13" s="38"/>
      <c r="I13" s="38"/>
      <c r="J13" s="38"/>
      <c r="K13" s="38"/>
      <c r="L13" s="39"/>
      <c r="M13" s="38" t="s">
        <v>11</v>
      </c>
      <c r="N13" s="39"/>
    </row>
    <row r="14" spans="1:14" ht="47.25" customHeight="1" x14ac:dyDescent="0.4">
      <c r="A14" s="34"/>
      <c r="B14" s="36"/>
      <c r="C14" s="42" t="s">
        <v>17</v>
      </c>
      <c r="D14" s="43"/>
      <c r="E14" s="42" t="s">
        <v>14</v>
      </c>
      <c r="F14" s="43"/>
      <c r="G14" s="42" t="s">
        <v>15</v>
      </c>
      <c r="H14" s="43"/>
      <c r="I14" s="42" t="s">
        <v>16</v>
      </c>
      <c r="J14" s="44"/>
      <c r="K14" s="40" t="s">
        <v>3</v>
      </c>
      <c r="L14" s="41"/>
      <c r="M14" s="45" t="s">
        <v>12</v>
      </c>
      <c r="N14" s="46"/>
    </row>
    <row r="15" spans="1:14" ht="22.5" customHeight="1" x14ac:dyDescent="0.4">
      <c r="A15" s="25" t="s">
        <v>8</v>
      </c>
      <c r="B15" s="7" t="s">
        <v>20</v>
      </c>
      <c r="C15" s="11"/>
      <c r="D15" s="9" t="s">
        <v>22</v>
      </c>
      <c r="E15" s="11"/>
      <c r="F15" s="9" t="s">
        <v>22</v>
      </c>
      <c r="G15" s="11"/>
      <c r="H15" s="9" t="s">
        <v>22</v>
      </c>
      <c r="I15" s="11"/>
      <c r="J15" s="10" t="s">
        <v>22</v>
      </c>
      <c r="K15" s="13">
        <f>SUM(C15:J15)</f>
        <v>0</v>
      </c>
      <c r="L15" s="10" t="s">
        <v>22</v>
      </c>
      <c r="M15" s="3" t="str">
        <f>IF(K15&gt;=20,"5,000",IF(K15&gt;=5,"4,000","0"))</f>
        <v>0</v>
      </c>
      <c r="N15" s="2" t="s">
        <v>13</v>
      </c>
    </row>
    <row r="16" spans="1:14" ht="22.5" customHeight="1" x14ac:dyDescent="0.4">
      <c r="A16" s="26"/>
      <c r="B16" s="7" t="s">
        <v>20</v>
      </c>
      <c r="C16" s="11"/>
      <c r="D16" s="9" t="s">
        <v>22</v>
      </c>
      <c r="E16" s="11"/>
      <c r="F16" s="9" t="s">
        <v>22</v>
      </c>
      <c r="G16" s="11"/>
      <c r="H16" s="9" t="s">
        <v>22</v>
      </c>
      <c r="I16" s="11"/>
      <c r="J16" s="10" t="s">
        <v>22</v>
      </c>
      <c r="K16" s="13">
        <f t="shared" ref="K16:K18" si="2">SUM(C16:J16)</f>
        <v>0</v>
      </c>
      <c r="L16" s="10" t="s">
        <v>22</v>
      </c>
      <c r="M16" s="3" t="str">
        <f t="shared" ref="M16:M18" si="3">IF(K16&gt;=20,"5,000",IF(K16&gt;=5,"4,000","0"))</f>
        <v>0</v>
      </c>
      <c r="N16" s="2" t="s">
        <v>13</v>
      </c>
    </row>
    <row r="17" spans="1:14" ht="22.5" customHeight="1" x14ac:dyDescent="0.4">
      <c r="A17" s="26"/>
      <c r="B17" s="7" t="s">
        <v>20</v>
      </c>
      <c r="C17" s="11"/>
      <c r="D17" s="9" t="s">
        <v>22</v>
      </c>
      <c r="E17" s="11"/>
      <c r="F17" s="9" t="s">
        <v>22</v>
      </c>
      <c r="G17" s="11"/>
      <c r="H17" s="9" t="s">
        <v>22</v>
      </c>
      <c r="I17" s="11"/>
      <c r="J17" s="10" t="s">
        <v>22</v>
      </c>
      <c r="K17" s="13">
        <f t="shared" si="2"/>
        <v>0</v>
      </c>
      <c r="L17" s="10" t="s">
        <v>22</v>
      </c>
      <c r="M17" s="3" t="str">
        <f t="shared" si="3"/>
        <v>0</v>
      </c>
      <c r="N17" s="2" t="s">
        <v>13</v>
      </c>
    </row>
    <row r="18" spans="1:14" ht="22.5" customHeight="1" thickBot="1" x14ac:dyDescent="0.45">
      <c r="A18" s="26"/>
      <c r="B18" s="8" t="s">
        <v>20</v>
      </c>
      <c r="C18" s="12"/>
      <c r="D18" s="9" t="s">
        <v>22</v>
      </c>
      <c r="E18" s="12"/>
      <c r="F18" s="9" t="s">
        <v>22</v>
      </c>
      <c r="G18" s="12"/>
      <c r="H18" s="9" t="s">
        <v>22</v>
      </c>
      <c r="I18" s="12"/>
      <c r="J18" s="10" t="s">
        <v>22</v>
      </c>
      <c r="K18" s="14">
        <f t="shared" si="2"/>
        <v>0</v>
      </c>
      <c r="L18" s="10" t="s">
        <v>22</v>
      </c>
      <c r="M18" s="3" t="str">
        <f t="shared" si="3"/>
        <v>0</v>
      </c>
      <c r="N18" s="5" t="s">
        <v>13</v>
      </c>
    </row>
    <row r="19" spans="1:14" ht="26.25" customHeight="1" thickBot="1" x14ac:dyDescent="0.45">
      <c r="A19" s="31" t="s">
        <v>18</v>
      </c>
      <c r="B19" s="32"/>
      <c r="C19" s="32"/>
      <c r="D19" s="32"/>
      <c r="E19" s="32"/>
      <c r="F19" s="32"/>
      <c r="G19" s="32"/>
      <c r="H19" s="32"/>
      <c r="I19" s="32"/>
      <c r="J19" s="32"/>
      <c r="K19" s="29" t="s">
        <v>6</v>
      </c>
      <c r="L19" s="30"/>
      <c r="M19" s="4">
        <f>M15+M16+M17+M18</f>
        <v>0</v>
      </c>
      <c r="N19" s="6" t="s">
        <v>13</v>
      </c>
    </row>
    <row r="22" spans="1:14" ht="25.5" customHeight="1" x14ac:dyDescent="0.4">
      <c r="A22" s="33" t="s">
        <v>1</v>
      </c>
      <c r="B22" s="35" t="s">
        <v>4</v>
      </c>
      <c r="C22" s="37" t="s">
        <v>2</v>
      </c>
      <c r="D22" s="38"/>
      <c r="E22" s="38"/>
      <c r="F22" s="38"/>
      <c r="G22" s="38"/>
      <c r="H22" s="38"/>
      <c r="I22" s="38"/>
      <c r="J22" s="38"/>
      <c r="K22" s="38"/>
      <c r="L22" s="39"/>
      <c r="M22" s="38" t="s">
        <v>11</v>
      </c>
      <c r="N22" s="39"/>
    </row>
    <row r="23" spans="1:14" ht="47.25" customHeight="1" x14ac:dyDescent="0.4">
      <c r="A23" s="34"/>
      <c r="B23" s="36"/>
      <c r="C23" s="42" t="s">
        <v>17</v>
      </c>
      <c r="D23" s="43"/>
      <c r="E23" s="42" t="s">
        <v>14</v>
      </c>
      <c r="F23" s="43"/>
      <c r="G23" s="42" t="s">
        <v>15</v>
      </c>
      <c r="H23" s="43"/>
      <c r="I23" s="42" t="s">
        <v>16</v>
      </c>
      <c r="J23" s="44"/>
      <c r="K23" s="40" t="s">
        <v>3</v>
      </c>
      <c r="L23" s="41"/>
      <c r="M23" s="45" t="s">
        <v>12</v>
      </c>
      <c r="N23" s="46"/>
    </row>
    <row r="24" spans="1:14" ht="22.5" customHeight="1" x14ac:dyDescent="0.4">
      <c r="A24" s="25" t="s">
        <v>9</v>
      </c>
      <c r="B24" s="7" t="s">
        <v>21</v>
      </c>
      <c r="C24" s="11">
        <v>12</v>
      </c>
      <c r="D24" s="9" t="s">
        <v>22</v>
      </c>
      <c r="E24" s="11">
        <v>5</v>
      </c>
      <c r="F24" s="9" t="s">
        <v>22</v>
      </c>
      <c r="G24" s="11"/>
      <c r="H24" s="9" t="s">
        <v>22</v>
      </c>
      <c r="I24" s="11"/>
      <c r="J24" s="10" t="s">
        <v>22</v>
      </c>
      <c r="K24" s="13">
        <f>SUM(C24:J24)</f>
        <v>17</v>
      </c>
      <c r="L24" s="10" t="s">
        <v>22</v>
      </c>
      <c r="M24" s="3" t="str">
        <f>IF(K24&gt;=20,"5,000",IF(K24&gt;=5,"4,000","0"))</f>
        <v>4,000</v>
      </c>
      <c r="N24" s="2" t="s">
        <v>13</v>
      </c>
    </row>
    <row r="25" spans="1:14" ht="22.5" customHeight="1" x14ac:dyDescent="0.4">
      <c r="A25" s="26"/>
      <c r="B25" s="7" t="s">
        <v>21</v>
      </c>
      <c r="C25" s="11"/>
      <c r="D25" s="9" t="s">
        <v>22</v>
      </c>
      <c r="E25" s="11"/>
      <c r="F25" s="9" t="s">
        <v>22</v>
      </c>
      <c r="G25" s="11"/>
      <c r="H25" s="9" t="s">
        <v>22</v>
      </c>
      <c r="I25" s="11"/>
      <c r="J25" s="10" t="s">
        <v>22</v>
      </c>
      <c r="K25" s="13">
        <f t="shared" ref="K25:K27" si="4">SUM(C25:J25)</f>
        <v>0</v>
      </c>
      <c r="L25" s="10" t="s">
        <v>22</v>
      </c>
      <c r="M25" s="3" t="str">
        <f t="shared" ref="M25:M27" si="5">IF(K25&gt;=20,"5,000",IF(K25&gt;=5,"4,000","0"))</f>
        <v>0</v>
      </c>
      <c r="N25" s="2" t="s">
        <v>13</v>
      </c>
    </row>
    <row r="26" spans="1:14" ht="22.5" customHeight="1" x14ac:dyDescent="0.4">
      <c r="A26" s="26"/>
      <c r="B26" s="7" t="s">
        <v>21</v>
      </c>
      <c r="C26" s="11"/>
      <c r="D26" s="9" t="s">
        <v>22</v>
      </c>
      <c r="E26" s="11"/>
      <c r="F26" s="9" t="s">
        <v>22</v>
      </c>
      <c r="G26" s="11"/>
      <c r="H26" s="9" t="s">
        <v>22</v>
      </c>
      <c r="I26" s="11"/>
      <c r="J26" s="10" t="s">
        <v>22</v>
      </c>
      <c r="K26" s="13">
        <f t="shared" si="4"/>
        <v>0</v>
      </c>
      <c r="L26" s="10" t="s">
        <v>22</v>
      </c>
      <c r="M26" s="3" t="str">
        <f t="shared" si="5"/>
        <v>0</v>
      </c>
      <c r="N26" s="2" t="s">
        <v>13</v>
      </c>
    </row>
    <row r="27" spans="1:14" ht="22.5" customHeight="1" thickBot="1" x14ac:dyDescent="0.45">
      <c r="A27" s="26"/>
      <c r="B27" s="8" t="s">
        <v>21</v>
      </c>
      <c r="C27" s="12"/>
      <c r="D27" s="9" t="s">
        <v>22</v>
      </c>
      <c r="E27" s="12"/>
      <c r="F27" s="9" t="s">
        <v>22</v>
      </c>
      <c r="G27" s="12"/>
      <c r="H27" s="9" t="s">
        <v>22</v>
      </c>
      <c r="I27" s="12"/>
      <c r="J27" s="10" t="s">
        <v>22</v>
      </c>
      <c r="K27" s="14">
        <f t="shared" si="4"/>
        <v>0</v>
      </c>
      <c r="L27" s="10" t="s">
        <v>22</v>
      </c>
      <c r="M27" s="3" t="str">
        <f t="shared" si="5"/>
        <v>0</v>
      </c>
      <c r="N27" s="5" t="s">
        <v>13</v>
      </c>
    </row>
    <row r="28" spans="1:14" ht="26.25" customHeight="1" thickBot="1" x14ac:dyDescent="0.45">
      <c r="A28" s="27" t="s">
        <v>19</v>
      </c>
      <c r="B28" s="28"/>
      <c r="C28" s="28"/>
      <c r="D28" s="28"/>
      <c r="E28" s="28"/>
      <c r="F28" s="28"/>
      <c r="G28" s="28"/>
      <c r="H28" s="28"/>
      <c r="I28" s="28"/>
      <c r="J28" s="28"/>
      <c r="K28" s="29" t="s">
        <v>6</v>
      </c>
      <c r="L28" s="30"/>
      <c r="M28" s="4">
        <f>M24+M25+M26+M27</f>
        <v>4000</v>
      </c>
      <c r="N28" s="6" t="s">
        <v>13</v>
      </c>
    </row>
  </sheetData>
  <mergeCells count="41">
    <mergeCell ref="A1:N1"/>
    <mergeCell ref="A2:N2"/>
    <mergeCell ref="A4:A5"/>
    <mergeCell ref="B4:B5"/>
    <mergeCell ref="C4:L4"/>
    <mergeCell ref="M4:N4"/>
    <mergeCell ref="C5:D5"/>
    <mergeCell ref="E5:F5"/>
    <mergeCell ref="G5:H5"/>
    <mergeCell ref="I5:J5"/>
    <mergeCell ref="A15:A18"/>
    <mergeCell ref="K5:L5"/>
    <mergeCell ref="M5:N5"/>
    <mergeCell ref="A6:A9"/>
    <mergeCell ref="A10:J10"/>
    <mergeCell ref="K10:L10"/>
    <mergeCell ref="A13:A14"/>
    <mergeCell ref="B13:B14"/>
    <mergeCell ref="C13:L13"/>
    <mergeCell ref="M13:N13"/>
    <mergeCell ref="C14:D14"/>
    <mergeCell ref="E14:F14"/>
    <mergeCell ref="G14:H14"/>
    <mergeCell ref="I14:J14"/>
    <mergeCell ref="K14:L14"/>
    <mergeCell ref="M14:N14"/>
    <mergeCell ref="M22:N22"/>
    <mergeCell ref="C23:D23"/>
    <mergeCell ref="E23:F23"/>
    <mergeCell ref="G23:H23"/>
    <mergeCell ref="I23:J23"/>
    <mergeCell ref="M23:N23"/>
    <mergeCell ref="A24:A27"/>
    <mergeCell ref="A28:J28"/>
    <mergeCell ref="K28:L28"/>
    <mergeCell ref="A19:J19"/>
    <mergeCell ref="K19:L19"/>
    <mergeCell ref="A22:A23"/>
    <mergeCell ref="B22:B23"/>
    <mergeCell ref="C22:L22"/>
    <mergeCell ref="K23:L23"/>
  </mergeCells>
  <phoneticPr fontId="1"/>
  <pageMargins left="0.39370078740157483" right="0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"/>
  <sheetViews>
    <sheetView tabSelected="1" view="pageLayout" topLeftCell="A10" zoomScaleNormal="100" workbookViewId="0">
      <selection activeCell="T24" sqref="T24"/>
    </sheetView>
  </sheetViews>
  <sheetFormatPr defaultRowHeight="15.75" x14ac:dyDescent="0.4"/>
  <cols>
    <col min="1" max="2" width="8.25" style="1" customWidth="1"/>
    <col min="3" max="3" width="7.375" style="1" customWidth="1"/>
    <col min="4" max="4" width="3" style="1" customWidth="1"/>
    <col min="5" max="5" width="7.5" style="1" customWidth="1"/>
    <col min="6" max="6" width="3" style="1" customWidth="1"/>
    <col min="7" max="7" width="7.375" style="1" customWidth="1"/>
    <col min="8" max="8" width="2.875" style="1" customWidth="1"/>
    <col min="9" max="9" width="7.5" style="1" customWidth="1"/>
    <col min="10" max="10" width="2.875" style="1" customWidth="1"/>
    <col min="11" max="11" width="7.25" style="1" customWidth="1"/>
    <col min="12" max="12" width="3" style="1" customWidth="1"/>
    <col min="13" max="13" width="16" style="1" customWidth="1"/>
    <col min="14" max="14" width="3.5" style="1" customWidth="1"/>
    <col min="15" max="16384" width="9" style="1"/>
  </cols>
  <sheetData>
    <row r="1" spans="1:14" ht="27.75" customHeight="1" x14ac:dyDescent="0.4">
      <c r="A1" s="47" t="s">
        <v>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0.75" customHeight="1" x14ac:dyDescent="0.4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9.75" customHeight="1" x14ac:dyDescent="0.4"/>
    <row r="4" spans="1:14" ht="25.5" customHeight="1" x14ac:dyDescent="0.4">
      <c r="A4" s="33" t="s">
        <v>1</v>
      </c>
      <c r="B4" s="50" t="s">
        <v>4</v>
      </c>
      <c r="C4" s="37" t="s">
        <v>2</v>
      </c>
      <c r="D4" s="38"/>
      <c r="E4" s="38"/>
      <c r="F4" s="38"/>
      <c r="G4" s="38"/>
      <c r="H4" s="38"/>
      <c r="I4" s="38"/>
      <c r="J4" s="38"/>
      <c r="K4" s="38"/>
      <c r="L4" s="39"/>
      <c r="M4" s="38" t="s">
        <v>31</v>
      </c>
      <c r="N4" s="39"/>
    </row>
    <row r="5" spans="1:14" ht="47.25" customHeight="1" x14ac:dyDescent="0.4">
      <c r="A5" s="34"/>
      <c r="B5" s="51"/>
      <c r="C5" s="52" t="s">
        <v>17</v>
      </c>
      <c r="D5" s="53"/>
      <c r="E5" s="52" t="s">
        <v>14</v>
      </c>
      <c r="F5" s="53"/>
      <c r="G5" s="52" t="s">
        <v>32</v>
      </c>
      <c r="H5" s="53"/>
      <c r="I5" s="52" t="s">
        <v>16</v>
      </c>
      <c r="J5" s="54"/>
      <c r="K5" s="55" t="s">
        <v>35</v>
      </c>
      <c r="L5" s="56"/>
      <c r="M5" s="57" t="s">
        <v>33</v>
      </c>
      <c r="N5" s="58"/>
    </row>
    <row r="6" spans="1:14" ht="22.5" customHeight="1" x14ac:dyDescent="0.4">
      <c r="A6" s="25" t="s">
        <v>36</v>
      </c>
      <c r="B6" s="23" t="s">
        <v>37</v>
      </c>
      <c r="C6" s="11">
        <v>5</v>
      </c>
      <c r="D6" s="9" t="s">
        <v>22</v>
      </c>
      <c r="E6" s="11">
        <v>6</v>
      </c>
      <c r="F6" s="9" t="s">
        <v>22</v>
      </c>
      <c r="G6" s="11">
        <v>8</v>
      </c>
      <c r="H6" s="9" t="s">
        <v>22</v>
      </c>
      <c r="I6" s="11"/>
      <c r="J6" s="10" t="s">
        <v>22</v>
      </c>
      <c r="K6" s="15">
        <f>SUM(C6:J6)</f>
        <v>19</v>
      </c>
      <c r="L6" s="16" t="s">
        <v>22</v>
      </c>
      <c r="M6" s="17" t="str">
        <f>IF(K6&gt;=20,"5,000",IF(K6&gt;=5,"3,000","0"))</f>
        <v>3,000</v>
      </c>
      <c r="N6" s="18" t="s">
        <v>13</v>
      </c>
    </row>
    <row r="7" spans="1:14" ht="22.5" customHeight="1" x14ac:dyDescent="0.4">
      <c r="A7" s="63"/>
      <c r="B7" s="23" t="s">
        <v>38</v>
      </c>
      <c r="C7" s="11">
        <v>13</v>
      </c>
      <c r="D7" s="9" t="s">
        <v>22</v>
      </c>
      <c r="E7" s="11">
        <v>15</v>
      </c>
      <c r="F7" s="9" t="s">
        <v>22</v>
      </c>
      <c r="G7" s="11">
        <v>13</v>
      </c>
      <c r="H7" s="9" t="s">
        <v>22</v>
      </c>
      <c r="I7" s="11"/>
      <c r="J7" s="10" t="s">
        <v>22</v>
      </c>
      <c r="K7" s="15">
        <f t="shared" ref="K7:K9" si="0">SUM(C7:J7)</f>
        <v>41</v>
      </c>
      <c r="L7" s="16" t="s">
        <v>22</v>
      </c>
      <c r="M7" s="17" t="str">
        <f t="shared" ref="M7:M9" si="1">IF(K7&gt;=20,"5,000",IF(K7&gt;=5,"4,000","0"))</f>
        <v>5,000</v>
      </c>
      <c r="N7" s="18" t="s">
        <v>13</v>
      </c>
    </row>
    <row r="8" spans="1:14" ht="22.5" customHeight="1" x14ac:dyDescent="0.4">
      <c r="A8" s="63"/>
      <c r="B8" s="23" t="s">
        <v>39</v>
      </c>
      <c r="C8" s="11">
        <v>2</v>
      </c>
      <c r="D8" s="9" t="s">
        <v>22</v>
      </c>
      <c r="E8" s="11">
        <v>1</v>
      </c>
      <c r="F8" s="9" t="s">
        <v>22</v>
      </c>
      <c r="G8" s="11">
        <v>1</v>
      </c>
      <c r="H8" s="9" t="s">
        <v>22</v>
      </c>
      <c r="I8" s="11"/>
      <c r="J8" s="10" t="s">
        <v>22</v>
      </c>
      <c r="K8" s="15">
        <f t="shared" si="0"/>
        <v>4</v>
      </c>
      <c r="L8" s="16" t="s">
        <v>22</v>
      </c>
      <c r="M8" s="17" t="str">
        <f t="shared" si="1"/>
        <v>0</v>
      </c>
      <c r="N8" s="18" t="s">
        <v>13</v>
      </c>
    </row>
    <row r="9" spans="1:14" ht="22.5" customHeight="1" thickBot="1" x14ac:dyDescent="0.45">
      <c r="A9" s="63"/>
      <c r="B9" s="24" t="s">
        <v>40</v>
      </c>
      <c r="C9" s="12">
        <v>4</v>
      </c>
      <c r="D9" s="9" t="s">
        <v>22</v>
      </c>
      <c r="E9" s="12">
        <v>6</v>
      </c>
      <c r="F9" s="9" t="s">
        <v>22</v>
      </c>
      <c r="G9" s="12">
        <v>15</v>
      </c>
      <c r="H9" s="9" t="s">
        <v>22</v>
      </c>
      <c r="I9" s="12"/>
      <c r="J9" s="10" t="s">
        <v>22</v>
      </c>
      <c r="K9" s="19">
        <f t="shared" si="0"/>
        <v>25</v>
      </c>
      <c r="L9" s="16" t="s">
        <v>22</v>
      </c>
      <c r="M9" s="17" t="str">
        <f t="shared" si="1"/>
        <v>5,000</v>
      </c>
      <c r="N9" s="20" t="s">
        <v>13</v>
      </c>
    </row>
    <row r="10" spans="1:14" ht="26.25" customHeight="1" thickBot="1" x14ac:dyDescent="0.45">
      <c r="A10" s="31" t="s">
        <v>26</v>
      </c>
      <c r="B10" s="32"/>
      <c r="C10" s="32"/>
      <c r="D10" s="32"/>
      <c r="E10" s="32"/>
      <c r="F10" s="32"/>
      <c r="G10" s="32"/>
      <c r="H10" s="32"/>
      <c r="I10" s="32"/>
      <c r="J10" s="32"/>
      <c r="K10" s="59" t="s">
        <v>6</v>
      </c>
      <c r="L10" s="60"/>
      <c r="M10" s="21">
        <f>M6+M7+M8+M9</f>
        <v>13000</v>
      </c>
      <c r="N10" s="22" t="s">
        <v>13</v>
      </c>
    </row>
    <row r="13" spans="1:14" ht="25.5" customHeight="1" x14ac:dyDescent="0.4">
      <c r="A13" s="33" t="s">
        <v>1</v>
      </c>
      <c r="B13" s="35" t="s">
        <v>4</v>
      </c>
      <c r="C13" s="37" t="s">
        <v>2</v>
      </c>
      <c r="D13" s="38"/>
      <c r="E13" s="38"/>
      <c r="F13" s="38"/>
      <c r="G13" s="38"/>
      <c r="H13" s="38"/>
      <c r="I13" s="38"/>
      <c r="J13" s="38"/>
      <c r="K13" s="38"/>
      <c r="L13" s="39"/>
      <c r="M13" s="38" t="s">
        <v>11</v>
      </c>
      <c r="N13" s="39"/>
    </row>
    <row r="14" spans="1:14" ht="47.25" customHeight="1" x14ac:dyDescent="0.4">
      <c r="A14" s="34"/>
      <c r="B14" s="36"/>
      <c r="C14" s="42" t="s">
        <v>17</v>
      </c>
      <c r="D14" s="43"/>
      <c r="E14" s="42" t="s">
        <v>14</v>
      </c>
      <c r="F14" s="43"/>
      <c r="G14" s="42" t="s">
        <v>15</v>
      </c>
      <c r="H14" s="43"/>
      <c r="I14" s="42" t="s">
        <v>16</v>
      </c>
      <c r="J14" s="44"/>
      <c r="K14" s="40" t="s">
        <v>3</v>
      </c>
      <c r="L14" s="41"/>
      <c r="M14" s="45" t="s">
        <v>33</v>
      </c>
      <c r="N14" s="46"/>
    </row>
    <row r="15" spans="1:14" ht="22.5" customHeight="1" x14ac:dyDescent="0.4">
      <c r="A15" s="25" t="s">
        <v>41</v>
      </c>
      <c r="B15" s="7" t="s">
        <v>23</v>
      </c>
      <c r="C15" s="11"/>
      <c r="D15" s="9" t="s">
        <v>22</v>
      </c>
      <c r="E15" s="11"/>
      <c r="F15" s="9" t="s">
        <v>22</v>
      </c>
      <c r="G15" s="11"/>
      <c r="H15" s="9" t="s">
        <v>22</v>
      </c>
      <c r="I15" s="11"/>
      <c r="J15" s="10" t="s">
        <v>22</v>
      </c>
      <c r="K15" s="13">
        <f>SUM(C15:J15)</f>
        <v>0</v>
      </c>
      <c r="L15" s="10" t="s">
        <v>22</v>
      </c>
      <c r="M15" s="3" t="str">
        <f>IF(K15&gt;=20,"5,000",IF(K15&gt;=5,"4,000","0"))</f>
        <v>0</v>
      </c>
      <c r="N15" s="2" t="s">
        <v>13</v>
      </c>
    </row>
    <row r="16" spans="1:14" ht="22.5" customHeight="1" x14ac:dyDescent="0.4">
      <c r="A16" s="26"/>
      <c r="B16" s="7" t="s">
        <v>23</v>
      </c>
      <c r="C16" s="11"/>
      <c r="D16" s="9" t="s">
        <v>22</v>
      </c>
      <c r="E16" s="11"/>
      <c r="F16" s="9" t="s">
        <v>22</v>
      </c>
      <c r="G16" s="11"/>
      <c r="H16" s="9" t="s">
        <v>22</v>
      </c>
      <c r="I16" s="11"/>
      <c r="J16" s="10" t="s">
        <v>22</v>
      </c>
      <c r="K16" s="13">
        <f t="shared" ref="K16" si="2">SUM(C16:J16)</f>
        <v>0</v>
      </c>
      <c r="L16" s="10" t="s">
        <v>22</v>
      </c>
      <c r="M16" s="3" t="str">
        <f t="shared" ref="M16" si="3">IF(K16&gt;=20,"5,000",IF(K16&gt;=5,"4,000","0"))</f>
        <v>0</v>
      </c>
      <c r="N16" s="2" t="s">
        <v>13</v>
      </c>
    </row>
    <row r="17" spans="1:14" ht="22.5" customHeight="1" x14ac:dyDescent="0.4">
      <c r="A17" s="26"/>
      <c r="B17" s="7" t="s">
        <v>23</v>
      </c>
      <c r="C17" s="11"/>
      <c r="D17" s="9" t="s">
        <v>22</v>
      </c>
      <c r="E17" s="11"/>
      <c r="F17" s="9" t="s">
        <v>22</v>
      </c>
      <c r="G17" s="11"/>
      <c r="H17" s="9" t="s">
        <v>22</v>
      </c>
      <c r="I17" s="11"/>
      <c r="J17" s="10" t="s">
        <v>22</v>
      </c>
      <c r="K17" s="13"/>
      <c r="L17" s="10" t="s">
        <v>22</v>
      </c>
      <c r="M17" s="3"/>
      <c r="N17" s="2" t="s">
        <v>13</v>
      </c>
    </row>
    <row r="18" spans="1:14" ht="22.5" customHeight="1" thickBot="1" x14ac:dyDescent="0.45">
      <c r="A18" s="26"/>
      <c r="B18" s="8" t="s">
        <v>23</v>
      </c>
      <c r="C18" s="12"/>
      <c r="D18" s="9" t="s">
        <v>22</v>
      </c>
      <c r="E18" s="12"/>
      <c r="F18" s="9" t="s">
        <v>22</v>
      </c>
      <c r="G18" s="12"/>
      <c r="H18" s="9" t="s">
        <v>22</v>
      </c>
      <c r="I18" s="12"/>
      <c r="J18" s="10" t="s">
        <v>22</v>
      </c>
      <c r="K18" s="14"/>
      <c r="L18" s="10" t="s">
        <v>22</v>
      </c>
      <c r="M18" s="3"/>
      <c r="N18" s="5" t="s">
        <v>13</v>
      </c>
    </row>
    <row r="19" spans="1:14" ht="26.25" customHeight="1" thickBot="1" x14ac:dyDescent="0.45">
      <c r="A19" s="31" t="s">
        <v>24</v>
      </c>
      <c r="B19" s="32"/>
      <c r="C19" s="32"/>
      <c r="D19" s="32"/>
      <c r="E19" s="32"/>
      <c r="F19" s="32"/>
      <c r="G19" s="32"/>
      <c r="H19" s="32"/>
      <c r="I19" s="32"/>
      <c r="J19" s="32"/>
      <c r="K19" s="29" t="s">
        <v>6</v>
      </c>
      <c r="L19" s="30"/>
      <c r="M19" s="4"/>
      <c r="N19" s="6" t="s">
        <v>13</v>
      </c>
    </row>
    <row r="22" spans="1:14" ht="25.5" customHeight="1" x14ac:dyDescent="0.4">
      <c r="A22" s="61" t="s">
        <v>1</v>
      </c>
      <c r="B22" s="35" t="s">
        <v>4</v>
      </c>
      <c r="C22" s="37" t="s">
        <v>2</v>
      </c>
      <c r="D22" s="38"/>
      <c r="E22" s="38"/>
      <c r="F22" s="38"/>
      <c r="G22" s="38"/>
      <c r="H22" s="38"/>
      <c r="I22" s="38"/>
      <c r="J22" s="38"/>
      <c r="K22" s="38"/>
      <c r="L22" s="39"/>
      <c r="M22" s="38" t="s">
        <v>11</v>
      </c>
      <c r="N22" s="39"/>
    </row>
    <row r="23" spans="1:14" ht="47.25" customHeight="1" x14ac:dyDescent="0.4">
      <c r="A23" s="62"/>
      <c r="B23" s="36"/>
      <c r="C23" s="42" t="s">
        <v>17</v>
      </c>
      <c r="D23" s="43"/>
      <c r="E23" s="42" t="s">
        <v>14</v>
      </c>
      <c r="F23" s="43"/>
      <c r="G23" s="42" t="s">
        <v>15</v>
      </c>
      <c r="H23" s="43"/>
      <c r="I23" s="42" t="s">
        <v>16</v>
      </c>
      <c r="J23" s="44"/>
      <c r="K23" s="40" t="s">
        <v>34</v>
      </c>
      <c r="L23" s="41"/>
      <c r="M23" s="45" t="s">
        <v>33</v>
      </c>
      <c r="N23" s="46"/>
    </row>
    <row r="24" spans="1:14" ht="22.5" customHeight="1" x14ac:dyDescent="0.4">
      <c r="A24" s="25" t="s">
        <v>42</v>
      </c>
      <c r="B24" s="7" t="s">
        <v>21</v>
      </c>
      <c r="C24" s="11"/>
      <c r="D24" s="9" t="s">
        <v>22</v>
      </c>
      <c r="E24" s="11"/>
      <c r="F24" s="9" t="s">
        <v>22</v>
      </c>
      <c r="G24" s="11"/>
      <c r="H24" s="9" t="s">
        <v>22</v>
      </c>
      <c r="I24" s="11"/>
      <c r="J24" s="10" t="s">
        <v>22</v>
      </c>
      <c r="K24" s="13">
        <f>SUM(C24:J24)</f>
        <v>0</v>
      </c>
      <c r="L24" s="10" t="s">
        <v>22</v>
      </c>
      <c r="M24" s="3" t="str">
        <f>IF(K24&gt;=20,"5,000",IF(K24&gt;=5,"4,000","0"))</f>
        <v>0</v>
      </c>
      <c r="N24" s="2" t="s">
        <v>13</v>
      </c>
    </row>
    <row r="25" spans="1:14" ht="22.5" customHeight="1" x14ac:dyDescent="0.4">
      <c r="A25" s="26"/>
      <c r="B25" s="7" t="s">
        <v>21</v>
      </c>
      <c r="C25" s="11"/>
      <c r="D25" s="9" t="s">
        <v>22</v>
      </c>
      <c r="E25" s="11"/>
      <c r="F25" s="9" t="s">
        <v>22</v>
      </c>
      <c r="G25" s="11"/>
      <c r="H25" s="9" t="s">
        <v>22</v>
      </c>
      <c r="I25" s="11"/>
      <c r="J25" s="10" t="s">
        <v>22</v>
      </c>
      <c r="K25" s="13">
        <f t="shared" ref="K25:K26" si="4">SUM(C25:J25)</f>
        <v>0</v>
      </c>
      <c r="L25" s="10" t="s">
        <v>22</v>
      </c>
      <c r="M25" s="3" t="str">
        <f t="shared" ref="M25:M26" si="5">IF(K25&gt;=20,"5,000",IF(K25&gt;=5,"4,000","0"))</f>
        <v>0</v>
      </c>
      <c r="N25" s="2" t="s">
        <v>13</v>
      </c>
    </row>
    <row r="26" spans="1:14" ht="22.5" customHeight="1" x14ac:dyDescent="0.4">
      <c r="A26" s="26"/>
      <c r="B26" s="7" t="s">
        <v>21</v>
      </c>
      <c r="C26" s="11"/>
      <c r="D26" s="9" t="s">
        <v>22</v>
      </c>
      <c r="E26" s="11"/>
      <c r="F26" s="9" t="s">
        <v>22</v>
      </c>
      <c r="G26" s="11"/>
      <c r="H26" s="9" t="s">
        <v>22</v>
      </c>
      <c r="I26" s="11"/>
      <c r="J26" s="10" t="s">
        <v>22</v>
      </c>
      <c r="K26" s="13">
        <f t="shared" si="4"/>
        <v>0</v>
      </c>
      <c r="L26" s="10" t="s">
        <v>22</v>
      </c>
      <c r="M26" s="3" t="str">
        <f t="shared" si="5"/>
        <v>0</v>
      </c>
      <c r="N26" s="2" t="s">
        <v>13</v>
      </c>
    </row>
    <row r="27" spans="1:14" ht="22.5" customHeight="1" thickBot="1" x14ac:dyDescent="0.45">
      <c r="A27" s="26"/>
      <c r="B27" s="8" t="s">
        <v>43</v>
      </c>
      <c r="C27" s="12"/>
      <c r="D27" s="9" t="s">
        <v>22</v>
      </c>
      <c r="E27" s="12"/>
      <c r="F27" s="9" t="s">
        <v>22</v>
      </c>
      <c r="G27" s="12"/>
      <c r="H27" s="9" t="s">
        <v>22</v>
      </c>
      <c r="I27" s="12"/>
      <c r="J27" s="10" t="s">
        <v>22</v>
      </c>
      <c r="K27" s="14"/>
      <c r="L27" s="10" t="s">
        <v>22</v>
      </c>
      <c r="M27" s="3"/>
      <c r="N27" s="5" t="s">
        <v>13</v>
      </c>
    </row>
    <row r="28" spans="1:14" ht="26.25" customHeight="1" thickBot="1" x14ac:dyDescent="0.45">
      <c r="A28" s="27" t="s">
        <v>25</v>
      </c>
      <c r="B28" s="28"/>
      <c r="C28" s="28"/>
      <c r="D28" s="28"/>
      <c r="E28" s="28"/>
      <c r="F28" s="28"/>
      <c r="G28" s="28"/>
      <c r="H28" s="28"/>
      <c r="I28" s="28"/>
      <c r="J28" s="28"/>
      <c r="K28" s="29" t="s">
        <v>6</v>
      </c>
      <c r="L28" s="30"/>
      <c r="M28" s="4"/>
      <c r="N28" s="6" t="s">
        <v>13</v>
      </c>
    </row>
  </sheetData>
  <mergeCells count="41">
    <mergeCell ref="A24:A27"/>
    <mergeCell ref="A28:J28"/>
    <mergeCell ref="K28:L28"/>
    <mergeCell ref="A19:J19"/>
    <mergeCell ref="K19:L19"/>
    <mergeCell ref="A22:A23"/>
    <mergeCell ref="B22:B23"/>
    <mergeCell ref="C22:L22"/>
    <mergeCell ref="K23:L23"/>
    <mergeCell ref="M22:N22"/>
    <mergeCell ref="C23:D23"/>
    <mergeCell ref="E23:F23"/>
    <mergeCell ref="G23:H23"/>
    <mergeCell ref="I23:J23"/>
    <mergeCell ref="M23:N23"/>
    <mergeCell ref="A15:A18"/>
    <mergeCell ref="K5:L5"/>
    <mergeCell ref="M5:N5"/>
    <mergeCell ref="A6:A9"/>
    <mergeCell ref="A10:J10"/>
    <mergeCell ref="K10:L10"/>
    <mergeCell ref="A13:A14"/>
    <mergeCell ref="B13:B14"/>
    <mergeCell ref="C13:L13"/>
    <mergeCell ref="M13:N13"/>
    <mergeCell ref="C14:D14"/>
    <mergeCell ref="E14:F14"/>
    <mergeCell ref="G14:H14"/>
    <mergeCell ref="I14:J14"/>
    <mergeCell ref="K14:L14"/>
    <mergeCell ref="M14:N14"/>
    <mergeCell ref="A1:N1"/>
    <mergeCell ref="A2:N2"/>
    <mergeCell ref="A4:A5"/>
    <mergeCell ref="B4:B5"/>
    <mergeCell ref="C4:L4"/>
    <mergeCell ref="M4:N4"/>
    <mergeCell ref="C5:D5"/>
    <mergeCell ref="E5:F5"/>
    <mergeCell ref="G5:H5"/>
    <mergeCell ref="I5:J5"/>
  </mergeCells>
  <phoneticPr fontId="1"/>
  <pageMargins left="0.39370078740157483" right="0" top="1.3385826771653544" bottom="0.15748031496062992" header="0.51181102362204722" footer="0.31496062992125984"/>
  <pageSetup paperSize="9" orientation="portrait" r:id="rId1"/>
  <headerFooter>
    <oddHeader>&amp;L&amp;"Meiryo UI,太字"&amp;19&amp;U請求書と一緒に提出し、必ず控え（コピー）を取っておいてください
&amp;R&amp;16
【記入例】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計算シート （記入例）</vt:lpstr>
      <vt:lpstr>計算シート （記入例_コメント有)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sl8</dc:creator>
  <cp:lastModifiedBy>sl8</cp:lastModifiedBy>
  <cp:lastPrinted>2023-07-04T01:44:42Z</cp:lastPrinted>
  <dcterms:created xsi:type="dcterms:W3CDTF">2021-06-01T04:01:02Z</dcterms:created>
  <dcterms:modified xsi:type="dcterms:W3CDTF">2023-07-04T02:04:22Z</dcterms:modified>
</cp:coreProperties>
</file>