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50" windowWidth="13740" windowHeight="7575" activeTab="0"/>
  </bookViews>
  <sheets>
    <sheet name="第12表 " sheetId="1" r:id="rId1"/>
  </sheets>
  <definedNames/>
  <calcPr fullCalcOnLoad="1"/>
</workbook>
</file>

<file path=xl/sharedStrings.xml><?xml version="1.0" encoding="utf-8"?>
<sst xmlns="http://schemas.openxmlformats.org/spreadsheetml/2006/main" count="207" uniqueCount="60">
  <si>
    <t>第12表　労働力状態による男女別15歳以上人口 － 地区別</t>
  </si>
  <si>
    <t>区          分</t>
  </si>
  <si>
    <t>性別</t>
  </si>
  <si>
    <t>労　　　　　　　　働　　　　　　　　力　　</t>
  </si>
  <si>
    <t>　　　　　人　　　　　　　　口</t>
  </si>
  <si>
    <t>非労働力人口</t>
  </si>
  <si>
    <t>総　　　数</t>
  </si>
  <si>
    <t>　　　　就</t>
  </si>
  <si>
    <t>業　　</t>
  </si>
  <si>
    <t>者</t>
  </si>
  <si>
    <t>完全失業者</t>
  </si>
  <si>
    <t>うち家事</t>
  </si>
  <si>
    <t>うち通学</t>
  </si>
  <si>
    <t>1)</t>
  </si>
  <si>
    <t>主 に 仕 事</t>
  </si>
  <si>
    <t>家事のほか仕事</t>
  </si>
  <si>
    <t>通学のかたわら仕事</t>
  </si>
  <si>
    <t>休　 業 　者</t>
  </si>
  <si>
    <t>計</t>
  </si>
  <si>
    <t>総数</t>
  </si>
  <si>
    <t>男</t>
  </si>
  <si>
    <t>女</t>
  </si>
  <si>
    <t>中央地区</t>
  </si>
  <si>
    <t>西地区</t>
  </si>
  <si>
    <t>城北地区</t>
  </si>
  <si>
    <t>北地区</t>
  </si>
  <si>
    <t>東地区</t>
  </si>
  <si>
    <t>駅南地区</t>
  </si>
  <si>
    <t>県居地区</t>
  </si>
  <si>
    <t>入野地区</t>
  </si>
  <si>
    <t>佐鳴台地区</t>
  </si>
  <si>
    <t>富塚地区</t>
  </si>
  <si>
    <t>萩丘地区</t>
  </si>
  <si>
    <t>1)　労働力状態「不詳」を含む。</t>
  </si>
  <si>
    <t>第12表　労働力状態による男女別15歳以上人口 － 地区別（続き）</t>
  </si>
  <si>
    <t>曳馬地区</t>
  </si>
  <si>
    <t>江東地区</t>
  </si>
  <si>
    <t>白脇地区</t>
  </si>
  <si>
    <t>江西地区</t>
  </si>
  <si>
    <t>新津地区</t>
  </si>
  <si>
    <t>篠原地区</t>
  </si>
  <si>
    <t>庄内地区</t>
  </si>
  <si>
    <t>和地地区</t>
  </si>
  <si>
    <t>伊佐見地区</t>
  </si>
  <si>
    <t>神久呂地区</t>
  </si>
  <si>
    <t>都田地区</t>
  </si>
  <si>
    <t>三方原地区</t>
  </si>
  <si>
    <t>1)労働力状態「不詳」を含む。</t>
  </si>
  <si>
    <t>花川地区</t>
  </si>
  <si>
    <t>積志地区</t>
  </si>
  <si>
    <t>長上地区</t>
  </si>
  <si>
    <t>笠井地区</t>
  </si>
  <si>
    <t>中ノ町地区</t>
  </si>
  <si>
    <t>和田地区</t>
  </si>
  <si>
    <t>蒲地区</t>
  </si>
  <si>
    <t>飯田地区</t>
  </si>
  <si>
    <t>芳川地区</t>
  </si>
  <si>
    <t>河輪地区</t>
  </si>
  <si>
    <t>五島地区</t>
  </si>
  <si>
    <t>可美地区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</si>
</sst>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-"/>
    <numFmt numFmtId="177" formatCode="#,###\-\ "/>
    <numFmt numFmtId="178" formatCode="#,##0\ ;&quot;-&quot;\ "/>
    <numFmt numFmtId="179" formatCode="#,##0\ ;;&quot;-&quot;\ "/>
    <numFmt numFmtId="180" formatCode="#,##0\ ;;&quot;-&quot;"/>
    <numFmt numFmtId="181" formatCode="#,##0;;&quot;-&quot;"/>
    <numFmt numFmtId="182" formatCode="#,##0.0\ ;;&quot;-&quot;\ "/>
    <numFmt numFmtId="183" formatCode="#,##0\ ;&quot;△&quot;#,##0\ "/>
    <numFmt numFmtId="184" formatCode="#,##0\ ;&quot;△&quot;#,##0\ ;;&quot;-&quot;\ "/>
    <numFmt numFmtId="185" formatCode="@\ "/>
    <numFmt numFmtId="186" formatCode="General\ "/>
    <numFmt numFmtId="187" formatCode="#,##0.00\ ;;&quot;-&quot;\ "/>
  </numFmts>
  <fonts count="8">
    <font>
      <sz val="10.5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.5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/>
    </xf>
    <xf numFmtId="179" fontId="7" fillId="0" borderId="1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1.00390625" style="1" customWidth="1"/>
    <col min="2" max="2" width="14.75390625" style="1" customWidth="1"/>
    <col min="3" max="3" width="1.00390625" style="1" customWidth="1"/>
    <col min="4" max="4" width="5.25390625" style="1" customWidth="1"/>
    <col min="5" max="5" width="14.125" style="1" customWidth="1"/>
    <col min="6" max="9" width="13.75390625" style="1" customWidth="1"/>
    <col min="10" max="15" width="15.125" style="1" customWidth="1"/>
    <col min="16" max="16384" width="9.125" style="1" customWidth="1"/>
  </cols>
  <sheetData>
    <row r="1" ht="18.75" customHeight="1" thickBot="1">
      <c r="B1" s="2" t="s">
        <v>0</v>
      </c>
    </row>
    <row r="2" spans="1:15" ht="18.75" customHeight="1">
      <c r="A2" s="3" t="s">
        <v>1</v>
      </c>
      <c r="B2" s="3"/>
      <c r="C2" s="3"/>
      <c r="D2" s="4" t="s">
        <v>2</v>
      </c>
      <c r="E2" s="5"/>
      <c r="F2" s="6" t="s">
        <v>3</v>
      </c>
      <c r="G2" s="7"/>
      <c r="H2" s="7"/>
      <c r="I2" s="7"/>
      <c r="J2" s="8" t="s">
        <v>4</v>
      </c>
      <c r="K2" s="8"/>
      <c r="L2" s="9"/>
      <c r="M2" s="10" t="s">
        <v>5</v>
      </c>
      <c r="N2" s="11"/>
      <c r="O2" s="11"/>
    </row>
    <row r="3" spans="1:15" ht="18.75" customHeight="1">
      <c r="A3" s="12"/>
      <c r="B3" s="12"/>
      <c r="C3" s="12"/>
      <c r="D3" s="13"/>
      <c r="E3" s="14" t="s">
        <v>6</v>
      </c>
      <c r="F3" s="13" t="s">
        <v>6</v>
      </c>
      <c r="G3" s="15" t="s">
        <v>7</v>
      </c>
      <c r="H3" s="16"/>
      <c r="I3" s="17" t="s">
        <v>8</v>
      </c>
      <c r="J3" s="16"/>
      <c r="K3" s="18" t="s">
        <v>9</v>
      </c>
      <c r="L3" s="13" t="s">
        <v>10</v>
      </c>
      <c r="M3" s="19"/>
      <c r="N3" s="20" t="s">
        <v>11</v>
      </c>
      <c r="O3" s="21" t="s">
        <v>12</v>
      </c>
    </row>
    <row r="4" spans="1:15" ht="27" customHeight="1">
      <c r="A4" s="22"/>
      <c r="B4" s="22"/>
      <c r="C4" s="22"/>
      <c r="D4" s="23"/>
      <c r="E4" s="24" t="s">
        <v>13</v>
      </c>
      <c r="F4" s="23"/>
      <c r="G4" s="24" t="s">
        <v>6</v>
      </c>
      <c r="H4" s="25" t="s">
        <v>14</v>
      </c>
      <c r="I4" s="26" t="s">
        <v>15</v>
      </c>
      <c r="J4" s="27" t="s">
        <v>16</v>
      </c>
      <c r="K4" s="24" t="s">
        <v>17</v>
      </c>
      <c r="L4" s="23"/>
      <c r="M4" s="28"/>
      <c r="N4" s="23"/>
      <c r="O4" s="28"/>
    </row>
    <row r="5" spans="1:15" ht="18.75" customHeight="1">
      <c r="A5" s="29"/>
      <c r="B5" s="30"/>
      <c r="C5" s="29"/>
      <c r="D5" s="31" t="s">
        <v>18</v>
      </c>
      <c r="E5" s="32">
        <f>+E6+E7</f>
        <v>492014</v>
      </c>
      <c r="F5" s="32">
        <f aca="true" t="shared" si="0" ref="F5:F10">+G5+L5</f>
        <v>322718</v>
      </c>
      <c r="G5" s="32">
        <f aca="true" t="shared" si="1" ref="G5:G10">SUM(H5:K5)</f>
        <v>310814</v>
      </c>
      <c r="H5" s="32">
        <f aca="true" t="shared" si="2" ref="H5:M5">+H6+H7</f>
        <v>266165</v>
      </c>
      <c r="I5" s="32">
        <f t="shared" si="2"/>
        <v>37891</v>
      </c>
      <c r="J5" s="32">
        <f t="shared" si="2"/>
        <v>3177</v>
      </c>
      <c r="K5" s="32">
        <f t="shared" si="2"/>
        <v>3581</v>
      </c>
      <c r="L5" s="32">
        <f t="shared" si="2"/>
        <v>11904</v>
      </c>
      <c r="M5" s="32">
        <f t="shared" si="2"/>
        <v>160743</v>
      </c>
      <c r="N5" s="32">
        <f>+N6+N7</f>
        <v>78627</v>
      </c>
      <c r="O5" s="32">
        <f>+O6+O7</f>
        <v>31396</v>
      </c>
    </row>
    <row r="6" spans="1:15" ht="18.75" customHeight="1">
      <c r="A6" s="29"/>
      <c r="B6" s="30" t="s">
        <v>19</v>
      </c>
      <c r="C6" s="29"/>
      <c r="D6" s="31" t="s">
        <v>20</v>
      </c>
      <c r="E6" s="32">
        <f>+E9+E13+E17+E21+E25+E29+E33+E37+E41+E45+E49+E58+E62+E66+E70+E74+E78+E82+E86+E90+E94+E98+E102+E111+E115+E119+E123+E127+E131+E135+E139+E143+E147+E151+E155</f>
        <v>244007</v>
      </c>
      <c r="F6" s="32">
        <f t="shared" si="0"/>
        <v>191613</v>
      </c>
      <c r="G6" s="32">
        <f t="shared" si="1"/>
        <v>184140</v>
      </c>
      <c r="H6" s="32">
        <f aca="true" t="shared" si="3" ref="H6:M6">+H9+H13+H17+H21+H25+H29+H33+H37+H41+H45+H49+H58+H62+H66+H70+H74+H78+H82+H86+H90+H94+H98+H102+H111+H115+H119+H123+H127+H131+H135+H139+H143+H147+H151+H155</f>
        <v>178607</v>
      </c>
      <c r="I6" s="32">
        <f t="shared" si="3"/>
        <v>1752</v>
      </c>
      <c r="J6" s="32">
        <f t="shared" si="3"/>
        <v>1885</v>
      </c>
      <c r="K6" s="32">
        <f t="shared" si="3"/>
        <v>1896</v>
      </c>
      <c r="L6" s="32">
        <f t="shared" si="3"/>
        <v>7473</v>
      </c>
      <c r="M6" s="32">
        <f t="shared" si="3"/>
        <v>47082</v>
      </c>
      <c r="N6" s="32">
        <f>+N9+N13+N17+N21+N25+N29+N33+N37+N41+N45+N49+N58+N62+N66+N70+N74+N78+N82+N86+N90+N94+N98+N102+N111+N115+N119+N123+N127+N131+N135+N139+N143+N147+N151+N155</f>
        <v>3615</v>
      </c>
      <c r="O6" s="32">
        <f>+O9+O13+O17+O21+O25+O29+O33+O37+O41+O45+O49+O58+O62+O66+O70+O74+O78+O82+O86+O90+O94+O98+O102+O111+O115+O119+O123+O127+O131+O135+O139+O143+O147+O151+O155</f>
        <v>16585</v>
      </c>
    </row>
    <row r="7" spans="1:15" ht="18.75" customHeight="1">
      <c r="A7" s="33"/>
      <c r="B7" s="34"/>
      <c r="C7" s="33"/>
      <c r="D7" s="35" t="s">
        <v>21</v>
      </c>
      <c r="E7" s="36">
        <f>+E10+E14+E18+E22+E26+E30+E34+E38+E42+E46+E50+E59+E63+E67+E71+E75+E79+E83+E87+E91+E95+E99+E103+E112+E116+E120+E124+E128+E132+E136+E140+E144+E148+E152+E156</f>
        <v>248007</v>
      </c>
      <c r="F7" s="36">
        <f t="shared" si="0"/>
        <v>131105</v>
      </c>
      <c r="G7" s="36">
        <f t="shared" si="1"/>
        <v>126674</v>
      </c>
      <c r="H7" s="36">
        <f aca="true" t="shared" si="4" ref="H7:M7">+H10+H14+H18+H22+H26+H30+H34+H38+H42+H46+H50+H59+H63+H67+H71+H75+H79+H83+H87+H91+H95+H99+H103+H112+H116+H120+H124+H128+H132+H136+H140+H144+H148+H152+H156</f>
        <v>87558</v>
      </c>
      <c r="I7" s="36">
        <f t="shared" si="4"/>
        <v>36139</v>
      </c>
      <c r="J7" s="36">
        <f t="shared" si="4"/>
        <v>1292</v>
      </c>
      <c r="K7" s="36">
        <f t="shared" si="4"/>
        <v>1685</v>
      </c>
      <c r="L7" s="36">
        <f t="shared" si="4"/>
        <v>4431</v>
      </c>
      <c r="M7" s="36">
        <f t="shared" si="4"/>
        <v>113661</v>
      </c>
      <c r="N7" s="36">
        <f>+N10+N14+N18+N22+N26+N30+N34+N38+N42+N46+N50+N59+N63+N67+N71+N75+N79+N83+N87+N91+N95+N99+N103+N112+N116+N120+N124+N128+N132+N136+N140+N144+N148+N152+N156</f>
        <v>75012</v>
      </c>
      <c r="O7" s="36">
        <f>+O10+O14+O18+O22+O26+O30+O34+O38+O42+O46+O50+O59+O63+O67+O71+O75+O79+O83+O87+O91+O95+O99+O103+O112+O116+O120+O124+O128+O132+O136+O140+O144+O148+O152+O156</f>
        <v>14811</v>
      </c>
    </row>
    <row r="8" spans="1:15" ht="16.5" customHeight="1">
      <c r="A8" s="37"/>
      <c r="B8" s="38"/>
      <c r="C8" s="37"/>
      <c r="D8" s="31" t="s">
        <v>18</v>
      </c>
      <c r="E8" s="32">
        <f>+E9+E10</f>
        <v>3724</v>
      </c>
      <c r="F8" s="32">
        <f t="shared" si="0"/>
        <v>2481</v>
      </c>
      <c r="G8" s="32">
        <f t="shared" si="1"/>
        <v>2400</v>
      </c>
      <c r="H8" s="32">
        <f aca="true" t="shared" si="5" ref="H8:M8">+H9+H10</f>
        <v>2016</v>
      </c>
      <c r="I8" s="32">
        <f t="shared" si="5"/>
        <v>325</v>
      </c>
      <c r="J8" s="32">
        <f t="shared" si="5"/>
        <v>21</v>
      </c>
      <c r="K8" s="32">
        <f t="shared" si="5"/>
        <v>38</v>
      </c>
      <c r="L8" s="32">
        <f t="shared" si="5"/>
        <v>81</v>
      </c>
      <c r="M8" s="32">
        <f t="shared" si="5"/>
        <v>1158</v>
      </c>
      <c r="N8" s="32">
        <f>+N9+N10</f>
        <v>528</v>
      </c>
      <c r="O8" s="32">
        <f>+O9+O10</f>
        <v>173</v>
      </c>
    </row>
    <row r="9" spans="1:15" ht="16.5" customHeight="1">
      <c r="A9" s="37"/>
      <c r="B9" s="38" t="s">
        <v>22</v>
      </c>
      <c r="C9" s="37"/>
      <c r="D9" s="39" t="s">
        <v>20</v>
      </c>
      <c r="E9" s="40">
        <v>1666</v>
      </c>
      <c r="F9" s="40">
        <f t="shared" si="0"/>
        <v>1298</v>
      </c>
      <c r="G9" s="40">
        <f t="shared" si="1"/>
        <v>1251</v>
      </c>
      <c r="H9" s="40">
        <v>1205</v>
      </c>
      <c r="I9" s="40">
        <v>12</v>
      </c>
      <c r="J9" s="40">
        <v>11</v>
      </c>
      <c r="K9" s="40">
        <v>23</v>
      </c>
      <c r="L9" s="40">
        <v>47</v>
      </c>
      <c r="M9" s="40">
        <v>322</v>
      </c>
      <c r="N9" s="40">
        <v>17</v>
      </c>
      <c r="O9" s="40">
        <v>83</v>
      </c>
    </row>
    <row r="10" spans="1:15" ht="16.5" customHeight="1">
      <c r="A10" s="37"/>
      <c r="B10" s="38"/>
      <c r="C10" s="37"/>
      <c r="D10" s="39" t="s">
        <v>21</v>
      </c>
      <c r="E10" s="40">
        <v>2058</v>
      </c>
      <c r="F10" s="40">
        <f t="shared" si="0"/>
        <v>1183</v>
      </c>
      <c r="G10" s="40">
        <f t="shared" si="1"/>
        <v>1149</v>
      </c>
      <c r="H10" s="40">
        <v>811</v>
      </c>
      <c r="I10" s="40">
        <v>313</v>
      </c>
      <c r="J10" s="40">
        <v>10</v>
      </c>
      <c r="K10" s="40">
        <v>15</v>
      </c>
      <c r="L10" s="40">
        <v>34</v>
      </c>
      <c r="M10" s="40">
        <v>836</v>
      </c>
      <c r="N10" s="40">
        <v>511</v>
      </c>
      <c r="O10" s="40">
        <v>90</v>
      </c>
    </row>
    <row r="11" spans="1:15" ht="5.25" customHeight="1">
      <c r="A11" s="37"/>
      <c r="B11" s="38"/>
      <c r="C11" s="37"/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5" ht="16.5" customHeight="1">
      <c r="A12" s="37"/>
      <c r="B12" s="38"/>
      <c r="C12" s="37"/>
      <c r="D12" s="31" t="s">
        <v>18</v>
      </c>
      <c r="E12" s="32">
        <f>+E13+E14</f>
        <v>14019</v>
      </c>
      <c r="F12" s="32">
        <f>+G12+L12</f>
        <v>8520</v>
      </c>
      <c r="G12" s="32">
        <f>SUM(H12:K12)</f>
        <v>8191</v>
      </c>
      <c r="H12" s="32">
        <f aca="true" t="shared" si="6" ref="H12:M12">+H13+H14</f>
        <v>6951</v>
      </c>
      <c r="I12" s="32">
        <f t="shared" si="6"/>
        <v>1066</v>
      </c>
      <c r="J12" s="32">
        <f t="shared" si="6"/>
        <v>77</v>
      </c>
      <c r="K12" s="32">
        <f t="shared" si="6"/>
        <v>97</v>
      </c>
      <c r="L12" s="32">
        <f t="shared" si="6"/>
        <v>329</v>
      </c>
      <c r="M12" s="32">
        <f t="shared" si="6"/>
        <v>5256</v>
      </c>
      <c r="N12" s="32">
        <f>+N13+N14</f>
        <v>2603</v>
      </c>
      <c r="O12" s="32">
        <f>+O13+O14</f>
        <v>840</v>
      </c>
    </row>
    <row r="13" spans="1:15" ht="16.5" customHeight="1">
      <c r="A13" s="37"/>
      <c r="B13" s="38" t="s">
        <v>23</v>
      </c>
      <c r="C13" s="37"/>
      <c r="D13" s="39" t="s">
        <v>20</v>
      </c>
      <c r="E13" s="40">
        <v>6814</v>
      </c>
      <c r="F13" s="40">
        <f>+G13+L13</f>
        <v>5104</v>
      </c>
      <c r="G13" s="40">
        <f>SUM(H13:K13)</f>
        <v>4902</v>
      </c>
      <c r="H13" s="40">
        <v>4749</v>
      </c>
      <c r="I13" s="40">
        <v>53</v>
      </c>
      <c r="J13" s="40">
        <v>46</v>
      </c>
      <c r="K13" s="40">
        <v>54</v>
      </c>
      <c r="L13" s="40">
        <v>202</v>
      </c>
      <c r="M13" s="40">
        <v>1567</v>
      </c>
      <c r="N13" s="40">
        <v>133</v>
      </c>
      <c r="O13" s="40">
        <v>409</v>
      </c>
    </row>
    <row r="14" spans="1:15" ht="16.5" customHeight="1">
      <c r="A14" s="37"/>
      <c r="B14" s="38"/>
      <c r="C14" s="37"/>
      <c r="D14" s="39" t="s">
        <v>21</v>
      </c>
      <c r="E14" s="40">
        <v>7205</v>
      </c>
      <c r="F14" s="40">
        <f>+G14+L14</f>
        <v>3416</v>
      </c>
      <c r="G14" s="40">
        <f>SUM(H14:K14)</f>
        <v>3289</v>
      </c>
      <c r="H14" s="40">
        <v>2202</v>
      </c>
      <c r="I14" s="40">
        <v>1013</v>
      </c>
      <c r="J14" s="40">
        <v>31</v>
      </c>
      <c r="K14" s="40">
        <v>43</v>
      </c>
      <c r="L14" s="40">
        <v>127</v>
      </c>
      <c r="M14" s="40">
        <v>3689</v>
      </c>
      <c r="N14" s="40">
        <v>2470</v>
      </c>
      <c r="O14" s="40">
        <v>431</v>
      </c>
    </row>
    <row r="15" spans="1:15" ht="5.25" customHeight="1">
      <c r="A15" s="37"/>
      <c r="B15" s="38"/>
      <c r="C15" s="37"/>
      <c r="D15" s="39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</row>
    <row r="16" spans="1:15" ht="16.5" customHeight="1">
      <c r="A16" s="37"/>
      <c r="B16" s="38"/>
      <c r="C16" s="37"/>
      <c r="D16" s="31" t="s">
        <v>18</v>
      </c>
      <c r="E16" s="32">
        <f>+E17+E18</f>
        <v>21569</v>
      </c>
      <c r="F16" s="32">
        <f>+G16+L16</f>
        <v>12071</v>
      </c>
      <c r="G16" s="32">
        <f>SUM(H16:K16)</f>
        <v>11656</v>
      </c>
      <c r="H16" s="32">
        <f aca="true" t="shared" si="7" ref="H16:M16">+H17+H18</f>
        <v>9597</v>
      </c>
      <c r="I16" s="32">
        <f t="shared" si="7"/>
        <v>1395</v>
      </c>
      <c r="J16" s="32">
        <f t="shared" si="7"/>
        <v>530</v>
      </c>
      <c r="K16" s="32">
        <f t="shared" si="7"/>
        <v>134</v>
      </c>
      <c r="L16" s="32">
        <f t="shared" si="7"/>
        <v>415</v>
      </c>
      <c r="M16" s="32">
        <f t="shared" si="7"/>
        <v>9154</v>
      </c>
      <c r="N16" s="32">
        <f>+N17+N18</f>
        <v>4378</v>
      </c>
      <c r="O16" s="32">
        <f>+O17+O18</f>
        <v>2248</v>
      </c>
    </row>
    <row r="17" spans="1:15" ht="16.5" customHeight="1">
      <c r="A17" s="37"/>
      <c r="B17" s="38" t="s">
        <v>24</v>
      </c>
      <c r="C17" s="37"/>
      <c r="D17" s="39" t="s">
        <v>20</v>
      </c>
      <c r="E17" s="40">
        <v>10750</v>
      </c>
      <c r="F17" s="40">
        <f>+G17+L17</f>
        <v>7339</v>
      </c>
      <c r="G17" s="40">
        <f>SUM(H17:K17)</f>
        <v>7099</v>
      </c>
      <c r="H17" s="40">
        <v>6562</v>
      </c>
      <c r="I17" s="40">
        <v>64</v>
      </c>
      <c r="J17" s="40">
        <v>393</v>
      </c>
      <c r="K17" s="40">
        <v>80</v>
      </c>
      <c r="L17" s="40">
        <v>240</v>
      </c>
      <c r="M17" s="40">
        <v>3198</v>
      </c>
      <c r="N17" s="40">
        <v>221</v>
      </c>
      <c r="O17" s="40">
        <v>1469</v>
      </c>
    </row>
    <row r="18" spans="1:15" ht="16.5" customHeight="1">
      <c r="A18" s="37"/>
      <c r="B18" s="38"/>
      <c r="C18" s="37"/>
      <c r="D18" s="39" t="s">
        <v>21</v>
      </c>
      <c r="E18" s="40">
        <v>10819</v>
      </c>
      <c r="F18" s="40">
        <f>+G18+L18</f>
        <v>4732</v>
      </c>
      <c r="G18" s="40">
        <f>SUM(H18:K18)</f>
        <v>4557</v>
      </c>
      <c r="H18" s="40">
        <v>3035</v>
      </c>
      <c r="I18" s="40">
        <v>1331</v>
      </c>
      <c r="J18" s="40">
        <v>137</v>
      </c>
      <c r="K18" s="40">
        <v>54</v>
      </c>
      <c r="L18" s="40">
        <v>175</v>
      </c>
      <c r="M18" s="40">
        <v>5956</v>
      </c>
      <c r="N18" s="40">
        <v>4157</v>
      </c>
      <c r="O18" s="40">
        <v>779</v>
      </c>
    </row>
    <row r="19" spans="1:15" ht="5.25" customHeight="1">
      <c r="A19" s="37"/>
      <c r="B19" s="38"/>
      <c r="C19" s="37"/>
      <c r="D19" s="39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5" ht="16.5" customHeight="1">
      <c r="A20" s="37"/>
      <c r="B20" s="38"/>
      <c r="C20" s="37"/>
      <c r="D20" s="31" t="s">
        <v>18</v>
      </c>
      <c r="E20" s="32">
        <f>+E21+E22</f>
        <v>5714</v>
      </c>
      <c r="F20" s="32">
        <f>+G20+L20</f>
        <v>3524</v>
      </c>
      <c r="G20" s="32">
        <f>SUM(H20:K20)</f>
        <v>3395</v>
      </c>
      <c r="H20" s="32">
        <f aca="true" t="shared" si="8" ref="H20:M20">+H21+H22</f>
        <v>2867</v>
      </c>
      <c r="I20" s="32">
        <f t="shared" si="8"/>
        <v>430</v>
      </c>
      <c r="J20" s="32">
        <f t="shared" si="8"/>
        <v>57</v>
      </c>
      <c r="K20" s="32">
        <f t="shared" si="8"/>
        <v>41</v>
      </c>
      <c r="L20" s="32">
        <f t="shared" si="8"/>
        <v>129</v>
      </c>
      <c r="M20" s="32">
        <f t="shared" si="8"/>
        <v>2011</v>
      </c>
      <c r="N20" s="32">
        <f>+N21+N22</f>
        <v>898</v>
      </c>
      <c r="O20" s="32">
        <f>+O21+O22</f>
        <v>356</v>
      </c>
    </row>
    <row r="21" spans="1:15" ht="16.5" customHeight="1">
      <c r="A21" s="37"/>
      <c r="B21" s="38" t="s">
        <v>25</v>
      </c>
      <c r="C21" s="37"/>
      <c r="D21" s="39" t="s">
        <v>20</v>
      </c>
      <c r="E21" s="40">
        <v>2800</v>
      </c>
      <c r="F21" s="40">
        <f>+G21+L21</f>
        <v>2049</v>
      </c>
      <c r="G21" s="40">
        <f>SUM(H21:K21)</f>
        <v>1959</v>
      </c>
      <c r="H21" s="40">
        <v>1880</v>
      </c>
      <c r="I21" s="40">
        <v>30</v>
      </c>
      <c r="J21" s="40">
        <v>29</v>
      </c>
      <c r="K21" s="40">
        <v>20</v>
      </c>
      <c r="L21" s="40">
        <v>90</v>
      </c>
      <c r="M21" s="40">
        <v>636</v>
      </c>
      <c r="N21" s="40">
        <v>46</v>
      </c>
      <c r="O21" s="40">
        <v>197</v>
      </c>
    </row>
    <row r="22" spans="1:15" ht="16.5" customHeight="1">
      <c r="A22" s="37"/>
      <c r="B22" s="38"/>
      <c r="C22" s="37"/>
      <c r="D22" s="39" t="s">
        <v>21</v>
      </c>
      <c r="E22" s="40">
        <v>2914</v>
      </c>
      <c r="F22" s="40">
        <f>+G22+L22</f>
        <v>1475</v>
      </c>
      <c r="G22" s="40">
        <f>SUM(H22:K22)</f>
        <v>1436</v>
      </c>
      <c r="H22" s="40">
        <v>987</v>
      </c>
      <c r="I22" s="40">
        <v>400</v>
      </c>
      <c r="J22" s="40">
        <v>28</v>
      </c>
      <c r="K22" s="40">
        <v>21</v>
      </c>
      <c r="L22" s="40">
        <v>39</v>
      </c>
      <c r="M22" s="40">
        <v>1375</v>
      </c>
      <c r="N22" s="40">
        <v>852</v>
      </c>
      <c r="O22" s="40">
        <v>159</v>
      </c>
    </row>
    <row r="23" spans="1:15" ht="5.25" customHeight="1">
      <c r="A23" s="37"/>
      <c r="B23" s="38"/>
      <c r="C23" s="37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 ht="16.5" customHeight="1">
      <c r="A24" s="37"/>
      <c r="B24" s="38"/>
      <c r="C24" s="37"/>
      <c r="D24" s="31" t="s">
        <v>18</v>
      </c>
      <c r="E24" s="32">
        <f>+E25+E26</f>
        <v>6603</v>
      </c>
      <c r="F24" s="32">
        <f>+G24+L24</f>
        <v>4097</v>
      </c>
      <c r="G24" s="32">
        <f>SUM(H24:K24)</f>
        <v>3951</v>
      </c>
      <c r="H24" s="32">
        <f aca="true" t="shared" si="9" ref="H24:M24">+H25+H26</f>
        <v>3410</v>
      </c>
      <c r="I24" s="32">
        <f t="shared" si="9"/>
        <v>471</v>
      </c>
      <c r="J24" s="32">
        <f t="shared" si="9"/>
        <v>38</v>
      </c>
      <c r="K24" s="32">
        <f t="shared" si="9"/>
        <v>32</v>
      </c>
      <c r="L24" s="32">
        <f t="shared" si="9"/>
        <v>146</v>
      </c>
      <c r="M24" s="32">
        <f t="shared" si="9"/>
        <v>2346</v>
      </c>
      <c r="N24" s="32">
        <f>+N25+N26</f>
        <v>1081</v>
      </c>
      <c r="O24" s="32">
        <f>+O25+O26</f>
        <v>360</v>
      </c>
    </row>
    <row r="25" spans="1:15" ht="16.5" customHeight="1">
      <c r="A25" s="37"/>
      <c r="B25" s="38" t="s">
        <v>26</v>
      </c>
      <c r="C25" s="37"/>
      <c r="D25" s="39" t="s">
        <v>20</v>
      </c>
      <c r="E25" s="40">
        <v>3045</v>
      </c>
      <c r="F25" s="40">
        <f>+G25+L25</f>
        <v>2291</v>
      </c>
      <c r="G25" s="40">
        <f>SUM(H25:K25)</f>
        <v>2208</v>
      </c>
      <c r="H25" s="40">
        <v>2151</v>
      </c>
      <c r="I25" s="40">
        <v>25</v>
      </c>
      <c r="J25" s="40">
        <v>15</v>
      </c>
      <c r="K25" s="40">
        <v>17</v>
      </c>
      <c r="L25" s="40">
        <v>83</v>
      </c>
      <c r="M25" s="40">
        <v>661</v>
      </c>
      <c r="N25" s="40">
        <v>48</v>
      </c>
      <c r="O25" s="40">
        <v>167</v>
      </c>
    </row>
    <row r="26" spans="1:15" ht="16.5" customHeight="1">
      <c r="A26" s="37"/>
      <c r="B26" s="38"/>
      <c r="C26" s="37"/>
      <c r="D26" s="39" t="s">
        <v>21</v>
      </c>
      <c r="E26" s="40">
        <v>3558</v>
      </c>
      <c r="F26" s="40">
        <f>+G26+L26</f>
        <v>1806</v>
      </c>
      <c r="G26" s="40">
        <f>SUM(H26:K26)</f>
        <v>1743</v>
      </c>
      <c r="H26" s="40">
        <v>1259</v>
      </c>
      <c r="I26" s="40">
        <v>446</v>
      </c>
      <c r="J26" s="40">
        <v>23</v>
      </c>
      <c r="K26" s="40">
        <v>15</v>
      </c>
      <c r="L26" s="40">
        <v>63</v>
      </c>
      <c r="M26" s="40">
        <v>1685</v>
      </c>
      <c r="N26" s="40">
        <v>1033</v>
      </c>
      <c r="O26" s="40">
        <v>193</v>
      </c>
    </row>
    <row r="27" spans="1:15" ht="5.25" customHeight="1">
      <c r="A27" s="37"/>
      <c r="B27" s="38"/>
      <c r="C27" s="37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1:15" ht="16.5" customHeight="1">
      <c r="A28" s="37"/>
      <c r="B28" s="38"/>
      <c r="C28" s="37"/>
      <c r="D28" s="31" t="s">
        <v>18</v>
      </c>
      <c r="E28" s="32">
        <f>+E29+E30</f>
        <v>9223</v>
      </c>
      <c r="F28" s="32">
        <f>+G28+L28</f>
        <v>5736</v>
      </c>
      <c r="G28" s="32">
        <f>SUM(H28:K28)</f>
        <v>5505</v>
      </c>
      <c r="H28" s="32">
        <f aca="true" t="shared" si="10" ref="H28:M28">+H29+H30</f>
        <v>4731</v>
      </c>
      <c r="I28" s="32">
        <f t="shared" si="10"/>
        <v>646</v>
      </c>
      <c r="J28" s="32">
        <f t="shared" si="10"/>
        <v>38</v>
      </c>
      <c r="K28" s="32">
        <f t="shared" si="10"/>
        <v>90</v>
      </c>
      <c r="L28" s="32">
        <f t="shared" si="10"/>
        <v>231</v>
      </c>
      <c r="M28" s="32">
        <f t="shared" si="10"/>
        <v>3072</v>
      </c>
      <c r="N28" s="32">
        <f>+N29+N30</f>
        <v>1488</v>
      </c>
      <c r="O28" s="32">
        <f>+O29+O30</f>
        <v>438</v>
      </c>
    </row>
    <row r="29" spans="1:15" ht="16.5" customHeight="1">
      <c r="A29" s="37"/>
      <c r="B29" s="38" t="s">
        <v>27</v>
      </c>
      <c r="C29" s="37"/>
      <c r="D29" s="39" t="s">
        <v>20</v>
      </c>
      <c r="E29" s="40">
        <v>4505</v>
      </c>
      <c r="F29" s="40">
        <f>+G29+L29</f>
        <v>3309</v>
      </c>
      <c r="G29" s="40">
        <f>SUM(H29:K29)</f>
        <v>3173</v>
      </c>
      <c r="H29" s="40">
        <v>3072</v>
      </c>
      <c r="I29" s="40">
        <v>27</v>
      </c>
      <c r="J29" s="40">
        <v>17</v>
      </c>
      <c r="K29" s="40">
        <v>57</v>
      </c>
      <c r="L29" s="40">
        <v>136</v>
      </c>
      <c r="M29" s="40">
        <v>920</v>
      </c>
      <c r="N29" s="40">
        <v>67</v>
      </c>
      <c r="O29" s="40">
        <v>223</v>
      </c>
    </row>
    <row r="30" spans="1:15" ht="16.5" customHeight="1">
      <c r="A30" s="37"/>
      <c r="B30" s="38"/>
      <c r="C30" s="37"/>
      <c r="D30" s="39" t="s">
        <v>21</v>
      </c>
      <c r="E30" s="40">
        <v>4718</v>
      </c>
      <c r="F30" s="40">
        <f>+G30+L30</f>
        <v>2427</v>
      </c>
      <c r="G30" s="40">
        <f>SUM(H30:K30)</f>
        <v>2332</v>
      </c>
      <c r="H30" s="40">
        <v>1659</v>
      </c>
      <c r="I30" s="40">
        <v>619</v>
      </c>
      <c r="J30" s="40">
        <v>21</v>
      </c>
      <c r="K30" s="40">
        <v>33</v>
      </c>
      <c r="L30" s="40">
        <v>95</v>
      </c>
      <c r="M30" s="40">
        <v>2152</v>
      </c>
      <c r="N30" s="40">
        <v>1421</v>
      </c>
      <c r="O30" s="40">
        <v>215</v>
      </c>
    </row>
    <row r="31" spans="1:15" ht="5.25" customHeight="1">
      <c r="A31" s="37"/>
      <c r="B31" s="38"/>
      <c r="C31" s="37"/>
      <c r="D31" s="3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1:15" ht="16.5" customHeight="1">
      <c r="A32" s="37"/>
      <c r="B32" s="38"/>
      <c r="C32" s="37"/>
      <c r="D32" s="31" t="s">
        <v>18</v>
      </c>
      <c r="E32" s="32">
        <f>+E33+E34</f>
        <v>4767</v>
      </c>
      <c r="F32" s="32">
        <f>+G32+L32</f>
        <v>3044</v>
      </c>
      <c r="G32" s="32">
        <f>SUM(H32:K32)</f>
        <v>2931</v>
      </c>
      <c r="H32" s="32">
        <f aca="true" t="shared" si="11" ref="H32:M32">+H33+H34</f>
        <v>2484</v>
      </c>
      <c r="I32" s="32">
        <f t="shared" si="11"/>
        <v>359</v>
      </c>
      <c r="J32" s="32">
        <f t="shared" si="11"/>
        <v>40</v>
      </c>
      <c r="K32" s="32">
        <f t="shared" si="11"/>
        <v>48</v>
      </c>
      <c r="L32" s="32">
        <f t="shared" si="11"/>
        <v>113</v>
      </c>
      <c r="M32" s="32">
        <f t="shared" si="11"/>
        <v>1599</v>
      </c>
      <c r="N32" s="32">
        <f>+N33+N34</f>
        <v>802</v>
      </c>
      <c r="O32" s="32">
        <f>+O33+O34</f>
        <v>240</v>
      </c>
    </row>
    <row r="33" spans="1:15" ht="16.5" customHeight="1">
      <c r="A33" s="37"/>
      <c r="B33" s="38" t="s">
        <v>28</v>
      </c>
      <c r="C33" s="37"/>
      <c r="D33" s="39" t="s">
        <v>20</v>
      </c>
      <c r="E33" s="40">
        <v>2229</v>
      </c>
      <c r="F33" s="40">
        <f>+G33+L33</f>
        <v>1699</v>
      </c>
      <c r="G33" s="40">
        <f>SUM(H33:K33)</f>
        <v>1639</v>
      </c>
      <c r="H33" s="40">
        <v>1573</v>
      </c>
      <c r="I33" s="40">
        <v>25</v>
      </c>
      <c r="J33" s="40">
        <v>14</v>
      </c>
      <c r="K33" s="40">
        <v>27</v>
      </c>
      <c r="L33" s="40">
        <v>60</v>
      </c>
      <c r="M33" s="40">
        <v>461</v>
      </c>
      <c r="N33" s="40">
        <v>36</v>
      </c>
      <c r="O33" s="40">
        <v>119</v>
      </c>
    </row>
    <row r="34" spans="1:15" ht="16.5" customHeight="1">
      <c r="A34" s="37"/>
      <c r="B34" s="38"/>
      <c r="C34" s="37"/>
      <c r="D34" s="39" t="s">
        <v>21</v>
      </c>
      <c r="E34" s="40">
        <v>2538</v>
      </c>
      <c r="F34" s="40">
        <f>+G34+L34</f>
        <v>1345</v>
      </c>
      <c r="G34" s="40">
        <f>SUM(H34:K34)</f>
        <v>1292</v>
      </c>
      <c r="H34" s="40">
        <v>911</v>
      </c>
      <c r="I34" s="40">
        <v>334</v>
      </c>
      <c r="J34" s="40">
        <v>26</v>
      </c>
      <c r="K34" s="40">
        <v>21</v>
      </c>
      <c r="L34" s="40">
        <v>53</v>
      </c>
      <c r="M34" s="40">
        <v>1138</v>
      </c>
      <c r="N34" s="40">
        <v>766</v>
      </c>
      <c r="O34" s="40">
        <v>121</v>
      </c>
    </row>
    <row r="35" spans="1:15" ht="5.25" customHeight="1">
      <c r="A35" s="37"/>
      <c r="B35" s="38"/>
      <c r="C35" s="37"/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</row>
    <row r="36" spans="1:15" ht="16.5" customHeight="1">
      <c r="A36" s="37"/>
      <c r="B36" s="38"/>
      <c r="C36" s="37"/>
      <c r="D36" s="31" t="s">
        <v>18</v>
      </c>
      <c r="E36" s="32">
        <f>+E37+E38</f>
        <v>16742</v>
      </c>
      <c r="F36" s="32">
        <f>+G36+L36</f>
        <v>11031</v>
      </c>
      <c r="G36" s="32">
        <f>SUM(H36:K36)</f>
        <v>10659</v>
      </c>
      <c r="H36" s="32">
        <f aca="true" t="shared" si="12" ref="H36:M36">+H37+H38</f>
        <v>9174</v>
      </c>
      <c r="I36" s="32">
        <f t="shared" si="12"/>
        <v>1288</v>
      </c>
      <c r="J36" s="32">
        <f t="shared" si="12"/>
        <v>44</v>
      </c>
      <c r="K36" s="32">
        <f t="shared" si="12"/>
        <v>153</v>
      </c>
      <c r="L36" s="32">
        <f t="shared" si="12"/>
        <v>372</v>
      </c>
      <c r="M36" s="32">
        <f t="shared" si="12"/>
        <v>5433</v>
      </c>
      <c r="N36" s="32">
        <f>+N37+N38</f>
        <v>2816</v>
      </c>
      <c r="O36" s="32">
        <f>+O37+O38</f>
        <v>842</v>
      </c>
    </row>
    <row r="37" spans="1:15" ht="16.5" customHeight="1">
      <c r="A37" s="37"/>
      <c r="B37" s="38" t="s">
        <v>29</v>
      </c>
      <c r="C37" s="37"/>
      <c r="D37" s="39" t="s">
        <v>20</v>
      </c>
      <c r="E37" s="40">
        <v>8384</v>
      </c>
      <c r="F37" s="40">
        <f>+G37+L37</f>
        <v>6761</v>
      </c>
      <c r="G37" s="40">
        <f>SUM(H37:K37)</f>
        <v>6540</v>
      </c>
      <c r="H37" s="40">
        <v>6400</v>
      </c>
      <c r="I37" s="40">
        <v>56</v>
      </c>
      <c r="J37" s="40">
        <v>21</v>
      </c>
      <c r="K37" s="40">
        <v>63</v>
      </c>
      <c r="L37" s="40">
        <v>221</v>
      </c>
      <c r="M37" s="40">
        <v>1436</v>
      </c>
      <c r="N37" s="40">
        <v>102</v>
      </c>
      <c r="O37" s="40">
        <v>434</v>
      </c>
    </row>
    <row r="38" spans="1:15" ht="16.5" customHeight="1">
      <c r="A38" s="37"/>
      <c r="B38" s="38"/>
      <c r="C38" s="37"/>
      <c r="D38" s="39" t="s">
        <v>21</v>
      </c>
      <c r="E38" s="40">
        <v>8358</v>
      </c>
      <c r="F38" s="40">
        <f>+G38+L38</f>
        <v>4270</v>
      </c>
      <c r="G38" s="40">
        <f>SUM(H38:K38)</f>
        <v>4119</v>
      </c>
      <c r="H38" s="40">
        <v>2774</v>
      </c>
      <c r="I38" s="40">
        <v>1232</v>
      </c>
      <c r="J38" s="40">
        <v>23</v>
      </c>
      <c r="K38" s="40">
        <v>90</v>
      </c>
      <c r="L38" s="40">
        <v>151</v>
      </c>
      <c r="M38" s="40">
        <v>3997</v>
      </c>
      <c r="N38" s="40">
        <v>2714</v>
      </c>
      <c r="O38" s="40">
        <v>408</v>
      </c>
    </row>
    <row r="39" spans="1:15" ht="5.25" customHeight="1">
      <c r="A39" s="37"/>
      <c r="B39" s="38"/>
      <c r="C39" s="37"/>
      <c r="D39" s="39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1:15" ht="16.5" customHeight="1">
      <c r="A40" s="37"/>
      <c r="B40" s="38"/>
      <c r="C40" s="37"/>
      <c r="D40" s="31" t="s">
        <v>18</v>
      </c>
      <c r="E40" s="32">
        <f>+E41+E42</f>
        <v>10196</v>
      </c>
      <c r="F40" s="32">
        <f>+G40+L40</f>
        <v>6710</v>
      </c>
      <c r="G40" s="32">
        <f>SUM(H40:K40)</f>
        <v>6437</v>
      </c>
      <c r="H40" s="32">
        <f aca="true" t="shared" si="13" ref="H40:M40">+H41+H42</f>
        <v>5579</v>
      </c>
      <c r="I40" s="32">
        <f t="shared" si="13"/>
        <v>724</v>
      </c>
      <c r="J40" s="32">
        <f t="shared" si="13"/>
        <v>54</v>
      </c>
      <c r="K40" s="32">
        <f t="shared" si="13"/>
        <v>80</v>
      </c>
      <c r="L40" s="32">
        <f t="shared" si="13"/>
        <v>273</v>
      </c>
      <c r="M40" s="32">
        <f t="shared" si="13"/>
        <v>3230</v>
      </c>
      <c r="N40" s="32">
        <f>+N41+N42</f>
        <v>1849</v>
      </c>
      <c r="O40" s="32">
        <f>+O41+O42</f>
        <v>596</v>
      </c>
    </row>
    <row r="41" spans="1:15" ht="16.5" customHeight="1">
      <c r="A41" s="37"/>
      <c r="B41" s="38" t="s">
        <v>30</v>
      </c>
      <c r="C41" s="37"/>
      <c r="D41" s="39" t="s">
        <v>20</v>
      </c>
      <c r="E41" s="40">
        <v>5035</v>
      </c>
      <c r="F41" s="40">
        <f>+G41+L41</f>
        <v>4071</v>
      </c>
      <c r="G41" s="40">
        <f>SUM(H41:K41)</f>
        <v>3910</v>
      </c>
      <c r="H41" s="40">
        <v>3812</v>
      </c>
      <c r="I41" s="40">
        <v>28</v>
      </c>
      <c r="J41" s="40">
        <v>28</v>
      </c>
      <c r="K41" s="40">
        <v>42</v>
      </c>
      <c r="L41" s="40">
        <v>161</v>
      </c>
      <c r="M41" s="40">
        <v>797</v>
      </c>
      <c r="N41" s="40">
        <v>52</v>
      </c>
      <c r="O41" s="40">
        <v>299</v>
      </c>
    </row>
    <row r="42" spans="1:15" ht="16.5" customHeight="1">
      <c r="A42" s="37"/>
      <c r="B42" s="38"/>
      <c r="C42" s="37"/>
      <c r="D42" s="39" t="s">
        <v>21</v>
      </c>
      <c r="E42" s="40">
        <v>5161</v>
      </c>
      <c r="F42" s="40">
        <f>+G42+L42</f>
        <v>2639</v>
      </c>
      <c r="G42" s="40">
        <f>SUM(H42:K42)</f>
        <v>2527</v>
      </c>
      <c r="H42" s="40">
        <v>1767</v>
      </c>
      <c r="I42" s="40">
        <v>696</v>
      </c>
      <c r="J42" s="40">
        <v>26</v>
      </c>
      <c r="K42" s="40">
        <v>38</v>
      </c>
      <c r="L42" s="40">
        <v>112</v>
      </c>
      <c r="M42" s="40">
        <v>2433</v>
      </c>
      <c r="N42" s="40">
        <v>1797</v>
      </c>
      <c r="O42" s="40">
        <v>297</v>
      </c>
    </row>
    <row r="43" spans="1:15" ht="5.25" customHeight="1">
      <c r="A43" s="37"/>
      <c r="B43" s="38"/>
      <c r="C43" s="37"/>
      <c r="D43" s="39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5" ht="16.5" customHeight="1">
      <c r="A44" s="37"/>
      <c r="B44" s="38"/>
      <c r="C44" s="37"/>
      <c r="D44" s="31" t="s">
        <v>18</v>
      </c>
      <c r="E44" s="32">
        <f>+E45+E46</f>
        <v>13276</v>
      </c>
      <c r="F44" s="32">
        <f>+G44+L44</f>
        <v>7945</v>
      </c>
      <c r="G44" s="32">
        <f>SUM(H44:K44)</f>
        <v>7687</v>
      </c>
      <c r="H44" s="32">
        <f aca="true" t="shared" si="14" ref="H44:M44">+H45+H46</f>
        <v>6341</v>
      </c>
      <c r="I44" s="32">
        <f t="shared" si="14"/>
        <v>1036</v>
      </c>
      <c r="J44" s="32">
        <f t="shared" si="14"/>
        <v>209</v>
      </c>
      <c r="K44" s="32">
        <f t="shared" si="14"/>
        <v>101</v>
      </c>
      <c r="L44" s="32">
        <f t="shared" si="14"/>
        <v>258</v>
      </c>
      <c r="M44" s="32">
        <f t="shared" si="14"/>
        <v>5144</v>
      </c>
      <c r="N44" s="32">
        <f>+N45+N46</f>
        <v>2601</v>
      </c>
      <c r="O44" s="32">
        <f>+O45+O46</f>
        <v>1264</v>
      </c>
    </row>
    <row r="45" spans="1:15" ht="16.5" customHeight="1">
      <c r="A45" s="37"/>
      <c r="B45" s="38" t="s">
        <v>31</v>
      </c>
      <c r="C45" s="37"/>
      <c r="D45" s="39" t="s">
        <v>20</v>
      </c>
      <c r="E45" s="40">
        <v>6665</v>
      </c>
      <c r="F45" s="40">
        <f>+G45+L45</f>
        <v>4849</v>
      </c>
      <c r="G45" s="40">
        <f>SUM(H45:K45)</f>
        <v>4677</v>
      </c>
      <c r="H45" s="40">
        <v>4412</v>
      </c>
      <c r="I45" s="40">
        <v>50</v>
      </c>
      <c r="J45" s="40">
        <v>164</v>
      </c>
      <c r="K45" s="40">
        <v>51</v>
      </c>
      <c r="L45" s="40">
        <v>172</v>
      </c>
      <c r="M45" s="40">
        <v>1690</v>
      </c>
      <c r="N45" s="40">
        <v>119</v>
      </c>
      <c r="O45" s="40">
        <v>795</v>
      </c>
    </row>
    <row r="46" spans="1:15" ht="16.5" customHeight="1">
      <c r="A46" s="37"/>
      <c r="B46" s="38"/>
      <c r="C46" s="37"/>
      <c r="D46" s="39" t="s">
        <v>21</v>
      </c>
      <c r="E46" s="40">
        <v>6611</v>
      </c>
      <c r="F46" s="40">
        <f>+G46+L46</f>
        <v>3096</v>
      </c>
      <c r="G46" s="40">
        <f>SUM(H46:K46)</f>
        <v>3010</v>
      </c>
      <c r="H46" s="40">
        <v>1929</v>
      </c>
      <c r="I46" s="40">
        <v>986</v>
      </c>
      <c r="J46" s="40">
        <v>45</v>
      </c>
      <c r="K46" s="40">
        <v>50</v>
      </c>
      <c r="L46" s="40">
        <v>86</v>
      </c>
      <c r="M46" s="40">
        <v>3454</v>
      </c>
      <c r="N46" s="40">
        <v>2482</v>
      </c>
      <c r="O46" s="40">
        <v>469</v>
      </c>
    </row>
    <row r="47" spans="1:15" ht="5.25" customHeight="1">
      <c r="A47" s="37"/>
      <c r="B47" s="38"/>
      <c r="C47" s="37"/>
      <c r="D47" s="39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1:15" ht="16.5" customHeight="1">
      <c r="A48" s="37"/>
      <c r="B48" s="38"/>
      <c r="C48" s="37"/>
      <c r="D48" s="31" t="s">
        <v>18</v>
      </c>
      <c r="E48" s="32">
        <f>+E49+E50</f>
        <v>59165</v>
      </c>
      <c r="F48" s="32">
        <f>+G48+L48</f>
        <v>39506</v>
      </c>
      <c r="G48" s="32">
        <f>SUM(H48:K48)</f>
        <v>37883</v>
      </c>
      <c r="H48" s="32">
        <f aca="true" t="shared" si="15" ref="H48:M48">+H49+H50</f>
        <v>32792</v>
      </c>
      <c r="I48" s="32">
        <f t="shared" si="15"/>
        <v>4222</v>
      </c>
      <c r="J48" s="32">
        <f t="shared" si="15"/>
        <v>467</v>
      </c>
      <c r="K48" s="32">
        <f t="shared" si="15"/>
        <v>402</v>
      </c>
      <c r="L48" s="32">
        <f t="shared" si="15"/>
        <v>1623</v>
      </c>
      <c r="M48" s="32">
        <f t="shared" si="15"/>
        <v>18337</v>
      </c>
      <c r="N48" s="32">
        <f>+N49+N50</f>
        <v>9648</v>
      </c>
      <c r="O48" s="32">
        <f>+O49+O50</f>
        <v>3854</v>
      </c>
    </row>
    <row r="49" spans="1:15" ht="16.5" customHeight="1">
      <c r="A49" s="37"/>
      <c r="B49" s="38" t="s">
        <v>32</v>
      </c>
      <c r="C49" s="37"/>
      <c r="D49" s="39" t="s">
        <v>20</v>
      </c>
      <c r="E49" s="40">
        <v>30067</v>
      </c>
      <c r="F49" s="40">
        <f>+G49+L49</f>
        <v>24048</v>
      </c>
      <c r="G49" s="40">
        <f>SUM(H49:K49)</f>
        <v>23022</v>
      </c>
      <c r="H49" s="40">
        <v>22304</v>
      </c>
      <c r="I49" s="40">
        <v>180</v>
      </c>
      <c r="J49" s="40">
        <v>327</v>
      </c>
      <c r="K49" s="40">
        <v>211</v>
      </c>
      <c r="L49" s="40">
        <v>1026</v>
      </c>
      <c r="M49" s="40">
        <v>5167</v>
      </c>
      <c r="N49" s="40">
        <v>398</v>
      </c>
      <c r="O49" s="40">
        <v>2100</v>
      </c>
    </row>
    <row r="50" spans="1:15" ht="16.5" customHeight="1">
      <c r="A50" s="37"/>
      <c r="B50" s="38"/>
      <c r="C50" s="37"/>
      <c r="D50" s="39" t="s">
        <v>21</v>
      </c>
      <c r="E50" s="40">
        <v>29098</v>
      </c>
      <c r="F50" s="40">
        <f>+G50+L50</f>
        <v>15458</v>
      </c>
      <c r="G50" s="40">
        <f>SUM(H50:K50)</f>
        <v>14861</v>
      </c>
      <c r="H50" s="40">
        <v>10488</v>
      </c>
      <c r="I50" s="40">
        <v>4042</v>
      </c>
      <c r="J50" s="40">
        <v>140</v>
      </c>
      <c r="K50" s="40">
        <v>191</v>
      </c>
      <c r="L50" s="40">
        <v>597</v>
      </c>
      <c r="M50" s="40">
        <v>13170</v>
      </c>
      <c r="N50" s="40">
        <v>9250</v>
      </c>
      <c r="O50" s="40">
        <v>1754</v>
      </c>
    </row>
    <row r="51" spans="1:15" ht="6" customHeight="1" thickBot="1">
      <c r="A51" s="41"/>
      <c r="B51" s="42"/>
      <c r="C51" s="41"/>
      <c r="D51" s="43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ht="18" customHeight="1">
      <c r="B52" s="44" t="s">
        <v>33</v>
      </c>
    </row>
    <row r="53" ht="18.75" customHeight="1" thickBot="1">
      <c r="B53" s="2" t="s">
        <v>34</v>
      </c>
    </row>
    <row r="54" spans="1:15" ht="18.75" customHeight="1">
      <c r="A54" s="3" t="s">
        <v>1</v>
      </c>
      <c r="B54" s="3"/>
      <c r="C54" s="3"/>
      <c r="D54" s="4" t="s">
        <v>2</v>
      </c>
      <c r="E54" s="5"/>
      <c r="F54" s="6" t="s">
        <v>3</v>
      </c>
      <c r="G54" s="7"/>
      <c r="H54" s="7"/>
      <c r="I54" s="7"/>
      <c r="J54" s="8" t="s">
        <v>4</v>
      </c>
      <c r="K54" s="8"/>
      <c r="L54" s="9"/>
      <c r="M54" s="10" t="s">
        <v>5</v>
      </c>
      <c r="N54" s="11"/>
      <c r="O54" s="11"/>
    </row>
    <row r="55" spans="1:15" ht="18.75" customHeight="1">
      <c r="A55" s="12"/>
      <c r="B55" s="12"/>
      <c r="C55" s="12"/>
      <c r="D55" s="13"/>
      <c r="E55" s="14" t="s">
        <v>6</v>
      </c>
      <c r="F55" s="13" t="s">
        <v>6</v>
      </c>
      <c r="G55" s="15" t="s">
        <v>7</v>
      </c>
      <c r="H55" s="16"/>
      <c r="I55" s="17" t="s">
        <v>8</v>
      </c>
      <c r="J55" s="16"/>
      <c r="K55" s="18" t="s">
        <v>9</v>
      </c>
      <c r="L55" s="13" t="s">
        <v>10</v>
      </c>
      <c r="M55" s="19"/>
      <c r="N55" s="20" t="s">
        <v>11</v>
      </c>
      <c r="O55" s="21" t="s">
        <v>12</v>
      </c>
    </row>
    <row r="56" spans="1:15" ht="27" customHeight="1">
      <c r="A56" s="22"/>
      <c r="B56" s="22"/>
      <c r="C56" s="22"/>
      <c r="D56" s="23"/>
      <c r="E56" s="24" t="s">
        <v>13</v>
      </c>
      <c r="F56" s="23"/>
      <c r="G56" s="24" t="s">
        <v>6</v>
      </c>
      <c r="H56" s="25" t="s">
        <v>14</v>
      </c>
      <c r="I56" s="26" t="s">
        <v>15</v>
      </c>
      <c r="J56" s="27" t="s">
        <v>16</v>
      </c>
      <c r="K56" s="24" t="s">
        <v>17</v>
      </c>
      <c r="L56" s="23"/>
      <c r="M56" s="28"/>
      <c r="N56" s="23"/>
      <c r="O56" s="28"/>
    </row>
    <row r="57" spans="1:15" ht="16.5" customHeight="1">
      <c r="A57" s="37"/>
      <c r="B57" s="38"/>
      <c r="C57" s="37"/>
      <c r="D57" s="31" t="s">
        <v>18</v>
      </c>
      <c r="E57" s="32">
        <f>+E58+E59</f>
        <v>29150</v>
      </c>
      <c r="F57" s="32">
        <f>+G57+L57</f>
        <v>19331</v>
      </c>
      <c r="G57" s="32">
        <f>SUM(H57:K57)</f>
        <v>18593</v>
      </c>
      <c r="H57" s="32">
        <f aca="true" t="shared" si="16" ref="H57:M57">+H58+H59</f>
        <v>16135</v>
      </c>
      <c r="I57" s="32">
        <f t="shared" si="16"/>
        <v>2091</v>
      </c>
      <c r="J57" s="32">
        <f t="shared" si="16"/>
        <v>158</v>
      </c>
      <c r="K57" s="32">
        <f t="shared" si="16"/>
        <v>209</v>
      </c>
      <c r="L57" s="32">
        <f t="shared" si="16"/>
        <v>738</v>
      </c>
      <c r="M57" s="32">
        <f t="shared" si="16"/>
        <v>9225</v>
      </c>
      <c r="N57" s="32">
        <f>+N58+N59</f>
        <v>5083</v>
      </c>
      <c r="O57" s="32">
        <f>+O58+O59</f>
        <v>1563</v>
      </c>
    </row>
    <row r="58" spans="1:15" ht="16.5" customHeight="1">
      <c r="A58" s="37"/>
      <c r="B58" s="38" t="s">
        <v>35</v>
      </c>
      <c r="C58" s="37"/>
      <c r="D58" s="39" t="s">
        <v>20</v>
      </c>
      <c r="E58" s="40">
        <v>14527</v>
      </c>
      <c r="F58" s="40">
        <f>+G58+L58</f>
        <v>11701</v>
      </c>
      <c r="G58" s="40">
        <f>SUM(H58:K58)</f>
        <v>11248</v>
      </c>
      <c r="H58" s="40">
        <v>10986</v>
      </c>
      <c r="I58" s="40">
        <v>82</v>
      </c>
      <c r="J58" s="40">
        <v>86</v>
      </c>
      <c r="K58" s="40">
        <v>94</v>
      </c>
      <c r="L58" s="40">
        <v>453</v>
      </c>
      <c r="M58" s="40">
        <v>2444</v>
      </c>
      <c r="N58" s="40">
        <v>235</v>
      </c>
      <c r="O58" s="40">
        <v>759</v>
      </c>
    </row>
    <row r="59" spans="1:15" ht="16.5" customHeight="1">
      <c r="A59" s="37"/>
      <c r="B59" s="38"/>
      <c r="C59" s="37"/>
      <c r="D59" s="39" t="s">
        <v>21</v>
      </c>
      <c r="E59" s="40">
        <v>14623</v>
      </c>
      <c r="F59" s="40">
        <f>+G59+L59</f>
        <v>7630</v>
      </c>
      <c r="G59" s="40">
        <f>SUM(H59:K59)</f>
        <v>7345</v>
      </c>
      <c r="H59" s="40">
        <v>5149</v>
      </c>
      <c r="I59" s="40">
        <v>2009</v>
      </c>
      <c r="J59" s="40">
        <v>72</v>
      </c>
      <c r="K59" s="40">
        <v>115</v>
      </c>
      <c r="L59" s="40">
        <v>285</v>
      </c>
      <c r="M59" s="40">
        <v>6781</v>
      </c>
      <c r="N59" s="40">
        <v>4848</v>
      </c>
      <c r="O59" s="40">
        <v>804</v>
      </c>
    </row>
    <row r="60" spans="1:15" ht="5.25" customHeight="1">
      <c r="A60" s="37"/>
      <c r="B60" s="38"/>
      <c r="C60" s="37"/>
      <c r="D60" s="39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1:15" ht="16.5" customHeight="1">
      <c r="A61" s="37"/>
      <c r="B61" s="38"/>
      <c r="C61" s="37"/>
      <c r="D61" s="31" t="s">
        <v>18</v>
      </c>
      <c r="E61" s="32">
        <f>+E62+E63</f>
        <v>14215</v>
      </c>
      <c r="F61" s="32">
        <f>+G61+L61</f>
        <v>9169</v>
      </c>
      <c r="G61" s="32">
        <f>SUM(H61:K61)</f>
        <v>8809</v>
      </c>
      <c r="H61" s="32">
        <f aca="true" t="shared" si="17" ref="H61:M61">+H62+H63</f>
        <v>7515</v>
      </c>
      <c r="I61" s="32">
        <f t="shared" si="17"/>
        <v>1137</v>
      </c>
      <c r="J61" s="32">
        <f t="shared" si="17"/>
        <v>45</v>
      </c>
      <c r="K61" s="32">
        <f t="shared" si="17"/>
        <v>112</v>
      </c>
      <c r="L61" s="32">
        <f t="shared" si="17"/>
        <v>360</v>
      </c>
      <c r="M61" s="32">
        <f t="shared" si="17"/>
        <v>4721</v>
      </c>
      <c r="N61" s="32">
        <f>+N62+N63</f>
        <v>2333</v>
      </c>
      <c r="O61" s="32">
        <f>+O62+O63</f>
        <v>779</v>
      </c>
    </row>
    <row r="62" spans="1:15" ht="16.5" customHeight="1">
      <c r="A62" s="37"/>
      <c r="B62" s="38" t="s">
        <v>36</v>
      </c>
      <c r="C62" s="37"/>
      <c r="D62" s="39" t="s">
        <v>20</v>
      </c>
      <c r="E62" s="40">
        <v>6860</v>
      </c>
      <c r="F62" s="40">
        <f>+G62+L62</f>
        <v>5320</v>
      </c>
      <c r="G62" s="40">
        <f>SUM(H62:K62)</f>
        <v>5098</v>
      </c>
      <c r="H62" s="40">
        <v>4977</v>
      </c>
      <c r="I62" s="40">
        <v>42</v>
      </c>
      <c r="J62" s="40">
        <v>15</v>
      </c>
      <c r="K62" s="40">
        <v>64</v>
      </c>
      <c r="L62" s="40">
        <v>222</v>
      </c>
      <c r="M62" s="40">
        <v>1337</v>
      </c>
      <c r="N62" s="40">
        <v>115</v>
      </c>
      <c r="O62" s="40">
        <v>380</v>
      </c>
    </row>
    <row r="63" spans="1:15" ht="16.5" customHeight="1">
      <c r="A63" s="37"/>
      <c r="B63" s="38"/>
      <c r="C63" s="37"/>
      <c r="D63" s="39" t="s">
        <v>21</v>
      </c>
      <c r="E63" s="40">
        <v>7355</v>
      </c>
      <c r="F63" s="40">
        <f>+G63+L63</f>
        <v>3849</v>
      </c>
      <c r="G63" s="40">
        <f>SUM(H63:K63)</f>
        <v>3711</v>
      </c>
      <c r="H63" s="40">
        <v>2538</v>
      </c>
      <c r="I63" s="40">
        <v>1095</v>
      </c>
      <c r="J63" s="40">
        <v>30</v>
      </c>
      <c r="K63" s="40">
        <v>48</v>
      </c>
      <c r="L63" s="40">
        <v>138</v>
      </c>
      <c r="M63" s="40">
        <v>3384</v>
      </c>
      <c r="N63" s="40">
        <v>2218</v>
      </c>
      <c r="O63" s="40">
        <v>399</v>
      </c>
    </row>
    <row r="64" spans="1:15" ht="5.25" customHeight="1">
      <c r="A64" s="37"/>
      <c r="B64" s="38"/>
      <c r="C64" s="37"/>
      <c r="D64" s="39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</row>
    <row r="65" spans="1:15" ht="16.5" customHeight="1">
      <c r="A65" s="37"/>
      <c r="B65" s="38"/>
      <c r="C65" s="37"/>
      <c r="D65" s="31" t="s">
        <v>18</v>
      </c>
      <c r="E65" s="32">
        <f>+E66+E67</f>
        <v>17493</v>
      </c>
      <c r="F65" s="32">
        <f>+G65+L65</f>
        <v>11573</v>
      </c>
      <c r="G65" s="32">
        <f>SUM(H65:K65)</f>
        <v>11081</v>
      </c>
      <c r="H65" s="32">
        <f aca="true" t="shared" si="18" ref="H65:M65">+H66+H67</f>
        <v>9433</v>
      </c>
      <c r="I65" s="32">
        <f t="shared" si="18"/>
        <v>1444</v>
      </c>
      <c r="J65" s="32">
        <f t="shared" si="18"/>
        <v>78</v>
      </c>
      <c r="K65" s="32">
        <f t="shared" si="18"/>
        <v>126</v>
      </c>
      <c r="L65" s="32">
        <f t="shared" si="18"/>
        <v>492</v>
      </c>
      <c r="M65" s="32">
        <f t="shared" si="18"/>
        <v>5550</v>
      </c>
      <c r="N65" s="32">
        <f>+N66+N67</f>
        <v>2898</v>
      </c>
      <c r="O65" s="32">
        <f>+O66+O67</f>
        <v>1058</v>
      </c>
    </row>
    <row r="66" spans="1:15" ht="16.5" customHeight="1">
      <c r="A66" s="37"/>
      <c r="B66" s="38" t="s">
        <v>37</v>
      </c>
      <c r="C66" s="37"/>
      <c r="D66" s="39" t="s">
        <v>20</v>
      </c>
      <c r="E66" s="40">
        <v>8662</v>
      </c>
      <c r="F66" s="40">
        <f>+G66+L66</f>
        <v>6839</v>
      </c>
      <c r="G66" s="40">
        <f>SUM(H66:K66)</f>
        <v>6536</v>
      </c>
      <c r="H66" s="40">
        <v>6356</v>
      </c>
      <c r="I66" s="40">
        <v>60</v>
      </c>
      <c r="J66" s="40">
        <v>42</v>
      </c>
      <c r="K66" s="40">
        <v>78</v>
      </c>
      <c r="L66" s="40">
        <v>303</v>
      </c>
      <c r="M66" s="40">
        <v>1605</v>
      </c>
      <c r="N66" s="40">
        <v>137</v>
      </c>
      <c r="O66" s="40">
        <v>550</v>
      </c>
    </row>
    <row r="67" spans="1:15" ht="16.5" customHeight="1">
      <c r="A67" s="37"/>
      <c r="B67" s="38"/>
      <c r="C67" s="37"/>
      <c r="D67" s="39" t="s">
        <v>21</v>
      </c>
      <c r="E67" s="40">
        <v>8831</v>
      </c>
      <c r="F67" s="40">
        <f>+G67+L67</f>
        <v>4734</v>
      </c>
      <c r="G67" s="40">
        <f>SUM(H67:K67)</f>
        <v>4545</v>
      </c>
      <c r="H67" s="40">
        <v>3077</v>
      </c>
      <c r="I67" s="40">
        <v>1384</v>
      </c>
      <c r="J67" s="40">
        <v>36</v>
      </c>
      <c r="K67" s="40">
        <v>48</v>
      </c>
      <c r="L67" s="40">
        <v>189</v>
      </c>
      <c r="M67" s="40">
        <v>3945</v>
      </c>
      <c r="N67" s="40">
        <v>2761</v>
      </c>
      <c r="O67" s="40">
        <v>508</v>
      </c>
    </row>
    <row r="68" spans="1:15" ht="5.25" customHeight="1">
      <c r="A68" s="37"/>
      <c r="B68" s="38"/>
      <c r="C68" s="37"/>
      <c r="D68" s="39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</row>
    <row r="69" spans="1:15" ht="16.5" customHeight="1">
      <c r="A69" s="37"/>
      <c r="B69" s="38"/>
      <c r="C69" s="37"/>
      <c r="D69" s="31" t="s">
        <v>18</v>
      </c>
      <c r="E69" s="32">
        <f>+E70+E71</f>
        <v>11780</v>
      </c>
      <c r="F69" s="32">
        <f>+G69+L69</f>
        <v>7684</v>
      </c>
      <c r="G69" s="32">
        <f>SUM(H69:K69)</f>
        <v>7347</v>
      </c>
      <c r="H69" s="32">
        <f aca="true" t="shared" si="19" ref="H69:M69">+H70+H71</f>
        <v>6409</v>
      </c>
      <c r="I69" s="32">
        <f t="shared" si="19"/>
        <v>797</v>
      </c>
      <c r="J69" s="32">
        <f t="shared" si="19"/>
        <v>44</v>
      </c>
      <c r="K69" s="32">
        <f t="shared" si="19"/>
        <v>97</v>
      </c>
      <c r="L69" s="32">
        <f t="shared" si="19"/>
        <v>337</v>
      </c>
      <c r="M69" s="32">
        <f t="shared" si="19"/>
        <v>3643</v>
      </c>
      <c r="N69" s="32">
        <f>+N70+N71</f>
        <v>1861</v>
      </c>
      <c r="O69" s="32">
        <f>+O70+O71</f>
        <v>591</v>
      </c>
    </row>
    <row r="70" spans="1:15" ht="16.5" customHeight="1">
      <c r="A70" s="37"/>
      <c r="B70" s="38" t="s">
        <v>38</v>
      </c>
      <c r="C70" s="37"/>
      <c r="D70" s="39" t="s">
        <v>20</v>
      </c>
      <c r="E70" s="40">
        <v>5887</v>
      </c>
      <c r="F70" s="40">
        <f>+G70+L70</f>
        <v>4523</v>
      </c>
      <c r="G70" s="40">
        <f>SUM(H70:K70)</f>
        <v>4327</v>
      </c>
      <c r="H70" s="40">
        <v>4225</v>
      </c>
      <c r="I70" s="40">
        <v>27</v>
      </c>
      <c r="J70" s="40">
        <v>23</v>
      </c>
      <c r="K70" s="40">
        <v>52</v>
      </c>
      <c r="L70" s="40">
        <v>196</v>
      </c>
      <c r="M70" s="40">
        <v>1094</v>
      </c>
      <c r="N70" s="40">
        <v>89</v>
      </c>
      <c r="O70" s="40">
        <v>317</v>
      </c>
    </row>
    <row r="71" spans="1:15" ht="16.5" customHeight="1">
      <c r="A71" s="37"/>
      <c r="B71" s="38"/>
      <c r="C71" s="37"/>
      <c r="D71" s="39" t="s">
        <v>21</v>
      </c>
      <c r="E71" s="40">
        <v>5893</v>
      </c>
      <c r="F71" s="40">
        <f>+G71+L71</f>
        <v>3161</v>
      </c>
      <c r="G71" s="40">
        <f>SUM(H71:K71)</f>
        <v>3020</v>
      </c>
      <c r="H71" s="40">
        <v>2184</v>
      </c>
      <c r="I71" s="40">
        <v>770</v>
      </c>
      <c r="J71" s="40">
        <v>21</v>
      </c>
      <c r="K71" s="40">
        <v>45</v>
      </c>
      <c r="L71" s="40">
        <v>141</v>
      </c>
      <c r="M71" s="40">
        <v>2549</v>
      </c>
      <c r="N71" s="40">
        <v>1772</v>
      </c>
      <c r="O71" s="40">
        <v>274</v>
      </c>
    </row>
    <row r="72" spans="1:15" ht="5.25" customHeight="1">
      <c r="A72" s="37"/>
      <c r="B72" s="38"/>
      <c r="C72" s="37"/>
      <c r="D72" s="39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</row>
    <row r="73" spans="1:15" ht="16.5" customHeight="1">
      <c r="A73" s="37"/>
      <c r="B73" s="38"/>
      <c r="C73" s="37"/>
      <c r="D73" s="31" t="s">
        <v>18</v>
      </c>
      <c r="E73" s="32">
        <f>+E74+E75</f>
        <v>11946</v>
      </c>
      <c r="F73" s="32">
        <f>+G73+L73</f>
        <v>7725</v>
      </c>
      <c r="G73" s="32">
        <f>SUM(H73:K73)</f>
        <v>7473</v>
      </c>
      <c r="H73" s="32">
        <f aca="true" t="shared" si="20" ref="H73:M73">+H74+H75</f>
        <v>6304</v>
      </c>
      <c r="I73" s="32">
        <f t="shared" si="20"/>
        <v>1014</v>
      </c>
      <c r="J73" s="32">
        <f t="shared" si="20"/>
        <v>63</v>
      </c>
      <c r="K73" s="32">
        <f t="shared" si="20"/>
        <v>92</v>
      </c>
      <c r="L73" s="32">
        <f t="shared" si="20"/>
        <v>252</v>
      </c>
      <c r="M73" s="32">
        <f t="shared" si="20"/>
        <v>4113</v>
      </c>
      <c r="N73" s="32">
        <f>+N74+N75</f>
        <v>1744</v>
      </c>
      <c r="O73" s="32">
        <f>+O74+O75</f>
        <v>765</v>
      </c>
    </row>
    <row r="74" spans="1:15" ht="16.5" customHeight="1">
      <c r="A74" s="37"/>
      <c r="B74" s="38" t="s">
        <v>39</v>
      </c>
      <c r="C74" s="37"/>
      <c r="D74" s="39" t="s">
        <v>20</v>
      </c>
      <c r="E74" s="40">
        <v>5971</v>
      </c>
      <c r="F74" s="40">
        <f>+G74+L74</f>
        <v>4562</v>
      </c>
      <c r="G74" s="40">
        <f>SUM(H74:K74)</f>
        <v>4391</v>
      </c>
      <c r="H74" s="40">
        <v>4244</v>
      </c>
      <c r="I74" s="40">
        <v>55</v>
      </c>
      <c r="J74" s="40">
        <v>48</v>
      </c>
      <c r="K74" s="40">
        <v>44</v>
      </c>
      <c r="L74" s="40">
        <v>171</v>
      </c>
      <c r="M74" s="40">
        <v>1345</v>
      </c>
      <c r="N74" s="40">
        <v>95</v>
      </c>
      <c r="O74" s="40">
        <v>389</v>
      </c>
    </row>
    <row r="75" spans="1:15" ht="16.5" customHeight="1">
      <c r="A75" s="37"/>
      <c r="B75" s="38"/>
      <c r="C75" s="37"/>
      <c r="D75" s="39" t="s">
        <v>21</v>
      </c>
      <c r="E75" s="40">
        <v>5975</v>
      </c>
      <c r="F75" s="40">
        <f>+G75+L75</f>
        <v>3163</v>
      </c>
      <c r="G75" s="40">
        <f>SUM(H75:K75)</f>
        <v>3082</v>
      </c>
      <c r="H75" s="40">
        <v>2060</v>
      </c>
      <c r="I75" s="40">
        <v>959</v>
      </c>
      <c r="J75" s="40">
        <v>15</v>
      </c>
      <c r="K75" s="40">
        <v>48</v>
      </c>
      <c r="L75" s="40">
        <v>81</v>
      </c>
      <c r="M75" s="40">
        <v>2768</v>
      </c>
      <c r="N75" s="40">
        <v>1649</v>
      </c>
      <c r="O75" s="40">
        <v>376</v>
      </c>
    </row>
    <row r="76" spans="1:15" ht="5.25" customHeight="1">
      <c r="A76" s="37"/>
      <c r="B76" s="38"/>
      <c r="C76" s="37"/>
      <c r="D76" s="39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</row>
    <row r="77" spans="1:15" ht="16.5" customHeight="1">
      <c r="A77" s="37"/>
      <c r="B77" s="38"/>
      <c r="C77" s="37"/>
      <c r="D77" s="31" t="s">
        <v>18</v>
      </c>
      <c r="E77" s="32">
        <f>+E78+E79</f>
        <v>12417</v>
      </c>
      <c r="F77" s="32">
        <f>+G77+L77</f>
        <v>8416</v>
      </c>
      <c r="G77" s="32">
        <f>SUM(H77:K77)</f>
        <v>8115</v>
      </c>
      <c r="H77" s="32">
        <f aca="true" t="shared" si="21" ref="H77:M77">+H78+H79</f>
        <v>6929</v>
      </c>
      <c r="I77" s="32">
        <f t="shared" si="21"/>
        <v>1065</v>
      </c>
      <c r="J77" s="32">
        <f t="shared" si="21"/>
        <v>34</v>
      </c>
      <c r="K77" s="32">
        <f t="shared" si="21"/>
        <v>87</v>
      </c>
      <c r="L77" s="32">
        <f t="shared" si="21"/>
        <v>301</v>
      </c>
      <c r="M77" s="32">
        <f t="shared" si="21"/>
        <v>3899</v>
      </c>
      <c r="N77" s="32">
        <f>+N78+N79</f>
        <v>1840</v>
      </c>
      <c r="O77" s="32">
        <f>+O78+O79</f>
        <v>829</v>
      </c>
    </row>
    <row r="78" spans="1:15" ht="16.5" customHeight="1">
      <c r="A78" s="37"/>
      <c r="B78" s="38" t="s">
        <v>40</v>
      </c>
      <c r="C78" s="37"/>
      <c r="D78" s="39" t="s">
        <v>20</v>
      </c>
      <c r="E78" s="40">
        <v>6122</v>
      </c>
      <c r="F78" s="40">
        <f>+G78+L78</f>
        <v>4894</v>
      </c>
      <c r="G78" s="40">
        <f>SUM(H78:K78)</f>
        <v>4691</v>
      </c>
      <c r="H78" s="40">
        <v>4571</v>
      </c>
      <c r="I78" s="40">
        <v>51</v>
      </c>
      <c r="J78" s="40">
        <v>22</v>
      </c>
      <c r="K78" s="40">
        <v>47</v>
      </c>
      <c r="L78" s="40">
        <v>203</v>
      </c>
      <c r="M78" s="40">
        <v>1156</v>
      </c>
      <c r="N78" s="40">
        <v>107</v>
      </c>
      <c r="O78" s="40">
        <v>393</v>
      </c>
    </row>
    <row r="79" spans="1:15" ht="16.5" customHeight="1">
      <c r="A79" s="37"/>
      <c r="B79" s="38"/>
      <c r="C79" s="37"/>
      <c r="D79" s="39" t="s">
        <v>21</v>
      </c>
      <c r="E79" s="40">
        <v>6295</v>
      </c>
      <c r="F79" s="40">
        <f>+G79+L79</f>
        <v>3522</v>
      </c>
      <c r="G79" s="40">
        <f>SUM(H79:K79)</f>
        <v>3424</v>
      </c>
      <c r="H79" s="40">
        <v>2358</v>
      </c>
      <c r="I79" s="40">
        <v>1014</v>
      </c>
      <c r="J79" s="40">
        <v>12</v>
      </c>
      <c r="K79" s="40">
        <v>40</v>
      </c>
      <c r="L79" s="40">
        <v>98</v>
      </c>
      <c r="M79" s="40">
        <v>2743</v>
      </c>
      <c r="N79" s="40">
        <v>1733</v>
      </c>
      <c r="O79" s="40">
        <v>436</v>
      </c>
    </row>
    <row r="80" spans="1:15" ht="5.25" customHeight="1">
      <c r="A80" s="37"/>
      <c r="B80" s="38"/>
      <c r="C80" s="37"/>
      <c r="D80" s="39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</row>
    <row r="81" spans="1:15" ht="16.5" customHeight="1">
      <c r="A81" s="37"/>
      <c r="B81" s="38"/>
      <c r="C81" s="37"/>
      <c r="D81" s="31" t="s">
        <v>18</v>
      </c>
      <c r="E81" s="32">
        <f>+E82+E83</f>
        <v>9987</v>
      </c>
      <c r="F81" s="32">
        <f>+G81+L81</f>
        <v>7040</v>
      </c>
      <c r="G81" s="32">
        <f>SUM(H81:K81)</f>
        <v>6854</v>
      </c>
      <c r="H81" s="32">
        <f aca="true" t="shared" si="22" ref="H81:M81">+H82+H83</f>
        <v>5838</v>
      </c>
      <c r="I81" s="32">
        <f t="shared" si="22"/>
        <v>922</v>
      </c>
      <c r="J81" s="32">
        <f t="shared" si="22"/>
        <v>27</v>
      </c>
      <c r="K81" s="32">
        <f t="shared" si="22"/>
        <v>67</v>
      </c>
      <c r="L81" s="32">
        <f t="shared" si="22"/>
        <v>186</v>
      </c>
      <c r="M81" s="32">
        <f t="shared" si="22"/>
        <v>2870</v>
      </c>
      <c r="N81" s="32">
        <f>+N82+N83</f>
        <v>1063</v>
      </c>
      <c r="O81" s="32">
        <f>+O82+O83</f>
        <v>638</v>
      </c>
    </row>
    <row r="82" spans="1:15" ht="16.5" customHeight="1">
      <c r="A82" s="37"/>
      <c r="B82" s="38" t="s">
        <v>41</v>
      </c>
      <c r="C82" s="37"/>
      <c r="D82" s="39" t="s">
        <v>20</v>
      </c>
      <c r="E82" s="40">
        <v>4850</v>
      </c>
      <c r="F82" s="40">
        <f>+G82+L82</f>
        <v>3894</v>
      </c>
      <c r="G82" s="40">
        <f>SUM(H82:K82)</f>
        <v>3776</v>
      </c>
      <c r="H82" s="40">
        <v>3676</v>
      </c>
      <c r="I82" s="40">
        <v>50</v>
      </c>
      <c r="J82" s="40">
        <v>11</v>
      </c>
      <c r="K82" s="40">
        <v>39</v>
      </c>
      <c r="L82" s="40">
        <v>118</v>
      </c>
      <c r="M82" s="40">
        <v>928</v>
      </c>
      <c r="N82" s="40">
        <v>57</v>
      </c>
      <c r="O82" s="40">
        <v>313</v>
      </c>
    </row>
    <row r="83" spans="1:15" ht="16.5" customHeight="1">
      <c r="A83" s="37"/>
      <c r="B83" s="38"/>
      <c r="C83" s="37"/>
      <c r="D83" s="39" t="s">
        <v>21</v>
      </c>
      <c r="E83" s="40">
        <v>5137</v>
      </c>
      <c r="F83" s="40">
        <f>+G83+L83</f>
        <v>3146</v>
      </c>
      <c r="G83" s="40">
        <f>SUM(H83:K83)</f>
        <v>3078</v>
      </c>
      <c r="H83" s="40">
        <v>2162</v>
      </c>
      <c r="I83" s="40">
        <v>872</v>
      </c>
      <c r="J83" s="40">
        <v>16</v>
      </c>
      <c r="K83" s="40">
        <v>28</v>
      </c>
      <c r="L83" s="40">
        <v>68</v>
      </c>
      <c r="M83" s="40">
        <v>1942</v>
      </c>
      <c r="N83" s="40">
        <v>1006</v>
      </c>
      <c r="O83" s="40">
        <v>325</v>
      </c>
    </row>
    <row r="84" spans="1:15" ht="5.25" customHeight="1">
      <c r="A84" s="37"/>
      <c r="B84" s="38"/>
      <c r="C84" s="37"/>
      <c r="D84" s="39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</row>
    <row r="85" spans="1:15" ht="16.5" customHeight="1">
      <c r="A85" s="37"/>
      <c r="B85" s="38"/>
      <c r="C85" s="37"/>
      <c r="D85" s="31" t="s">
        <v>18</v>
      </c>
      <c r="E85" s="32">
        <f>+E86+E87</f>
        <v>7434</v>
      </c>
      <c r="F85" s="32">
        <f>+G85+L85</f>
        <v>4876</v>
      </c>
      <c r="G85" s="32">
        <f>SUM(H85:K85)</f>
        <v>4717</v>
      </c>
      <c r="H85" s="32">
        <f aca="true" t="shared" si="23" ref="H85:M85">+H86+H87</f>
        <v>4007</v>
      </c>
      <c r="I85" s="32">
        <f t="shared" si="23"/>
        <v>622</v>
      </c>
      <c r="J85" s="32">
        <f t="shared" si="23"/>
        <v>24</v>
      </c>
      <c r="K85" s="32">
        <f t="shared" si="23"/>
        <v>64</v>
      </c>
      <c r="L85" s="32">
        <f t="shared" si="23"/>
        <v>159</v>
      </c>
      <c r="M85" s="32">
        <f t="shared" si="23"/>
        <v>2414</v>
      </c>
      <c r="N85" s="32">
        <f>+N86+N87</f>
        <v>943</v>
      </c>
      <c r="O85" s="32">
        <f>+O86+O87</f>
        <v>611</v>
      </c>
    </row>
    <row r="86" spans="1:15" ht="16.5" customHeight="1">
      <c r="A86" s="37"/>
      <c r="B86" s="38" t="s">
        <v>42</v>
      </c>
      <c r="C86" s="37"/>
      <c r="D86" s="39" t="s">
        <v>20</v>
      </c>
      <c r="E86" s="40">
        <v>3554</v>
      </c>
      <c r="F86" s="40">
        <f>+G86+L86</f>
        <v>2723</v>
      </c>
      <c r="G86" s="40">
        <f>SUM(H86:K86)</f>
        <v>2617</v>
      </c>
      <c r="H86" s="40">
        <v>2534</v>
      </c>
      <c r="I86" s="40">
        <v>37</v>
      </c>
      <c r="J86" s="40">
        <v>10</v>
      </c>
      <c r="K86" s="40">
        <v>36</v>
      </c>
      <c r="L86" s="40">
        <v>106</v>
      </c>
      <c r="M86" s="40">
        <v>756</v>
      </c>
      <c r="N86" s="40">
        <v>49</v>
      </c>
      <c r="O86" s="40">
        <v>312</v>
      </c>
    </row>
    <row r="87" spans="1:15" ht="16.5" customHeight="1">
      <c r="A87" s="37"/>
      <c r="B87" s="38"/>
      <c r="C87" s="37"/>
      <c r="D87" s="39" t="s">
        <v>21</v>
      </c>
      <c r="E87" s="40">
        <v>3880</v>
      </c>
      <c r="F87" s="40">
        <f>+G87+L87</f>
        <v>2153</v>
      </c>
      <c r="G87" s="40">
        <f>SUM(H87:K87)</f>
        <v>2100</v>
      </c>
      <c r="H87" s="40">
        <v>1473</v>
      </c>
      <c r="I87" s="40">
        <v>585</v>
      </c>
      <c r="J87" s="40">
        <v>14</v>
      </c>
      <c r="K87" s="40">
        <v>28</v>
      </c>
      <c r="L87" s="40">
        <v>53</v>
      </c>
      <c r="M87" s="40">
        <v>1658</v>
      </c>
      <c r="N87" s="40">
        <v>894</v>
      </c>
      <c r="O87" s="40">
        <v>299</v>
      </c>
    </row>
    <row r="88" spans="1:15" ht="5.25" customHeight="1">
      <c r="A88" s="37"/>
      <c r="B88" s="38"/>
      <c r="C88" s="37"/>
      <c r="D88" s="39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</row>
    <row r="89" spans="1:15" ht="16.5" customHeight="1">
      <c r="A89" s="37"/>
      <c r="B89" s="38"/>
      <c r="C89" s="37"/>
      <c r="D89" s="31" t="s">
        <v>18</v>
      </c>
      <c r="E89" s="32">
        <f>+E90+E91</f>
        <v>8580</v>
      </c>
      <c r="F89" s="32">
        <f>+G89+L89</f>
        <v>5654</v>
      </c>
      <c r="G89" s="32">
        <f>SUM(H89:K89)</f>
        <v>5499</v>
      </c>
      <c r="H89" s="32">
        <f aca="true" t="shared" si="24" ref="H89:M89">+H90+H91</f>
        <v>4694</v>
      </c>
      <c r="I89" s="32">
        <f t="shared" si="24"/>
        <v>716</v>
      </c>
      <c r="J89" s="32">
        <f t="shared" si="24"/>
        <v>31</v>
      </c>
      <c r="K89" s="32">
        <f t="shared" si="24"/>
        <v>58</v>
      </c>
      <c r="L89" s="32">
        <f t="shared" si="24"/>
        <v>155</v>
      </c>
      <c r="M89" s="32">
        <f t="shared" si="24"/>
        <v>2863</v>
      </c>
      <c r="N89" s="32">
        <f>+N90+N91</f>
        <v>1057</v>
      </c>
      <c r="O89" s="32">
        <f>+O90+O91</f>
        <v>593</v>
      </c>
    </row>
    <row r="90" spans="1:15" ht="16.5" customHeight="1">
      <c r="A90" s="37"/>
      <c r="B90" s="38" t="s">
        <v>43</v>
      </c>
      <c r="C90" s="37"/>
      <c r="D90" s="39" t="s">
        <v>20</v>
      </c>
      <c r="E90" s="40">
        <v>4072</v>
      </c>
      <c r="F90" s="40">
        <f>+G90+L90</f>
        <v>3201</v>
      </c>
      <c r="G90" s="40">
        <f>SUM(H90:K90)</f>
        <v>3112</v>
      </c>
      <c r="H90" s="40">
        <v>3018</v>
      </c>
      <c r="I90" s="40">
        <v>43</v>
      </c>
      <c r="J90" s="40">
        <v>16</v>
      </c>
      <c r="K90" s="40">
        <v>35</v>
      </c>
      <c r="L90" s="40">
        <v>89</v>
      </c>
      <c r="M90" s="40">
        <v>833</v>
      </c>
      <c r="N90" s="40">
        <v>48</v>
      </c>
      <c r="O90" s="40">
        <v>311</v>
      </c>
    </row>
    <row r="91" spans="1:15" ht="16.5" customHeight="1">
      <c r="A91" s="37"/>
      <c r="B91" s="38"/>
      <c r="C91" s="37"/>
      <c r="D91" s="39" t="s">
        <v>21</v>
      </c>
      <c r="E91" s="40">
        <v>4508</v>
      </c>
      <c r="F91" s="40">
        <f>+G91+L91</f>
        <v>2453</v>
      </c>
      <c r="G91" s="40">
        <f>SUM(H91:K91)</f>
        <v>2387</v>
      </c>
      <c r="H91" s="40">
        <v>1676</v>
      </c>
      <c r="I91" s="40">
        <v>673</v>
      </c>
      <c r="J91" s="40">
        <v>15</v>
      </c>
      <c r="K91" s="40">
        <v>23</v>
      </c>
      <c r="L91" s="40">
        <v>66</v>
      </c>
      <c r="M91" s="40">
        <v>2030</v>
      </c>
      <c r="N91" s="40">
        <v>1009</v>
      </c>
      <c r="O91" s="40">
        <v>282</v>
      </c>
    </row>
    <row r="92" spans="1:15" ht="5.25" customHeight="1">
      <c r="A92" s="37"/>
      <c r="B92" s="38"/>
      <c r="C92" s="37"/>
      <c r="D92" s="39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</row>
    <row r="93" spans="1:15" ht="16.5" customHeight="1">
      <c r="A93" s="37"/>
      <c r="B93" s="38"/>
      <c r="C93" s="37"/>
      <c r="D93" s="31" t="s">
        <v>18</v>
      </c>
      <c r="E93" s="32">
        <f>+E94+E95</f>
        <v>10878</v>
      </c>
      <c r="F93" s="32">
        <f>+G93+L93</f>
        <v>7177</v>
      </c>
      <c r="G93" s="32">
        <f>SUM(H93:K93)</f>
        <v>6969</v>
      </c>
      <c r="H93" s="32">
        <f aca="true" t="shared" si="25" ref="H93:M93">+H94+H95</f>
        <v>6026</v>
      </c>
      <c r="I93" s="32">
        <f t="shared" si="25"/>
        <v>860</v>
      </c>
      <c r="J93" s="32">
        <f t="shared" si="25"/>
        <v>20</v>
      </c>
      <c r="K93" s="32">
        <f t="shared" si="25"/>
        <v>63</v>
      </c>
      <c r="L93" s="32">
        <f t="shared" si="25"/>
        <v>208</v>
      </c>
      <c r="M93" s="32">
        <f t="shared" si="25"/>
        <v>3567</v>
      </c>
      <c r="N93" s="32">
        <f>+N94+N95</f>
        <v>1359</v>
      </c>
      <c r="O93" s="32">
        <f>+O94+O95</f>
        <v>596</v>
      </c>
    </row>
    <row r="94" spans="1:15" ht="16.5" customHeight="1">
      <c r="A94" s="37"/>
      <c r="B94" s="38" t="s">
        <v>44</v>
      </c>
      <c r="C94" s="37"/>
      <c r="D94" s="39" t="s">
        <v>20</v>
      </c>
      <c r="E94" s="40">
        <v>5600</v>
      </c>
      <c r="F94" s="40">
        <f>+G94+L94</f>
        <v>4431</v>
      </c>
      <c r="G94" s="40">
        <f>SUM(H94:K94)</f>
        <v>4304</v>
      </c>
      <c r="H94" s="40">
        <v>4210</v>
      </c>
      <c r="I94" s="40">
        <v>53</v>
      </c>
      <c r="J94" s="40">
        <v>3</v>
      </c>
      <c r="K94" s="40">
        <v>38</v>
      </c>
      <c r="L94" s="40">
        <v>127</v>
      </c>
      <c r="M94" s="40">
        <v>1097</v>
      </c>
      <c r="N94" s="40">
        <v>93</v>
      </c>
      <c r="O94" s="40">
        <v>281</v>
      </c>
    </row>
    <row r="95" spans="1:15" ht="16.5" customHeight="1">
      <c r="A95" s="37"/>
      <c r="B95" s="38"/>
      <c r="C95" s="37"/>
      <c r="D95" s="39" t="s">
        <v>21</v>
      </c>
      <c r="E95" s="40">
        <v>5278</v>
      </c>
      <c r="F95" s="40">
        <f>+G95+L95</f>
        <v>2746</v>
      </c>
      <c r="G95" s="40">
        <f>SUM(H95:K95)</f>
        <v>2665</v>
      </c>
      <c r="H95" s="40">
        <v>1816</v>
      </c>
      <c r="I95" s="40">
        <v>807</v>
      </c>
      <c r="J95" s="40">
        <v>17</v>
      </c>
      <c r="K95" s="40">
        <v>25</v>
      </c>
      <c r="L95" s="40">
        <v>81</v>
      </c>
      <c r="M95" s="40">
        <v>2470</v>
      </c>
      <c r="N95" s="40">
        <v>1266</v>
      </c>
      <c r="O95" s="40">
        <v>315</v>
      </c>
    </row>
    <row r="96" spans="1:15" ht="5.25" customHeight="1">
      <c r="A96" s="37"/>
      <c r="B96" s="38"/>
      <c r="C96" s="37"/>
      <c r="D96" s="39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</row>
    <row r="97" spans="1:15" ht="16.5" customHeight="1">
      <c r="A97" s="37"/>
      <c r="B97" s="38"/>
      <c r="C97" s="37"/>
      <c r="D97" s="31" t="s">
        <v>18</v>
      </c>
      <c r="E97" s="32">
        <f>+E98+E99</f>
        <v>9527</v>
      </c>
      <c r="F97" s="32">
        <f>+G97+L97</f>
        <v>6237</v>
      </c>
      <c r="G97" s="32">
        <f>SUM(H97:K97)</f>
        <v>6090</v>
      </c>
      <c r="H97" s="32">
        <f aca="true" t="shared" si="26" ref="H97:M97">+H98+H99</f>
        <v>5203</v>
      </c>
      <c r="I97" s="32">
        <f t="shared" si="26"/>
        <v>785</v>
      </c>
      <c r="J97" s="32">
        <f t="shared" si="26"/>
        <v>36</v>
      </c>
      <c r="K97" s="32">
        <f t="shared" si="26"/>
        <v>66</v>
      </c>
      <c r="L97" s="32">
        <f t="shared" si="26"/>
        <v>147</v>
      </c>
      <c r="M97" s="32">
        <f t="shared" si="26"/>
        <v>3202</v>
      </c>
      <c r="N97" s="32">
        <f>+N98+N99</f>
        <v>1244</v>
      </c>
      <c r="O97" s="32">
        <f>+O98+O99</f>
        <v>605</v>
      </c>
    </row>
    <row r="98" spans="1:15" ht="16.5" customHeight="1">
      <c r="A98" s="37"/>
      <c r="B98" s="38" t="s">
        <v>45</v>
      </c>
      <c r="C98" s="37"/>
      <c r="D98" s="39" t="s">
        <v>20</v>
      </c>
      <c r="E98" s="40">
        <v>4682</v>
      </c>
      <c r="F98" s="40">
        <f>+G98+L98</f>
        <v>3731</v>
      </c>
      <c r="G98" s="40">
        <f>SUM(H98:K98)</f>
        <v>3641</v>
      </c>
      <c r="H98" s="40">
        <v>3552</v>
      </c>
      <c r="I98" s="40">
        <v>38</v>
      </c>
      <c r="J98" s="40">
        <v>19</v>
      </c>
      <c r="K98" s="40">
        <v>32</v>
      </c>
      <c r="L98" s="40">
        <v>90</v>
      </c>
      <c r="M98" s="40">
        <v>906</v>
      </c>
      <c r="N98" s="40">
        <v>59</v>
      </c>
      <c r="O98" s="40">
        <v>337</v>
      </c>
    </row>
    <row r="99" spans="1:15" ht="16.5" customHeight="1">
      <c r="A99" s="37"/>
      <c r="B99" s="38"/>
      <c r="C99" s="37"/>
      <c r="D99" s="39" t="s">
        <v>21</v>
      </c>
      <c r="E99" s="40">
        <v>4845</v>
      </c>
      <c r="F99" s="40">
        <f>+G99+L99</f>
        <v>2506</v>
      </c>
      <c r="G99" s="40">
        <f>SUM(H99:K99)</f>
        <v>2449</v>
      </c>
      <c r="H99" s="40">
        <v>1651</v>
      </c>
      <c r="I99" s="40">
        <v>747</v>
      </c>
      <c r="J99" s="40">
        <v>17</v>
      </c>
      <c r="K99" s="40">
        <v>34</v>
      </c>
      <c r="L99" s="40">
        <v>57</v>
      </c>
      <c r="M99" s="40">
        <v>2296</v>
      </c>
      <c r="N99" s="40">
        <v>1185</v>
      </c>
      <c r="O99" s="40">
        <v>268</v>
      </c>
    </row>
    <row r="100" spans="1:15" ht="5.25" customHeight="1">
      <c r="A100" s="37"/>
      <c r="B100" s="38"/>
      <c r="C100" s="37"/>
      <c r="D100" s="39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</row>
    <row r="101" spans="1:15" ht="16.5" customHeight="1">
      <c r="A101" s="37"/>
      <c r="B101" s="38"/>
      <c r="C101" s="37"/>
      <c r="D101" s="31" t="s">
        <v>18</v>
      </c>
      <c r="E101" s="32">
        <f>+E102+E103</f>
        <v>25214</v>
      </c>
      <c r="F101" s="32">
        <f>+G101+L101</f>
        <v>16681</v>
      </c>
      <c r="G101" s="32">
        <f>SUM(H101:K101)</f>
        <v>16134</v>
      </c>
      <c r="H101" s="32">
        <f aca="true" t="shared" si="27" ref="H101:M101">+H102+H103</f>
        <v>13647</v>
      </c>
      <c r="I101" s="32">
        <f t="shared" si="27"/>
        <v>1975</v>
      </c>
      <c r="J101" s="32">
        <f t="shared" si="27"/>
        <v>329</v>
      </c>
      <c r="K101" s="32">
        <f t="shared" si="27"/>
        <v>183</v>
      </c>
      <c r="L101" s="32">
        <f t="shared" si="27"/>
        <v>547</v>
      </c>
      <c r="M101" s="32">
        <f t="shared" si="27"/>
        <v>8108</v>
      </c>
      <c r="N101" s="32">
        <f>+N102+N103</f>
        <v>3430</v>
      </c>
      <c r="O101" s="32">
        <f>+O102+O103</f>
        <v>2363</v>
      </c>
    </row>
    <row r="102" spans="1:15" ht="16.5" customHeight="1">
      <c r="A102" s="37"/>
      <c r="B102" s="38" t="s">
        <v>46</v>
      </c>
      <c r="C102" s="37"/>
      <c r="D102" s="39" t="s">
        <v>20</v>
      </c>
      <c r="E102" s="40">
        <v>12599</v>
      </c>
      <c r="F102" s="40">
        <f>+G102+L102</f>
        <v>9744</v>
      </c>
      <c r="G102" s="40">
        <f>SUM(H102:K102)</f>
        <v>9412</v>
      </c>
      <c r="H102" s="40">
        <v>9051</v>
      </c>
      <c r="I102" s="40">
        <v>77</v>
      </c>
      <c r="J102" s="40">
        <v>181</v>
      </c>
      <c r="K102" s="40">
        <v>103</v>
      </c>
      <c r="L102" s="40">
        <v>332</v>
      </c>
      <c r="M102" s="40">
        <v>2589</v>
      </c>
      <c r="N102" s="40">
        <v>140</v>
      </c>
      <c r="O102" s="40">
        <v>1271</v>
      </c>
    </row>
    <row r="103" spans="1:15" ht="16.5" customHeight="1">
      <c r="A103" s="37"/>
      <c r="B103" s="38"/>
      <c r="C103" s="37"/>
      <c r="D103" s="39" t="s">
        <v>21</v>
      </c>
      <c r="E103" s="40">
        <v>12615</v>
      </c>
      <c r="F103" s="40">
        <f>+G103+L103</f>
        <v>6937</v>
      </c>
      <c r="G103" s="40">
        <f>SUM(H103:K103)</f>
        <v>6722</v>
      </c>
      <c r="H103" s="40">
        <v>4596</v>
      </c>
      <c r="I103" s="40">
        <v>1898</v>
      </c>
      <c r="J103" s="40">
        <v>148</v>
      </c>
      <c r="K103" s="40">
        <v>80</v>
      </c>
      <c r="L103" s="40">
        <v>215</v>
      </c>
      <c r="M103" s="40">
        <v>5519</v>
      </c>
      <c r="N103" s="40">
        <v>3290</v>
      </c>
      <c r="O103" s="40">
        <v>1092</v>
      </c>
    </row>
    <row r="104" spans="1:15" ht="5.25" customHeight="1" thickBot="1">
      <c r="A104" s="41"/>
      <c r="B104" s="42"/>
      <c r="C104" s="41"/>
      <c r="D104" s="43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ht="18" customHeight="1">
      <c r="B105" s="44" t="s">
        <v>47</v>
      </c>
    </row>
    <row r="106" ht="19.5" customHeight="1" thickBot="1">
      <c r="B106" s="2" t="s">
        <v>34</v>
      </c>
    </row>
    <row r="107" spans="1:15" ht="19.5" customHeight="1">
      <c r="A107" s="3" t="s">
        <v>1</v>
      </c>
      <c r="B107" s="3"/>
      <c r="C107" s="3"/>
      <c r="D107" s="4" t="s">
        <v>2</v>
      </c>
      <c r="E107" s="5"/>
      <c r="F107" s="6" t="s">
        <v>3</v>
      </c>
      <c r="G107" s="7"/>
      <c r="H107" s="7"/>
      <c r="I107" s="7"/>
      <c r="J107" s="8" t="s">
        <v>4</v>
      </c>
      <c r="K107" s="8"/>
      <c r="L107" s="9"/>
      <c r="M107" s="10" t="s">
        <v>5</v>
      </c>
      <c r="N107" s="11"/>
      <c r="O107" s="11"/>
    </row>
    <row r="108" spans="1:15" ht="19.5" customHeight="1">
      <c r="A108" s="12"/>
      <c r="B108" s="12"/>
      <c r="C108" s="12"/>
      <c r="D108" s="13"/>
      <c r="E108" s="14" t="s">
        <v>6</v>
      </c>
      <c r="F108" s="13" t="s">
        <v>6</v>
      </c>
      <c r="G108" s="15" t="s">
        <v>7</v>
      </c>
      <c r="H108" s="16"/>
      <c r="I108" s="17" t="s">
        <v>8</v>
      </c>
      <c r="J108" s="16"/>
      <c r="K108" s="18" t="s">
        <v>9</v>
      </c>
      <c r="L108" s="13" t="s">
        <v>10</v>
      </c>
      <c r="M108" s="19"/>
      <c r="N108" s="20" t="s">
        <v>11</v>
      </c>
      <c r="O108" s="21" t="s">
        <v>12</v>
      </c>
    </row>
    <row r="109" spans="1:15" ht="27" customHeight="1">
      <c r="A109" s="22"/>
      <c r="B109" s="22"/>
      <c r="C109" s="22"/>
      <c r="D109" s="23"/>
      <c r="E109" s="24" t="s">
        <v>13</v>
      </c>
      <c r="F109" s="23"/>
      <c r="G109" s="24" t="s">
        <v>6</v>
      </c>
      <c r="H109" s="25" t="s">
        <v>14</v>
      </c>
      <c r="I109" s="26" t="s">
        <v>15</v>
      </c>
      <c r="J109" s="27" t="s">
        <v>16</v>
      </c>
      <c r="K109" s="24" t="s">
        <v>17</v>
      </c>
      <c r="L109" s="23"/>
      <c r="M109" s="28"/>
      <c r="N109" s="23"/>
      <c r="O109" s="28"/>
    </row>
    <row r="110" spans="1:15" ht="16.5" customHeight="1">
      <c r="A110" s="37"/>
      <c r="B110" s="38"/>
      <c r="C110" s="37"/>
      <c r="D110" s="31" t="s">
        <v>18</v>
      </c>
      <c r="E110" s="32">
        <f>+E111+E112</f>
        <v>1574</v>
      </c>
      <c r="F110" s="32">
        <f>+G110+L110</f>
        <v>1090</v>
      </c>
      <c r="G110" s="32">
        <f>SUM(H110:K110)</f>
        <v>1054</v>
      </c>
      <c r="H110" s="32">
        <f aca="true" t="shared" si="28" ref="H110:M110">+H111+H112</f>
        <v>909</v>
      </c>
      <c r="I110" s="32">
        <f t="shared" si="28"/>
        <v>121</v>
      </c>
      <c r="J110" s="32">
        <f t="shared" si="28"/>
        <v>8</v>
      </c>
      <c r="K110" s="32">
        <f t="shared" si="28"/>
        <v>16</v>
      </c>
      <c r="L110" s="32">
        <f t="shared" si="28"/>
        <v>36</v>
      </c>
      <c r="M110" s="32">
        <f t="shared" si="28"/>
        <v>411</v>
      </c>
      <c r="N110" s="32">
        <f>+N111+N112</f>
        <v>202</v>
      </c>
      <c r="O110" s="32">
        <f>+O111+O112</f>
        <v>91</v>
      </c>
    </row>
    <row r="111" spans="1:15" ht="16.5" customHeight="1">
      <c r="A111" s="37"/>
      <c r="B111" s="38" t="s">
        <v>48</v>
      </c>
      <c r="C111" s="37"/>
      <c r="D111" s="39" t="s">
        <v>20</v>
      </c>
      <c r="E111" s="40">
        <v>783</v>
      </c>
      <c r="F111" s="40">
        <f>+G111+L111</f>
        <v>643</v>
      </c>
      <c r="G111" s="40">
        <f>SUM(H111:K111)</f>
        <v>621</v>
      </c>
      <c r="H111" s="40">
        <v>602</v>
      </c>
      <c r="I111" s="40">
        <v>5</v>
      </c>
      <c r="J111" s="40">
        <v>3</v>
      </c>
      <c r="K111" s="40">
        <v>11</v>
      </c>
      <c r="L111" s="40">
        <v>22</v>
      </c>
      <c r="M111" s="40">
        <v>103</v>
      </c>
      <c r="N111" s="40">
        <v>10</v>
      </c>
      <c r="O111" s="40">
        <v>40</v>
      </c>
    </row>
    <row r="112" spans="1:15" ht="16.5" customHeight="1">
      <c r="A112" s="37"/>
      <c r="B112" s="38"/>
      <c r="C112" s="37"/>
      <c r="D112" s="39" t="s">
        <v>21</v>
      </c>
      <c r="E112" s="40">
        <v>791</v>
      </c>
      <c r="F112" s="40">
        <f>+G112+L112</f>
        <v>447</v>
      </c>
      <c r="G112" s="40">
        <f>SUM(H112:K112)</f>
        <v>433</v>
      </c>
      <c r="H112" s="40">
        <v>307</v>
      </c>
      <c r="I112" s="40">
        <v>116</v>
      </c>
      <c r="J112" s="40">
        <v>5</v>
      </c>
      <c r="K112" s="40">
        <v>5</v>
      </c>
      <c r="L112" s="40">
        <v>14</v>
      </c>
      <c r="M112" s="40">
        <v>308</v>
      </c>
      <c r="N112" s="40">
        <v>192</v>
      </c>
      <c r="O112" s="40">
        <v>51</v>
      </c>
    </row>
    <row r="113" spans="1:15" ht="5.25" customHeight="1">
      <c r="A113" s="37"/>
      <c r="B113" s="38"/>
      <c r="C113" s="37"/>
      <c r="D113" s="39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</row>
    <row r="114" spans="1:15" ht="16.5" customHeight="1">
      <c r="A114" s="37"/>
      <c r="B114" s="38"/>
      <c r="C114" s="37"/>
      <c r="D114" s="31" t="s">
        <v>18</v>
      </c>
      <c r="E114" s="32">
        <f>+E115+E116</f>
        <v>30861</v>
      </c>
      <c r="F114" s="32">
        <f>+G114+L114</f>
        <v>20098</v>
      </c>
      <c r="G114" s="32">
        <f>SUM(H114:K114)</f>
        <v>19354</v>
      </c>
      <c r="H114" s="32">
        <f aca="true" t="shared" si="29" ref="H114:M114">+H115+H116</f>
        <v>16436</v>
      </c>
      <c r="I114" s="32">
        <f t="shared" si="29"/>
        <v>2460</v>
      </c>
      <c r="J114" s="32">
        <f t="shared" si="29"/>
        <v>241</v>
      </c>
      <c r="K114" s="32">
        <f t="shared" si="29"/>
        <v>217</v>
      </c>
      <c r="L114" s="32">
        <f t="shared" si="29"/>
        <v>744</v>
      </c>
      <c r="M114" s="32">
        <f t="shared" si="29"/>
        <v>10372</v>
      </c>
      <c r="N114" s="32">
        <f>+N115+N116</f>
        <v>5025</v>
      </c>
      <c r="O114" s="32">
        <f>+O115+O116</f>
        <v>2188</v>
      </c>
    </row>
    <row r="115" spans="1:15" ht="16.5" customHeight="1">
      <c r="A115" s="37"/>
      <c r="B115" s="38" t="s">
        <v>49</v>
      </c>
      <c r="C115" s="37"/>
      <c r="D115" s="39" t="s">
        <v>20</v>
      </c>
      <c r="E115" s="40">
        <v>15199</v>
      </c>
      <c r="F115" s="40">
        <f>+G115+L115</f>
        <v>11915</v>
      </c>
      <c r="G115" s="40">
        <f>SUM(H115:K115)</f>
        <v>11421</v>
      </c>
      <c r="H115" s="40">
        <v>11099</v>
      </c>
      <c r="I115" s="40">
        <v>92</v>
      </c>
      <c r="J115" s="40">
        <v>113</v>
      </c>
      <c r="K115" s="40">
        <v>117</v>
      </c>
      <c r="L115" s="40">
        <v>494</v>
      </c>
      <c r="M115" s="40">
        <v>3037</v>
      </c>
      <c r="N115" s="40">
        <v>252</v>
      </c>
      <c r="O115" s="40">
        <v>1098</v>
      </c>
    </row>
    <row r="116" spans="1:15" ht="16.5" customHeight="1">
      <c r="A116" s="37"/>
      <c r="B116" s="38"/>
      <c r="C116" s="37"/>
      <c r="D116" s="39" t="s">
        <v>21</v>
      </c>
      <c r="E116" s="40">
        <v>15662</v>
      </c>
      <c r="F116" s="40">
        <f>+G116+L116</f>
        <v>8183</v>
      </c>
      <c r="G116" s="40">
        <f>SUM(H116:K116)</f>
        <v>7933</v>
      </c>
      <c r="H116" s="40">
        <v>5337</v>
      </c>
      <c r="I116" s="40">
        <v>2368</v>
      </c>
      <c r="J116" s="40">
        <v>128</v>
      </c>
      <c r="K116" s="40">
        <v>100</v>
      </c>
      <c r="L116" s="40">
        <v>250</v>
      </c>
      <c r="M116" s="40">
        <v>7335</v>
      </c>
      <c r="N116" s="40">
        <v>4773</v>
      </c>
      <c r="O116" s="40">
        <v>1090</v>
      </c>
    </row>
    <row r="117" spans="1:15" ht="5.25" customHeight="1">
      <c r="A117" s="37"/>
      <c r="B117" s="38"/>
      <c r="C117" s="37"/>
      <c r="D117" s="39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</row>
    <row r="118" spans="1:15" ht="16.5" customHeight="1">
      <c r="A118" s="37"/>
      <c r="B118" s="38"/>
      <c r="C118" s="37"/>
      <c r="D118" s="31" t="s">
        <v>18</v>
      </c>
      <c r="E118" s="32">
        <f>+E119+E120</f>
        <v>21391</v>
      </c>
      <c r="F118" s="32">
        <f>+G118+L118</f>
        <v>14676</v>
      </c>
      <c r="G118" s="32">
        <f>SUM(H118:K118)</f>
        <v>14127</v>
      </c>
      <c r="H118" s="32">
        <f aca="true" t="shared" si="30" ref="H118:M118">+H119+H120</f>
        <v>12289</v>
      </c>
      <c r="I118" s="32">
        <f t="shared" si="30"/>
        <v>1626</v>
      </c>
      <c r="J118" s="32">
        <f t="shared" si="30"/>
        <v>65</v>
      </c>
      <c r="K118" s="32">
        <f t="shared" si="30"/>
        <v>147</v>
      </c>
      <c r="L118" s="32">
        <f t="shared" si="30"/>
        <v>549</v>
      </c>
      <c r="M118" s="32">
        <f t="shared" si="30"/>
        <v>6440</v>
      </c>
      <c r="N118" s="32">
        <f>+N119+N120</f>
        <v>3237</v>
      </c>
      <c r="O118" s="32">
        <f>+O119+O120</f>
        <v>1113</v>
      </c>
    </row>
    <row r="119" spans="1:15" ht="16.5" customHeight="1">
      <c r="A119" s="37"/>
      <c r="B119" s="38" t="s">
        <v>50</v>
      </c>
      <c r="C119" s="37"/>
      <c r="D119" s="39" t="s">
        <v>20</v>
      </c>
      <c r="E119" s="40">
        <v>10637</v>
      </c>
      <c r="F119" s="40">
        <f>+G119+L119</f>
        <v>8748</v>
      </c>
      <c r="G119" s="40">
        <f>SUM(H119:K119)</f>
        <v>8394</v>
      </c>
      <c r="H119" s="40">
        <v>8211</v>
      </c>
      <c r="I119" s="40">
        <v>69</v>
      </c>
      <c r="J119" s="40">
        <v>38</v>
      </c>
      <c r="K119" s="40">
        <v>76</v>
      </c>
      <c r="L119" s="40">
        <v>354</v>
      </c>
      <c r="M119" s="40">
        <v>1727</v>
      </c>
      <c r="N119" s="40">
        <v>122</v>
      </c>
      <c r="O119" s="40">
        <v>537</v>
      </c>
    </row>
    <row r="120" spans="1:15" ht="16.5" customHeight="1">
      <c r="A120" s="37"/>
      <c r="B120" s="38"/>
      <c r="C120" s="37"/>
      <c r="D120" s="39" t="s">
        <v>21</v>
      </c>
      <c r="E120" s="40">
        <v>10754</v>
      </c>
      <c r="F120" s="40">
        <f>+G120+L120</f>
        <v>5928</v>
      </c>
      <c r="G120" s="40">
        <f>SUM(H120:K120)</f>
        <v>5733</v>
      </c>
      <c r="H120" s="40">
        <v>4078</v>
      </c>
      <c r="I120" s="40">
        <v>1557</v>
      </c>
      <c r="J120" s="40">
        <v>27</v>
      </c>
      <c r="K120" s="40">
        <v>71</v>
      </c>
      <c r="L120" s="40">
        <v>195</v>
      </c>
      <c r="M120" s="40">
        <v>4713</v>
      </c>
      <c r="N120" s="40">
        <v>3115</v>
      </c>
      <c r="O120" s="40">
        <v>576</v>
      </c>
    </row>
    <row r="121" spans="1:15" ht="5.25" customHeight="1">
      <c r="A121" s="37"/>
      <c r="B121" s="38"/>
      <c r="C121" s="37"/>
      <c r="D121" s="39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</row>
    <row r="122" spans="1:15" ht="16.5" customHeight="1">
      <c r="A122" s="37"/>
      <c r="B122" s="38"/>
      <c r="C122" s="37"/>
      <c r="D122" s="31" t="s">
        <v>18</v>
      </c>
      <c r="E122" s="32">
        <f>+E123+E124</f>
        <v>12341</v>
      </c>
      <c r="F122" s="32">
        <f>+G122+L122</f>
        <v>8181</v>
      </c>
      <c r="G122" s="32">
        <f>SUM(H122:K122)</f>
        <v>7902</v>
      </c>
      <c r="H122" s="32">
        <f aca="true" t="shared" si="31" ref="H122:M122">+H123+H124</f>
        <v>6720</v>
      </c>
      <c r="I122" s="32">
        <f t="shared" si="31"/>
        <v>1069</v>
      </c>
      <c r="J122" s="32">
        <f t="shared" si="31"/>
        <v>33</v>
      </c>
      <c r="K122" s="32">
        <f t="shared" si="31"/>
        <v>80</v>
      </c>
      <c r="L122" s="32">
        <f t="shared" si="31"/>
        <v>279</v>
      </c>
      <c r="M122" s="32">
        <f t="shared" si="31"/>
        <v>4082</v>
      </c>
      <c r="N122" s="32">
        <f>+N123+N124</f>
        <v>1893</v>
      </c>
      <c r="O122" s="32">
        <f>+O123+O124</f>
        <v>787</v>
      </c>
    </row>
    <row r="123" spans="1:15" ht="16.5" customHeight="1">
      <c r="A123" s="37"/>
      <c r="B123" s="38" t="s">
        <v>51</v>
      </c>
      <c r="C123" s="37"/>
      <c r="D123" s="39" t="s">
        <v>20</v>
      </c>
      <c r="E123" s="40">
        <v>6040</v>
      </c>
      <c r="F123" s="40">
        <f>+G123+L123</f>
        <v>4767</v>
      </c>
      <c r="G123" s="40">
        <f>SUM(H123:K123)</f>
        <v>4582</v>
      </c>
      <c r="H123" s="40">
        <v>4470</v>
      </c>
      <c r="I123" s="40">
        <v>57</v>
      </c>
      <c r="J123" s="40">
        <v>12</v>
      </c>
      <c r="K123" s="40">
        <v>43</v>
      </c>
      <c r="L123" s="40">
        <v>185</v>
      </c>
      <c r="M123" s="40">
        <v>1221</v>
      </c>
      <c r="N123" s="40">
        <v>111</v>
      </c>
      <c r="O123" s="40">
        <v>384</v>
      </c>
    </row>
    <row r="124" spans="1:15" ht="16.5" customHeight="1">
      <c r="A124" s="37"/>
      <c r="B124" s="38"/>
      <c r="C124" s="37"/>
      <c r="D124" s="39" t="s">
        <v>21</v>
      </c>
      <c r="E124" s="40">
        <v>6301</v>
      </c>
      <c r="F124" s="40">
        <f>+G124+L124</f>
        <v>3414</v>
      </c>
      <c r="G124" s="40">
        <f>SUM(H124:K124)</f>
        <v>3320</v>
      </c>
      <c r="H124" s="40">
        <v>2250</v>
      </c>
      <c r="I124" s="40">
        <v>1012</v>
      </c>
      <c r="J124" s="40">
        <v>21</v>
      </c>
      <c r="K124" s="40">
        <v>37</v>
      </c>
      <c r="L124" s="40">
        <v>94</v>
      </c>
      <c r="M124" s="40">
        <v>2861</v>
      </c>
      <c r="N124" s="40">
        <v>1782</v>
      </c>
      <c r="O124" s="40">
        <v>403</v>
      </c>
    </row>
    <row r="125" spans="1:15" ht="5.25" customHeight="1">
      <c r="A125" s="37"/>
      <c r="B125" s="38"/>
      <c r="C125" s="37"/>
      <c r="D125" s="39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</row>
    <row r="126" spans="1:15" ht="16.5" customHeight="1">
      <c r="A126" s="37"/>
      <c r="B126" s="38"/>
      <c r="C126" s="37"/>
      <c r="D126" s="31" t="s">
        <v>18</v>
      </c>
      <c r="E126" s="32">
        <f>+E127+E128</f>
        <v>5313</v>
      </c>
      <c r="F126" s="32">
        <f>+G126+L126</f>
        <v>3430</v>
      </c>
      <c r="G126" s="32">
        <f>SUM(H126:K126)</f>
        <v>3274</v>
      </c>
      <c r="H126" s="32">
        <f aca="true" t="shared" si="32" ref="H126:M126">+H127+H128</f>
        <v>2814</v>
      </c>
      <c r="I126" s="32">
        <f t="shared" si="32"/>
        <v>429</v>
      </c>
      <c r="J126" s="32">
        <f t="shared" si="32"/>
        <v>14</v>
      </c>
      <c r="K126" s="32">
        <f t="shared" si="32"/>
        <v>17</v>
      </c>
      <c r="L126" s="32">
        <f t="shared" si="32"/>
        <v>156</v>
      </c>
      <c r="M126" s="32">
        <f t="shared" si="32"/>
        <v>1849</v>
      </c>
      <c r="N126" s="32">
        <f>+N127+N128</f>
        <v>870</v>
      </c>
      <c r="O126" s="32">
        <f>+O127+O128</f>
        <v>323</v>
      </c>
    </row>
    <row r="127" spans="1:15" ht="16.5" customHeight="1">
      <c r="A127" s="37"/>
      <c r="B127" s="38" t="s">
        <v>52</v>
      </c>
      <c r="C127" s="37"/>
      <c r="D127" s="39" t="s">
        <v>20</v>
      </c>
      <c r="E127" s="40">
        <v>2607</v>
      </c>
      <c r="F127" s="40">
        <f>+G127+L127</f>
        <v>2015</v>
      </c>
      <c r="G127" s="40">
        <f>SUM(H127:K127)</f>
        <v>1908</v>
      </c>
      <c r="H127" s="40">
        <v>1869</v>
      </c>
      <c r="I127" s="40">
        <v>23</v>
      </c>
      <c r="J127" s="40">
        <v>6</v>
      </c>
      <c r="K127" s="40">
        <v>10</v>
      </c>
      <c r="L127" s="40">
        <v>107</v>
      </c>
      <c r="M127" s="40">
        <v>573</v>
      </c>
      <c r="N127" s="40">
        <v>32</v>
      </c>
      <c r="O127" s="40">
        <v>163</v>
      </c>
    </row>
    <row r="128" spans="1:15" ht="16.5" customHeight="1">
      <c r="A128" s="37"/>
      <c r="B128" s="38"/>
      <c r="C128" s="37"/>
      <c r="D128" s="39" t="s">
        <v>21</v>
      </c>
      <c r="E128" s="40">
        <v>2706</v>
      </c>
      <c r="F128" s="40">
        <f>+G128+L128</f>
        <v>1415</v>
      </c>
      <c r="G128" s="40">
        <f>SUM(H128:K128)</f>
        <v>1366</v>
      </c>
      <c r="H128" s="40">
        <v>945</v>
      </c>
      <c r="I128" s="40">
        <v>406</v>
      </c>
      <c r="J128" s="40">
        <v>8</v>
      </c>
      <c r="K128" s="40">
        <v>7</v>
      </c>
      <c r="L128" s="40">
        <v>49</v>
      </c>
      <c r="M128" s="40">
        <v>1276</v>
      </c>
      <c r="N128" s="40">
        <v>838</v>
      </c>
      <c r="O128" s="40">
        <v>160</v>
      </c>
    </row>
    <row r="129" spans="1:15" ht="5.25" customHeight="1">
      <c r="A129" s="37"/>
      <c r="B129" s="38"/>
      <c r="C129" s="37"/>
      <c r="D129" s="39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</row>
    <row r="130" spans="1:15" ht="16.5" customHeight="1">
      <c r="A130" s="37"/>
      <c r="B130" s="38"/>
      <c r="C130" s="37"/>
      <c r="D130" s="31" t="s">
        <v>18</v>
      </c>
      <c r="E130" s="32">
        <f>+E131+E132</f>
        <v>16344</v>
      </c>
      <c r="F130" s="32">
        <f>+G130+L130</f>
        <v>11185</v>
      </c>
      <c r="G130" s="32">
        <f>SUM(H130:K130)</f>
        <v>10770</v>
      </c>
      <c r="H130" s="32">
        <f aca="true" t="shared" si="33" ref="H130:M130">+H131+H132</f>
        <v>9346</v>
      </c>
      <c r="I130" s="32">
        <f t="shared" si="33"/>
        <v>1234</v>
      </c>
      <c r="J130" s="32">
        <f t="shared" si="33"/>
        <v>80</v>
      </c>
      <c r="K130" s="32">
        <f t="shared" si="33"/>
        <v>110</v>
      </c>
      <c r="L130" s="32">
        <f t="shared" si="33"/>
        <v>415</v>
      </c>
      <c r="M130" s="32">
        <f t="shared" si="33"/>
        <v>4962</v>
      </c>
      <c r="N130" s="32">
        <f>+N131+N132</f>
        <v>2706</v>
      </c>
      <c r="O130" s="32">
        <f>+O131+O132</f>
        <v>837</v>
      </c>
    </row>
    <row r="131" spans="1:15" ht="16.5" customHeight="1">
      <c r="A131" s="37"/>
      <c r="B131" s="38" t="s">
        <v>53</v>
      </c>
      <c r="C131" s="37"/>
      <c r="D131" s="39" t="s">
        <v>20</v>
      </c>
      <c r="E131" s="40">
        <v>8254</v>
      </c>
      <c r="F131" s="40">
        <f>+G131+L131</f>
        <v>6831</v>
      </c>
      <c r="G131" s="40">
        <f>SUM(H131:K131)</f>
        <v>6553</v>
      </c>
      <c r="H131" s="40">
        <v>6416</v>
      </c>
      <c r="I131" s="40">
        <v>56</v>
      </c>
      <c r="J131" s="40">
        <v>35</v>
      </c>
      <c r="K131" s="40">
        <v>46</v>
      </c>
      <c r="L131" s="40">
        <v>278</v>
      </c>
      <c r="M131" s="40">
        <v>1292</v>
      </c>
      <c r="N131" s="40">
        <v>109</v>
      </c>
      <c r="O131" s="40">
        <v>431</v>
      </c>
    </row>
    <row r="132" spans="1:15" ht="16.5" customHeight="1">
      <c r="A132" s="37"/>
      <c r="B132" s="38"/>
      <c r="C132" s="37"/>
      <c r="D132" s="39" t="s">
        <v>21</v>
      </c>
      <c r="E132" s="40">
        <v>8090</v>
      </c>
      <c r="F132" s="40">
        <f>+G132+L132</f>
        <v>4354</v>
      </c>
      <c r="G132" s="40">
        <f>SUM(H132:K132)</f>
        <v>4217</v>
      </c>
      <c r="H132" s="40">
        <v>2930</v>
      </c>
      <c r="I132" s="40">
        <v>1178</v>
      </c>
      <c r="J132" s="40">
        <v>45</v>
      </c>
      <c r="K132" s="40">
        <v>64</v>
      </c>
      <c r="L132" s="40">
        <v>137</v>
      </c>
      <c r="M132" s="40">
        <v>3670</v>
      </c>
      <c r="N132" s="40">
        <v>2597</v>
      </c>
      <c r="O132" s="40">
        <v>406</v>
      </c>
    </row>
    <row r="133" spans="1:15" ht="5.25" customHeight="1">
      <c r="A133" s="37"/>
      <c r="B133" s="38"/>
      <c r="C133" s="37"/>
      <c r="D133" s="39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</row>
    <row r="134" spans="1:15" ht="16.5" customHeight="1">
      <c r="A134" s="37"/>
      <c r="B134" s="38"/>
      <c r="C134" s="37"/>
      <c r="D134" s="31" t="s">
        <v>18</v>
      </c>
      <c r="E134" s="32">
        <f>+E135+E136</f>
        <v>14832</v>
      </c>
      <c r="F134" s="32">
        <f>+G134+L134</f>
        <v>10167</v>
      </c>
      <c r="G134" s="32">
        <f>SUM(H134:K134)</f>
        <v>9780</v>
      </c>
      <c r="H134" s="32">
        <f aca="true" t="shared" si="34" ref="H134:M134">+H135+H136</f>
        <v>8500</v>
      </c>
      <c r="I134" s="32">
        <f t="shared" si="34"/>
        <v>1099</v>
      </c>
      <c r="J134" s="32">
        <f t="shared" si="34"/>
        <v>56</v>
      </c>
      <c r="K134" s="32">
        <f t="shared" si="34"/>
        <v>125</v>
      </c>
      <c r="L134" s="32">
        <f t="shared" si="34"/>
        <v>387</v>
      </c>
      <c r="M134" s="32">
        <f t="shared" si="34"/>
        <v>4384</v>
      </c>
      <c r="N134" s="32">
        <f>+N135+N136</f>
        <v>2426</v>
      </c>
      <c r="O134" s="32">
        <f>+O135+O136</f>
        <v>769</v>
      </c>
    </row>
    <row r="135" spans="1:15" ht="16.5" customHeight="1">
      <c r="A135" s="37"/>
      <c r="B135" s="38" t="s">
        <v>54</v>
      </c>
      <c r="C135" s="37"/>
      <c r="D135" s="39" t="s">
        <v>20</v>
      </c>
      <c r="E135" s="40">
        <v>7419</v>
      </c>
      <c r="F135" s="40">
        <f>+G135+L135</f>
        <v>6029</v>
      </c>
      <c r="G135" s="40">
        <f>SUM(H135:K135)</f>
        <v>5794</v>
      </c>
      <c r="H135" s="40">
        <v>5653</v>
      </c>
      <c r="I135" s="40">
        <v>44</v>
      </c>
      <c r="J135" s="40">
        <v>32</v>
      </c>
      <c r="K135" s="40">
        <v>65</v>
      </c>
      <c r="L135" s="40">
        <v>235</v>
      </c>
      <c r="M135" s="40">
        <v>1210</v>
      </c>
      <c r="N135" s="40">
        <v>125</v>
      </c>
      <c r="O135" s="40">
        <v>406</v>
      </c>
    </row>
    <row r="136" spans="1:15" ht="16.5" customHeight="1">
      <c r="A136" s="37"/>
      <c r="B136" s="38"/>
      <c r="C136" s="37"/>
      <c r="D136" s="39" t="s">
        <v>21</v>
      </c>
      <c r="E136" s="40">
        <v>7413</v>
      </c>
      <c r="F136" s="40">
        <f>+G136+L136</f>
        <v>4138</v>
      </c>
      <c r="G136" s="40">
        <f>SUM(H136:K136)</f>
        <v>3986</v>
      </c>
      <c r="H136" s="40">
        <v>2847</v>
      </c>
      <c r="I136" s="40">
        <v>1055</v>
      </c>
      <c r="J136" s="40">
        <v>24</v>
      </c>
      <c r="K136" s="40">
        <v>60</v>
      </c>
      <c r="L136" s="40">
        <v>152</v>
      </c>
      <c r="M136" s="40">
        <v>3174</v>
      </c>
      <c r="N136" s="40">
        <v>2301</v>
      </c>
      <c r="O136" s="40">
        <v>363</v>
      </c>
    </row>
    <row r="137" spans="1:15" ht="5.25" customHeight="1">
      <c r="A137" s="37"/>
      <c r="B137" s="38"/>
      <c r="C137" s="37"/>
      <c r="D137" s="39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</row>
    <row r="138" spans="1:15" ht="16.5" customHeight="1">
      <c r="A138" s="37"/>
      <c r="B138" s="38"/>
      <c r="C138" s="37"/>
      <c r="D138" s="31" t="s">
        <v>18</v>
      </c>
      <c r="E138" s="32">
        <f>+E139+E140</f>
        <v>9867</v>
      </c>
      <c r="F138" s="32">
        <f>+G138+L138</f>
        <v>6758</v>
      </c>
      <c r="G138" s="32">
        <f>SUM(H138:K138)</f>
        <v>6546</v>
      </c>
      <c r="H138" s="32">
        <f aca="true" t="shared" si="35" ref="H138:M138">+H139+H140</f>
        <v>5600</v>
      </c>
      <c r="I138" s="32">
        <f t="shared" si="35"/>
        <v>834</v>
      </c>
      <c r="J138" s="32">
        <f t="shared" si="35"/>
        <v>41</v>
      </c>
      <c r="K138" s="32">
        <f t="shared" si="35"/>
        <v>71</v>
      </c>
      <c r="L138" s="32">
        <f t="shared" si="35"/>
        <v>212</v>
      </c>
      <c r="M138" s="32">
        <f t="shared" si="35"/>
        <v>2979</v>
      </c>
      <c r="N138" s="32">
        <f>+N139+N140</f>
        <v>1540</v>
      </c>
      <c r="O138" s="32">
        <f>+O139+O140</f>
        <v>516</v>
      </c>
    </row>
    <row r="139" spans="1:15" ht="16.5" customHeight="1">
      <c r="A139" s="37"/>
      <c r="B139" s="38" t="s">
        <v>55</v>
      </c>
      <c r="C139" s="37"/>
      <c r="D139" s="39" t="s">
        <v>20</v>
      </c>
      <c r="E139" s="40">
        <v>4970</v>
      </c>
      <c r="F139" s="40">
        <f>+G139+L139</f>
        <v>4031</v>
      </c>
      <c r="G139" s="40">
        <f>SUM(H139:K139)</f>
        <v>3903</v>
      </c>
      <c r="H139" s="40">
        <v>3806</v>
      </c>
      <c r="I139" s="40">
        <v>42</v>
      </c>
      <c r="J139" s="40">
        <v>19</v>
      </c>
      <c r="K139" s="40">
        <v>36</v>
      </c>
      <c r="L139" s="40">
        <v>128</v>
      </c>
      <c r="M139" s="40">
        <v>854</v>
      </c>
      <c r="N139" s="40">
        <v>80</v>
      </c>
      <c r="O139" s="40">
        <v>270</v>
      </c>
    </row>
    <row r="140" spans="1:15" ht="16.5" customHeight="1">
      <c r="A140" s="37"/>
      <c r="B140" s="38"/>
      <c r="C140" s="37"/>
      <c r="D140" s="39" t="s">
        <v>21</v>
      </c>
      <c r="E140" s="40">
        <v>4897</v>
      </c>
      <c r="F140" s="40">
        <f>+G140+L140</f>
        <v>2727</v>
      </c>
      <c r="G140" s="40">
        <f>SUM(H140:K140)</f>
        <v>2643</v>
      </c>
      <c r="H140" s="40">
        <v>1794</v>
      </c>
      <c r="I140" s="40">
        <v>792</v>
      </c>
      <c r="J140" s="40">
        <v>22</v>
      </c>
      <c r="K140" s="40">
        <v>35</v>
      </c>
      <c r="L140" s="40">
        <v>84</v>
      </c>
      <c r="M140" s="40">
        <v>2125</v>
      </c>
      <c r="N140" s="40">
        <v>1460</v>
      </c>
      <c r="O140" s="40">
        <v>246</v>
      </c>
    </row>
    <row r="141" spans="1:15" ht="5.25" customHeight="1">
      <c r="A141" s="37"/>
      <c r="B141" s="38"/>
      <c r="C141" s="37"/>
      <c r="D141" s="39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</row>
    <row r="142" spans="1:15" ht="16.5" customHeight="1">
      <c r="A142" s="37"/>
      <c r="B142" s="38"/>
      <c r="C142" s="37"/>
      <c r="D142" s="31" t="s">
        <v>18</v>
      </c>
      <c r="E142" s="32">
        <f>+E143+E144</f>
        <v>20913</v>
      </c>
      <c r="F142" s="32">
        <f>+G142+L142</f>
        <v>14295</v>
      </c>
      <c r="G142" s="32">
        <f>SUM(H142:K142)</f>
        <v>13744</v>
      </c>
      <c r="H142" s="32">
        <f aca="true" t="shared" si="36" ref="H142:M142">+H143+H144</f>
        <v>11813</v>
      </c>
      <c r="I142" s="32">
        <f t="shared" si="36"/>
        <v>1695</v>
      </c>
      <c r="J142" s="32">
        <f t="shared" si="36"/>
        <v>76</v>
      </c>
      <c r="K142" s="32">
        <f t="shared" si="36"/>
        <v>160</v>
      </c>
      <c r="L142" s="32">
        <f t="shared" si="36"/>
        <v>551</v>
      </c>
      <c r="M142" s="32">
        <f t="shared" si="36"/>
        <v>6343</v>
      </c>
      <c r="N142" s="32">
        <f>+N143+N144</f>
        <v>3327</v>
      </c>
      <c r="O142" s="32">
        <f>+O143+O144</f>
        <v>1124</v>
      </c>
    </row>
    <row r="143" spans="1:15" ht="16.5" customHeight="1">
      <c r="A143" s="37"/>
      <c r="B143" s="38" t="s">
        <v>56</v>
      </c>
      <c r="C143" s="37"/>
      <c r="D143" s="39" t="s">
        <v>20</v>
      </c>
      <c r="E143" s="40">
        <v>10322</v>
      </c>
      <c r="F143" s="40">
        <f>+G143+L143</f>
        <v>8489</v>
      </c>
      <c r="G143" s="40">
        <f>SUM(H143:K143)</f>
        <v>8139</v>
      </c>
      <c r="H143" s="40">
        <v>7935</v>
      </c>
      <c r="I143" s="40">
        <v>77</v>
      </c>
      <c r="J143" s="40">
        <v>39</v>
      </c>
      <c r="K143" s="40">
        <v>88</v>
      </c>
      <c r="L143" s="40">
        <v>350</v>
      </c>
      <c r="M143" s="40">
        <v>1659</v>
      </c>
      <c r="N143" s="40">
        <v>130</v>
      </c>
      <c r="O143" s="40">
        <v>549</v>
      </c>
    </row>
    <row r="144" spans="1:15" ht="16.5" customHeight="1">
      <c r="A144" s="37"/>
      <c r="B144" s="38"/>
      <c r="C144" s="37"/>
      <c r="D144" s="39" t="s">
        <v>21</v>
      </c>
      <c r="E144" s="40">
        <v>10591</v>
      </c>
      <c r="F144" s="40">
        <f>+G144+L144</f>
        <v>5806</v>
      </c>
      <c r="G144" s="40">
        <f>SUM(H144:K144)</f>
        <v>5605</v>
      </c>
      <c r="H144" s="40">
        <v>3878</v>
      </c>
      <c r="I144" s="40">
        <v>1618</v>
      </c>
      <c r="J144" s="40">
        <v>37</v>
      </c>
      <c r="K144" s="40">
        <v>72</v>
      </c>
      <c r="L144" s="40">
        <v>201</v>
      </c>
      <c r="M144" s="40">
        <v>4684</v>
      </c>
      <c r="N144" s="40">
        <v>3197</v>
      </c>
      <c r="O144" s="40">
        <v>575</v>
      </c>
    </row>
    <row r="145" spans="1:15" ht="5.25" customHeight="1">
      <c r="A145" s="37"/>
      <c r="B145" s="38"/>
      <c r="C145" s="37"/>
      <c r="D145" s="39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</row>
    <row r="146" spans="1:15" ht="16.5" customHeight="1">
      <c r="A146" s="37"/>
      <c r="B146" s="38"/>
      <c r="C146" s="37"/>
      <c r="D146" s="31" t="s">
        <v>18</v>
      </c>
      <c r="E146" s="32">
        <f>+E147+E148</f>
        <v>4478</v>
      </c>
      <c r="F146" s="32">
        <f>+G146+L146</f>
        <v>3062</v>
      </c>
      <c r="G146" s="32">
        <f>SUM(H146:K146)</f>
        <v>2938</v>
      </c>
      <c r="H146" s="32">
        <f aca="true" t="shared" si="37" ref="H146:M146">+H147+H148</f>
        <v>2502</v>
      </c>
      <c r="I146" s="32">
        <f t="shared" si="37"/>
        <v>391</v>
      </c>
      <c r="J146" s="32">
        <f t="shared" si="37"/>
        <v>16</v>
      </c>
      <c r="K146" s="32">
        <f t="shared" si="37"/>
        <v>29</v>
      </c>
      <c r="L146" s="32">
        <f t="shared" si="37"/>
        <v>124</v>
      </c>
      <c r="M146" s="32">
        <f t="shared" si="37"/>
        <v>1391</v>
      </c>
      <c r="N146" s="32">
        <f>+N147+N148</f>
        <v>668</v>
      </c>
      <c r="O146" s="32">
        <f>+O147+O148</f>
        <v>280</v>
      </c>
    </row>
    <row r="147" spans="1:15" ht="16.5" customHeight="1">
      <c r="A147" s="37"/>
      <c r="B147" s="38" t="s">
        <v>57</v>
      </c>
      <c r="C147" s="37"/>
      <c r="D147" s="39" t="s">
        <v>20</v>
      </c>
      <c r="E147" s="40">
        <v>2214</v>
      </c>
      <c r="F147" s="40">
        <f>+G147+L147</f>
        <v>1770</v>
      </c>
      <c r="G147" s="40">
        <f>SUM(H147:K147)</f>
        <v>1684</v>
      </c>
      <c r="H147" s="40">
        <v>1633</v>
      </c>
      <c r="I147" s="40">
        <v>27</v>
      </c>
      <c r="J147" s="40">
        <v>10</v>
      </c>
      <c r="K147" s="40">
        <v>14</v>
      </c>
      <c r="L147" s="40">
        <v>86</v>
      </c>
      <c r="M147" s="40">
        <v>432</v>
      </c>
      <c r="N147" s="40">
        <v>41</v>
      </c>
      <c r="O147" s="40">
        <v>155</v>
      </c>
    </row>
    <row r="148" spans="1:15" ht="16.5" customHeight="1">
      <c r="A148" s="37"/>
      <c r="B148" s="38"/>
      <c r="C148" s="37"/>
      <c r="D148" s="39" t="s">
        <v>21</v>
      </c>
      <c r="E148" s="40">
        <v>2264</v>
      </c>
      <c r="F148" s="40">
        <f>+G148+L148</f>
        <v>1292</v>
      </c>
      <c r="G148" s="40">
        <f>SUM(H148:K148)</f>
        <v>1254</v>
      </c>
      <c r="H148" s="40">
        <v>869</v>
      </c>
      <c r="I148" s="40">
        <v>364</v>
      </c>
      <c r="J148" s="40">
        <v>6</v>
      </c>
      <c r="K148" s="40">
        <v>15</v>
      </c>
      <c r="L148" s="40">
        <v>38</v>
      </c>
      <c r="M148" s="40">
        <v>959</v>
      </c>
      <c r="N148" s="40">
        <v>627</v>
      </c>
      <c r="O148" s="40">
        <v>125</v>
      </c>
    </row>
    <row r="149" spans="1:15" ht="5.25" customHeight="1">
      <c r="A149" s="37"/>
      <c r="B149" s="38"/>
      <c r="C149" s="37"/>
      <c r="D149" s="39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</row>
    <row r="150" spans="1:15" ht="16.5" customHeight="1">
      <c r="A150" s="37"/>
      <c r="B150" s="38"/>
      <c r="C150" s="37"/>
      <c r="D150" s="31" t="s">
        <v>18</v>
      </c>
      <c r="E150" s="32">
        <f>+E151+E152</f>
        <v>8308</v>
      </c>
      <c r="F150" s="32">
        <f>+G150+L150</f>
        <v>5411</v>
      </c>
      <c r="G150" s="32">
        <f>SUM(H150:K150)</f>
        <v>5128</v>
      </c>
      <c r="H150" s="32">
        <f aca="true" t="shared" si="38" ref="H150:M150">+H151+H152</f>
        <v>4407</v>
      </c>
      <c r="I150" s="32">
        <f t="shared" si="38"/>
        <v>625</v>
      </c>
      <c r="J150" s="32">
        <f t="shared" si="38"/>
        <v>35</v>
      </c>
      <c r="K150" s="32">
        <f t="shared" si="38"/>
        <v>61</v>
      </c>
      <c r="L150" s="32">
        <f t="shared" si="38"/>
        <v>283</v>
      </c>
      <c r="M150" s="32">
        <f t="shared" si="38"/>
        <v>2700</v>
      </c>
      <c r="N150" s="32">
        <f>+N151+N152</f>
        <v>1301</v>
      </c>
      <c r="O150" s="32">
        <f>+O151+O152</f>
        <v>409</v>
      </c>
    </row>
    <row r="151" spans="1:15" ht="16.5" customHeight="1">
      <c r="A151" s="37"/>
      <c r="B151" s="38" t="s">
        <v>58</v>
      </c>
      <c r="C151" s="37"/>
      <c r="D151" s="39" t="s">
        <v>20</v>
      </c>
      <c r="E151" s="40">
        <v>3988</v>
      </c>
      <c r="F151" s="40">
        <f>+G151+L151</f>
        <v>3117</v>
      </c>
      <c r="G151" s="40">
        <f>SUM(H151:K151)</f>
        <v>2941</v>
      </c>
      <c r="H151" s="40">
        <v>2860</v>
      </c>
      <c r="I151" s="40">
        <v>31</v>
      </c>
      <c r="J151" s="40">
        <v>14</v>
      </c>
      <c r="K151" s="40">
        <v>36</v>
      </c>
      <c r="L151" s="40">
        <v>176</v>
      </c>
      <c r="M151" s="40">
        <v>755</v>
      </c>
      <c r="N151" s="40">
        <v>50</v>
      </c>
      <c r="O151" s="40">
        <v>203</v>
      </c>
    </row>
    <row r="152" spans="1:15" ht="16.5" customHeight="1">
      <c r="A152" s="37"/>
      <c r="B152" s="38"/>
      <c r="C152" s="37"/>
      <c r="D152" s="39" t="s">
        <v>21</v>
      </c>
      <c r="E152" s="40">
        <v>4320</v>
      </c>
      <c r="F152" s="40">
        <f>+G152+L152</f>
        <v>2294</v>
      </c>
      <c r="G152" s="40">
        <f>SUM(H152:K152)</f>
        <v>2187</v>
      </c>
      <c r="H152" s="40">
        <v>1547</v>
      </c>
      <c r="I152" s="40">
        <v>594</v>
      </c>
      <c r="J152" s="40">
        <v>21</v>
      </c>
      <c r="K152" s="40">
        <v>25</v>
      </c>
      <c r="L152" s="40">
        <v>107</v>
      </c>
      <c r="M152" s="40">
        <v>1945</v>
      </c>
      <c r="N152" s="40">
        <v>1251</v>
      </c>
      <c r="O152" s="40">
        <v>206</v>
      </c>
    </row>
    <row r="153" spans="1:15" ht="5.25" customHeight="1">
      <c r="A153" s="37"/>
      <c r="B153" s="38"/>
      <c r="C153" s="37"/>
      <c r="D153" s="39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</row>
    <row r="154" spans="1:15" ht="16.5" customHeight="1">
      <c r="A154" s="37"/>
      <c r="B154" s="38"/>
      <c r="C154" s="37"/>
      <c r="D154" s="31" t="s">
        <v>18</v>
      </c>
      <c r="E154" s="32">
        <f>+E155+E156</f>
        <v>12173</v>
      </c>
      <c r="F154" s="32">
        <f>+G154+L154</f>
        <v>8137</v>
      </c>
      <c r="G154" s="32">
        <f>SUM(H154:K154)</f>
        <v>7821</v>
      </c>
      <c r="H154" s="32">
        <f aca="true" t="shared" si="39" ref="H154:M154">+H155+H156</f>
        <v>6747</v>
      </c>
      <c r="I154" s="32">
        <f t="shared" si="39"/>
        <v>918</v>
      </c>
      <c r="J154" s="32">
        <f t="shared" si="39"/>
        <v>48</v>
      </c>
      <c r="K154" s="32">
        <f t="shared" si="39"/>
        <v>108</v>
      </c>
      <c r="L154" s="32">
        <f t="shared" si="39"/>
        <v>316</v>
      </c>
      <c r="M154" s="32">
        <f t="shared" si="39"/>
        <v>3915</v>
      </c>
      <c r="N154" s="32">
        <f>+N155+N156</f>
        <v>1885</v>
      </c>
      <c r="O154" s="32">
        <f>+O155+O156</f>
        <v>757</v>
      </c>
    </row>
    <row r="155" spans="1:15" ht="16.5" customHeight="1">
      <c r="A155" s="37"/>
      <c r="B155" s="38" t="s">
        <v>59</v>
      </c>
      <c r="C155" s="37"/>
      <c r="D155" s="39" t="s">
        <v>20</v>
      </c>
      <c r="E155" s="40">
        <v>6228</v>
      </c>
      <c r="F155" s="40">
        <f>+G155+L155</f>
        <v>4877</v>
      </c>
      <c r="G155" s="40">
        <f>SUM(H155:K155)</f>
        <v>4667</v>
      </c>
      <c r="H155" s="40">
        <v>4533</v>
      </c>
      <c r="I155" s="40">
        <v>64</v>
      </c>
      <c r="J155" s="40">
        <v>23</v>
      </c>
      <c r="K155" s="40">
        <v>47</v>
      </c>
      <c r="L155" s="40">
        <v>210</v>
      </c>
      <c r="M155" s="40">
        <v>1274</v>
      </c>
      <c r="N155" s="40">
        <v>90</v>
      </c>
      <c r="O155" s="40">
        <v>441</v>
      </c>
    </row>
    <row r="156" spans="1:15" ht="16.5" customHeight="1">
      <c r="A156" s="37"/>
      <c r="B156" s="38"/>
      <c r="C156" s="37"/>
      <c r="D156" s="39" t="s">
        <v>21</v>
      </c>
      <c r="E156" s="40">
        <v>5945</v>
      </c>
      <c r="F156" s="40">
        <f>+G156+L156</f>
        <v>3260</v>
      </c>
      <c r="G156" s="40">
        <f>SUM(H156:K156)</f>
        <v>3154</v>
      </c>
      <c r="H156" s="40">
        <v>2214</v>
      </c>
      <c r="I156" s="40">
        <v>854</v>
      </c>
      <c r="J156" s="40">
        <v>25</v>
      </c>
      <c r="K156" s="40">
        <v>61</v>
      </c>
      <c r="L156" s="40">
        <v>106</v>
      </c>
      <c r="M156" s="40">
        <v>2641</v>
      </c>
      <c r="N156" s="40">
        <v>1795</v>
      </c>
      <c r="O156" s="40">
        <v>316</v>
      </c>
    </row>
    <row r="157" spans="1:15" ht="5.25" customHeight="1" thickBot="1">
      <c r="A157" s="41"/>
      <c r="B157" s="42"/>
      <c r="C157" s="41"/>
      <c r="D157" s="43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</row>
    <row r="158" ht="18" customHeight="1">
      <c r="B158" s="44" t="s">
        <v>47</v>
      </c>
    </row>
  </sheetData>
  <mergeCells count="27">
    <mergeCell ref="N3:N4"/>
    <mergeCell ref="O3:O4"/>
    <mergeCell ref="F54:I54"/>
    <mergeCell ref="J54:L54"/>
    <mergeCell ref="M54:M56"/>
    <mergeCell ref="M2:M4"/>
    <mergeCell ref="N55:N56"/>
    <mergeCell ref="O55:O56"/>
    <mergeCell ref="F3:F4"/>
    <mergeCell ref="L3:L4"/>
    <mergeCell ref="N108:N109"/>
    <mergeCell ref="O108:O109"/>
    <mergeCell ref="M107:M109"/>
    <mergeCell ref="L55:L56"/>
    <mergeCell ref="F107:I107"/>
    <mergeCell ref="J107:L107"/>
    <mergeCell ref="F55:F56"/>
    <mergeCell ref="A107:C109"/>
    <mergeCell ref="D107:D109"/>
    <mergeCell ref="F108:F109"/>
    <mergeCell ref="L108:L109"/>
    <mergeCell ref="F2:I2"/>
    <mergeCell ref="J2:L2"/>
    <mergeCell ref="A54:C56"/>
    <mergeCell ref="D54:D56"/>
    <mergeCell ref="A2:C4"/>
    <mergeCell ref="D2:D4"/>
  </mergeCells>
  <printOptions/>
  <pageMargins left="0.75" right="0.75" top="1" bottom="1" header="0.512" footer="0.512"/>
  <pageSetup firstPageNumber="174" useFirstPageNumber="1" horizontalDpi="600" verticalDpi="600" orientation="portrait" pageOrder="overThenDown" paperSize="9" r:id="rId1"/>
  <headerFooter alignWithMargins="0">
    <oddFooter>&amp;C－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HMHN0030</dc:creator>
  <cp:keywords/>
  <dc:description/>
  <cp:lastModifiedBy>HMHN0030</cp:lastModifiedBy>
  <dcterms:created xsi:type="dcterms:W3CDTF">2006-07-24T06:48:12Z</dcterms:created>
  <dcterms:modified xsi:type="dcterms:W3CDTF">2006-07-24T06:54:44Z</dcterms:modified>
  <cp:category/>
  <cp:version/>
  <cp:contentType/>
  <cp:contentStatus/>
</cp:coreProperties>
</file>