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KYOIKU-SV01.int.city.hamamatsu-szo.ed.jp\教育施設課$\06_教材G\【移行済】☆★R8事務の手引き\教育施設課整備Gへ修正依頼\浜松市ホームページ記載用_工事書類（工事業者向け）\"/>
    </mc:Choice>
  </mc:AlternateContent>
  <bookViews>
    <workbookView xWindow="-120" yWindow="-120" windowWidth="21840" windowHeight="13020" tabRatio="829"/>
  </bookViews>
  <sheets>
    <sheet name="見積書兼請求書" sheetId="23" r:id="rId1"/>
    <sheet name="見積書兼請求書 (内訳書)" sheetId="16" r:id="rId2"/>
    <sheet name="見積書兼請求書 (記入例)" sheetId="22" r:id="rId3"/>
    <sheet name="(見積合わせ用)見積書1ページ目" sheetId="18" r:id="rId4"/>
    <sheet name="(見積合わせ用)見積書2ページ目" sheetId="19" r:id="rId5"/>
    <sheet name="(見積合わせ用)見積書1ページ目 (記入例)" sheetId="24" r:id="rId6"/>
  </sheets>
  <definedNames>
    <definedName name="_xlnm.Print_Area" localSheetId="3">'(見積合わせ用)見積書1ページ目'!$A$1:$AH$35</definedName>
    <definedName name="_xlnm.Print_Area" localSheetId="5">'(見積合わせ用)見積書1ページ目 (記入例)'!$A$1:$AH$35</definedName>
    <definedName name="_xlnm.Print_Area" localSheetId="0">見積書兼請求書!$A$1:$BE$47</definedName>
    <definedName name="_xlnm.Print_Area" localSheetId="2">'見積書兼請求書 (記入例)'!$A$1:$BE$47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3" i="16" l="1"/>
  <c r="AN36" i="23"/>
  <c r="AA3" i="16"/>
  <c r="AA4" i="16"/>
  <c r="AA5" i="16"/>
  <c r="AA6" i="16"/>
  <c r="AA7" i="16"/>
  <c r="AA8" i="16"/>
  <c r="AA9" i="16"/>
  <c r="AA10" i="16"/>
  <c r="AA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A30" i="16"/>
  <c r="AA31" i="16"/>
  <c r="AA32" i="16"/>
  <c r="AN19" i="22"/>
  <c r="AN25" i="23"/>
  <c r="AN26" i="23"/>
  <c r="AN27" i="23"/>
  <c r="AN28" i="23"/>
  <c r="AN29" i="23"/>
  <c r="AN30" i="23"/>
  <c r="AN31" i="23"/>
  <c r="AN32" i="23"/>
  <c r="AN33" i="23"/>
  <c r="AN34" i="23"/>
  <c r="AN19" i="23"/>
  <c r="AN20" i="23"/>
  <c r="AN21" i="23"/>
  <c r="AN22" i="23"/>
  <c r="AN23" i="23"/>
  <c r="AN24" i="23"/>
  <c r="AA34" i="16" l="1"/>
  <c r="AA35" i="16" s="1"/>
  <c r="AA36" i="16" s="1"/>
  <c r="AN35" i="23" l="1"/>
  <c r="AN28" i="22" l="1"/>
  <c r="AN29" i="22"/>
  <c r="AN30" i="22"/>
  <c r="AK1" i="24" l="1"/>
  <c r="BI37" i="18"/>
  <c r="AA8" i="24" l="1"/>
  <c r="AA9" i="24"/>
  <c r="AA10" i="24"/>
  <c r="AA11" i="24"/>
  <c r="AA12" i="24"/>
  <c r="AA13" i="24"/>
  <c r="AA14" i="24"/>
  <c r="AA15" i="24"/>
  <c r="AA16" i="24"/>
  <c r="AA17" i="24"/>
  <c r="AA18" i="24"/>
  <c r="AN34" i="22"/>
  <c r="AN33" i="22"/>
  <c r="AN32" i="22"/>
  <c r="AN27" i="22"/>
  <c r="AN26" i="22"/>
  <c r="AN25" i="22"/>
  <c r="AN24" i="22"/>
  <c r="AN23" i="22"/>
  <c r="AN22" i="22"/>
  <c r="AN21" i="22"/>
  <c r="AN20" i="22"/>
  <c r="AA7" i="24" l="1"/>
  <c r="AA22" i="24" s="1"/>
  <c r="AA23" i="24" s="1"/>
  <c r="AA24" i="24" s="1"/>
  <c r="AJ24" i="24" s="1"/>
  <c r="AN37" i="23"/>
  <c r="BG37" i="23" s="1"/>
  <c r="AN35" i="22"/>
  <c r="AN36" i="22" s="1"/>
  <c r="AN37" i="22" s="1"/>
  <c r="BG37" i="22" s="1"/>
  <c r="BI37" i="22" s="1"/>
  <c r="AP24" i="24" l="1"/>
  <c r="AO24" i="24"/>
  <c r="AN24" i="24"/>
  <c r="AM24" i="24"/>
  <c r="AL24" i="24"/>
  <c r="AL1" i="24" s="1"/>
  <c r="AS24" i="24"/>
  <c r="AR24" i="24"/>
  <c r="AQ24" i="24"/>
  <c r="BL37" i="23"/>
  <c r="BJ37" i="23"/>
  <c r="BI37" i="23"/>
  <c r="BP38" i="23"/>
  <c r="BP37" i="23"/>
  <c r="BO37" i="23"/>
  <c r="BN37" i="23"/>
  <c r="BM37" i="23"/>
  <c r="BK37" i="23"/>
  <c r="BP38" i="22"/>
  <c r="BM37" i="22"/>
  <c r="BP37" i="22"/>
  <c r="AS16" i="22" s="1"/>
  <c r="BO37" i="22"/>
  <c r="BN37" i="22"/>
  <c r="BK37" i="22"/>
  <c r="BJ37" i="22"/>
  <c r="BL37" i="22"/>
  <c r="AN1" i="24" l="1"/>
  <c r="O4" i="24"/>
  <c r="AO1" i="24"/>
  <c r="Q4" i="24"/>
  <c r="AP1" i="24"/>
  <c r="S4" i="24"/>
  <c r="AQ1" i="24"/>
  <c r="U4" i="24"/>
  <c r="AR1" i="24"/>
  <c r="W4" i="24"/>
  <c r="AM1" i="24"/>
  <c r="M4" i="24"/>
  <c r="AC16" i="23"/>
  <c r="U16" i="23"/>
  <c r="AS1" i="24"/>
  <c r="Y4" i="24"/>
  <c r="AA4" i="24"/>
  <c r="AK16" i="23"/>
  <c r="Q16" i="23"/>
  <c r="AS16" i="23"/>
  <c r="AO16" i="23"/>
  <c r="AG16" i="23"/>
  <c r="Y16" i="23"/>
  <c r="Y16" i="22"/>
  <c r="AK16" i="22"/>
  <c r="AC16" i="22"/>
  <c r="AO16" i="22"/>
  <c r="Q16" i="22"/>
  <c r="U16" i="22"/>
  <c r="AG16" i="22"/>
  <c r="AA22" i="18" l="1"/>
  <c r="AA23" i="18" l="1"/>
  <c r="AA24" i="18" s="1"/>
  <c r="AJ24" i="18" s="1"/>
  <c r="AS24" i="18" l="1"/>
  <c r="AL24" i="18"/>
  <c r="AM24" i="18"/>
  <c r="M4" i="18" s="1"/>
  <c r="AN24" i="18"/>
  <c r="O4" i="18" s="1"/>
  <c r="AO24" i="18"/>
  <c r="AP24" i="18"/>
  <c r="S4" i="18" s="1"/>
  <c r="AQ24" i="18"/>
  <c r="U4" i="18" s="1"/>
  <c r="AR24" i="18"/>
  <c r="W4" i="18" l="1"/>
  <c r="Q4" i="18"/>
  <c r="AA4" i="18"/>
  <c r="Y4" i="18"/>
</calcChain>
</file>

<file path=xl/comments1.xml><?xml version="1.0" encoding="utf-8"?>
<comments xmlns="http://schemas.openxmlformats.org/spreadsheetml/2006/main">
  <authors>
    <author>Windows ユーザー</author>
  </authors>
  <commentList>
    <comment ref="C4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※見積合わせを実施している場合は、
　見積提出期日を入力。
　その他の場合は、見積作成日を入力。</t>
        </r>
      </text>
    </comment>
  </commentList>
</comments>
</file>

<file path=xl/sharedStrings.xml><?xml version="1.0" encoding="utf-8"?>
<sst xmlns="http://schemas.openxmlformats.org/spreadsheetml/2006/main" count="323" uniqueCount="165">
  <si>
    <t>起案</t>
    <rPh sb="0" eb="2">
      <t>キアン</t>
    </rPh>
    <phoneticPr fontId="2"/>
  </si>
  <si>
    <t>決裁</t>
    <rPh sb="0" eb="2">
      <t>ケッサイ</t>
    </rPh>
    <phoneticPr fontId="2"/>
  </si>
  <si>
    <t>検収</t>
    <rPh sb="0" eb="2">
      <t>ケンシュウ</t>
    </rPh>
    <phoneticPr fontId="2"/>
  </si>
  <si>
    <t>（款）</t>
    <rPh sb="1" eb="2">
      <t>カン</t>
    </rPh>
    <phoneticPr fontId="2"/>
  </si>
  <si>
    <t>規　　格</t>
    <rPh sb="0" eb="1">
      <t>タダシ</t>
    </rPh>
    <rPh sb="3" eb="4">
      <t>カク</t>
    </rPh>
    <phoneticPr fontId="2"/>
  </si>
  <si>
    <t>数量</t>
    <rPh sb="0" eb="2">
      <t>スウリョウ</t>
    </rPh>
    <phoneticPr fontId="2"/>
  </si>
  <si>
    <t>合　　　　計</t>
    <rPh sb="0" eb="1">
      <t>ゴウ</t>
    </rPh>
    <rPh sb="5" eb="6">
      <t>ケイ</t>
    </rPh>
    <phoneticPr fontId="2"/>
  </si>
  <si>
    <t>信用金庫</t>
    <rPh sb="0" eb="2">
      <t>シンヨウ</t>
    </rPh>
    <rPh sb="2" eb="4">
      <t>キンコ</t>
    </rPh>
    <phoneticPr fontId="2"/>
  </si>
  <si>
    <t>銀　　行</t>
    <rPh sb="0" eb="1">
      <t>ギン</t>
    </rPh>
    <rPh sb="3" eb="4">
      <t>ギョウ</t>
    </rPh>
    <phoneticPr fontId="2"/>
  </si>
  <si>
    <t>農　　協</t>
    <rPh sb="0" eb="1">
      <t>ノウ</t>
    </rPh>
    <rPh sb="3" eb="4">
      <t>キョウ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</si>
  <si>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</si>
  <si>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（事業）</t>
    <rPh sb="1" eb="3">
      <t>ジギョウ</t>
    </rPh>
    <phoneticPr fontId="2"/>
  </si>
  <si>
    <t>小学校運営事業</t>
    <rPh sb="0" eb="3">
      <t>ショウガッコウ</t>
    </rPh>
    <rPh sb="3" eb="5">
      <t>ウンエイ</t>
    </rPh>
    <rPh sb="5" eb="7">
      <t>ジギョウ</t>
    </rPh>
    <phoneticPr fontId="2"/>
  </si>
  <si>
    <t>中学校運営事業</t>
    <rPh sb="0" eb="3">
      <t>チュウガッコウ</t>
    </rPh>
    <rPh sb="3" eb="5">
      <t>ウンエイ</t>
    </rPh>
    <rPh sb="5" eb="7">
      <t>ジギョウ</t>
    </rPh>
    <phoneticPr fontId="2"/>
  </si>
  <si>
    <t xml:space="preserve"> 見　積　書　兼　請　求　書</t>
    <rPh sb="1" eb="2">
      <t>ケン</t>
    </rPh>
    <rPh sb="3" eb="4">
      <t>セキ</t>
    </rPh>
    <rPh sb="5" eb="6">
      <t>ショ</t>
    </rPh>
    <rPh sb="7" eb="8">
      <t>ケン</t>
    </rPh>
    <rPh sb="9" eb="10">
      <t>ショウ</t>
    </rPh>
    <rPh sb="11" eb="12">
      <t>モトム</t>
    </rPh>
    <rPh sb="13" eb="14">
      <t>ショ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</si>
  <si>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</si>
  <si>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</si>
  <si>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拾</t>
    <rPh sb="0" eb="1">
      <t>ジュウ</t>
    </rPh>
    <phoneticPr fontId="2"/>
  </si>
  <si>
    <t>万</t>
    <rPh sb="0" eb="1">
      <t>マン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</si>
  <si>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</si>
  <si>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</si>
  <si>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円</t>
    <rPh sb="0" eb="1">
      <t>エン</t>
    </rPh>
    <phoneticPr fontId="2"/>
  </si>
  <si>
    <t>小学校費</t>
    <rPh sb="0" eb="3">
      <t>ショウガッコウ</t>
    </rPh>
    <rPh sb="3" eb="4">
      <t>ヒ</t>
    </rPh>
    <phoneticPr fontId="2"/>
  </si>
  <si>
    <t>中学校費</t>
    <rPh sb="0" eb="3">
      <t>チュウガッコウ</t>
    </rPh>
    <rPh sb="3" eb="4">
      <t>ヒ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</si>
  <si>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</si>
  <si>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見積</t>
    <rPh sb="0" eb="2">
      <t>ミツモリ</t>
    </rPh>
    <phoneticPr fontId="2"/>
  </si>
  <si>
    <t>支払
方法</t>
    <rPh sb="0" eb="2">
      <t>シハラ</t>
    </rPh>
    <rPh sb="3" eb="5">
      <t>ホウホウ</t>
    </rPh>
    <phoneticPr fontId="2"/>
  </si>
  <si>
    <t>口　 座
振替払</t>
    <rPh sb="0" eb="1">
      <t>クチ</t>
    </rPh>
    <rPh sb="3" eb="4">
      <t>ザ</t>
    </rPh>
    <rPh sb="5" eb="7">
      <t>フリカエ</t>
    </rPh>
    <rPh sb="7" eb="8">
      <t>ハラ</t>
    </rPh>
    <phoneticPr fontId="2"/>
  </si>
  <si>
    <t>口座名義（カナ）</t>
    <rPh sb="0" eb="2">
      <t>コウザ</t>
    </rPh>
    <rPh sb="2" eb="4">
      <t>メイギ</t>
    </rPh>
    <phoneticPr fontId="2"/>
  </si>
  <si>
    <t>小　　　　計</t>
    <rPh sb="0" eb="1">
      <t>ショウ</t>
    </rPh>
    <rPh sb="5" eb="6">
      <t>ケイ</t>
    </rPh>
    <phoneticPr fontId="2"/>
  </si>
  <si>
    <t>消費税額・消費税相当額</t>
    <rPh sb="0" eb="3">
      <t>ショウヒゼイ</t>
    </rPh>
    <rPh sb="3" eb="4">
      <t>ガク</t>
    </rPh>
    <rPh sb="5" eb="7">
      <t>ショウヒ</t>
    </rPh>
    <rPh sb="7" eb="8">
      <t>ゼイ</t>
    </rPh>
    <rPh sb="8" eb="10">
      <t>ソウトウ</t>
    </rPh>
    <rPh sb="10" eb="11">
      <t>ガク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</si>
  <si>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</si>
  <si>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小学校建設事業</t>
    <rPh sb="0" eb="3">
      <t>ショウガッコウ</t>
    </rPh>
    <rPh sb="3" eb="5">
      <t>ケンセツ</t>
    </rPh>
    <rPh sb="5" eb="7">
      <t>ジギョウ</t>
    </rPh>
    <phoneticPr fontId="2"/>
  </si>
  <si>
    <t>中学校建設事業</t>
    <rPh sb="0" eb="3">
      <t>チュウガッコウ</t>
    </rPh>
    <rPh sb="3" eb="5">
      <t>ケンセツ</t>
    </rPh>
    <rPh sb="5" eb="7">
      <t>ジギョウ</t>
    </rPh>
    <phoneticPr fontId="2"/>
  </si>
  <si>
    <t>令和　　年　　 月　　 日</t>
    <rPh sb="0" eb="2">
      <t>レイワ</t>
    </rPh>
    <rPh sb="4" eb="5">
      <t>ネン</t>
    </rPh>
    <rPh sb="8" eb="9">
      <t>ツキ</t>
    </rPh>
    <rPh sb="12" eb="13">
      <t>ヒ</t>
    </rPh>
    <phoneticPr fontId="2"/>
  </si>
  <si>
    <t>小学校施設整備事業</t>
    <rPh sb="0" eb="3">
      <t>ショウガッコウ</t>
    </rPh>
    <rPh sb="3" eb="5">
      <t>シセツ</t>
    </rPh>
    <rPh sb="5" eb="7">
      <t>セイビ</t>
    </rPh>
    <rPh sb="7" eb="9">
      <t>ジギョウ</t>
    </rPh>
    <phoneticPr fontId="2"/>
  </si>
  <si>
    <t>中学校施設整備事業</t>
    <rPh sb="0" eb="3">
      <t>チュウガッコウ</t>
    </rPh>
    <rPh sb="3" eb="5">
      <t>シセツ</t>
    </rPh>
    <rPh sb="5" eb="7">
      <t>セイビ</t>
    </rPh>
    <rPh sb="7" eb="9">
      <t>ジギョウ</t>
    </rPh>
    <phoneticPr fontId="2"/>
  </si>
  <si>
    <t>（あて先）浜松市長</t>
    <rPh sb="3" eb="4">
      <t>サキ</t>
    </rPh>
    <phoneticPr fontId="2"/>
  </si>
  <si>
    <t>下記により発注します。</t>
    <rPh sb="0" eb="2">
      <t>カキ</t>
    </rPh>
    <rPh sb="5" eb="7">
      <t>ハッチュウ</t>
    </rPh>
    <phoneticPr fontId="2"/>
  </si>
  <si>
    <t>当座預金
普通預金</t>
    <rPh sb="0" eb="2">
      <t>トウザ</t>
    </rPh>
    <rPh sb="2" eb="4">
      <t>ヨキン</t>
    </rPh>
    <rPh sb="6" eb="8">
      <t>フツウ</t>
    </rPh>
    <rPh sb="8" eb="10">
      <t>ヨキン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</si>
  <si>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</si>
  <si>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需用費</t>
    <rPh sb="0" eb="3">
      <t>ジュヨウヒ</t>
    </rPh>
    <phoneticPr fontId="2"/>
  </si>
  <si>
    <t>小学校建設費</t>
    <rPh sb="0" eb="3">
      <t>ショウガッコウ</t>
    </rPh>
    <rPh sb="3" eb="6">
      <t>ケンセツヒ</t>
    </rPh>
    <phoneticPr fontId="2"/>
  </si>
  <si>
    <t>中学校建設費</t>
    <rPh sb="0" eb="3">
      <t>チュウガッコウ</t>
    </rPh>
    <rPh sb="3" eb="6">
      <t>ケンセツヒ</t>
    </rPh>
    <phoneticPr fontId="2"/>
  </si>
  <si>
    <t>金 額</t>
    <rPh sb="0" eb="1">
      <t>キン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</si>
  <si>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</si>
  <si>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　㊞</t>
    <phoneticPr fontId="2"/>
  </si>
  <si>
    <t>㊞　</t>
    <phoneticPr fontId="2"/>
  </si>
  <si>
    <t>金　　額</t>
    <rPh sb="0" eb="1">
      <t>キン</t>
    </rPh>
    <rPh sb="3" eb="4">
      <t>ガク</t>
    </rPh>
    <phoneticPr fontId="2"/>
  </si>
  <si>
    <t>＜金額欄反映＞</t>
    <rPh sb="1" eb="3">
      <t>キンガク</t>
    </rPh>
    <rPh sb="3" eb="4">
      <t>ラン</t>
    </rPh>
    <rPh sb="4" eb="6">
      <t>ハンエイ</t>
    </rPh>
    <phoneticPr fontId="2"/>
  </si>
  <si>
    <t>01</t>
    <phoneticPr fontId="2"/>
  </si>
  <si>
    <t>06</t>
    <phoneticPr fontId="2"/>
  </si>
  <si>
    <t>11</t>
  </si>
  <si>
    <t>03</t>
    <phoneticPr fontId="2"/>
  </si>
  <si>
    <t>㊞</t>
    <phoneticPr fontId="2"/>
  </si>
  <si>
    <t>代表者</t>
    <phoneticPr fontId="2"/>
  </si>
  <si>
    <t>浜松</t>
    <rPh sb="0" eb="2">
      <t>ハママツ</t>
    </rPh>
    <phoneticPr fontId="2"/>
  </si>
  <si>
    <t>中央</t>
    <rPh sb="0" eb="2">
      <t>チュウオウ</t>
    </rPh>
    <phoneticPr fontId="2"/>
  </si>
  <si>
    <t>〇〇〇〇（カ</t>
    <phoneticPr fontId="2"/>
  </si>
  <si>
    <t>本店 ・ 支所
支店 ・ 営業部</t>
    <rPh sb="0" eb="1">
      <t>ホン</t>
    </rPh>
    <rPh sb="1" eb="2">
      <t>テン</t>
    </rPh>
    <rPh sb="5" eb="6">
      <t>ササ</t>
    </rPh>
    <rPh sb="6" eb="7">
      <t>ショ</t>
    </rPh>
    <rPh sb="9" eb="11">
      <t>シテン</t>
    </rPh>
    <rPh sb="14" eb="16">
      <t>エイギョウ</t>
    </rPh>
    <rPh sb="16" eb="17">
      <t>ブ</t>
    </rPh>
    <phoneticPr fontId="2"/>
  </si>
  <si>
    <t>備　考</t>
    <rPh sb="0" eb="1">
      <t>ソナエ</t>
    </rPh>
    <rPh sb="2" eb="3">
      <t>コウ</t>
    </rPh>
    <phoneticPr fontId="2"/>
  </si>
  <si>
    <t>↓以下セルには計算式が入っています↓</t>
    <rPh sb="1" eb="3">
      <t>イカ</t>
    </rPh>
    <rPh sb="7" eb="10">
      <t>ケイサンシキ</t>
    </rPh>
    <rPh sb="11" eb="12">
      <t>ハイ</t>
    </rPh>
    <phoneticPr fontId="2"/>
  </si>
  <si>
    <t>41</t>
    <phoneticPr fontId="2"/>
  </si>
  <si>
    <t>（内訳書）</t>
    <rPh sb="1" eb="4">
      <t>ウチワケショ</t>
    </rPh>
    <phoneticPr fontId="13"/>
  </si>
  <si>
    <t>名称</t>
  </si>
  <si>
    <t>規格・内容</t>
  </si>
  <si>
    <t>数量</t>
  </si>
  <si>
    <t>単位</t>
  </si>
  <si>
    <t>単価</t>
  </si>
  <si>
    <t>金額</t>
  </si>
  <si>
    <t>備考</t>
  </si>
  <si>
    <t>工事価格</t>
    <phoneticPr fontId="13"/>
  </si>
  <si>
    <t>消費税及び地方消費税の額</t>
    <phoneticPr fontId="13"/>
  </si>
  <si>
    <t>請負金額</t>
    <phoneticPr fontId="13"/>
  </si>
  <si>
    <t>見積書</t>
    <rPh sb="0" eb="2">
      <t>ミツモリ</t>
    </rPh>
    <rPh sb="2" eb="3">
      <t>ショ</t>
    </rPh>
    <phoneticPr fontId="13"/>
  </si>
  <si>
    <t>主管
課名</t>
    <rPh sb="0" eb="2">
      <t>シュカン</t>
    </rPh>
    <rPh sb="3" eb="4">
      <t>カ</t>
    </rPh>
    <rPh sb="4" eb="5">
      <t>メイ</t>
    </rPh>
    <phoneticPr fontId="13"/>
  </si>
  <si>
    <t>工事名</t>
    <rPh sb="0" eb="2">
      <t>コウジ</t>
    </rPh>
    <rPh sb="2" eb="3">
      <t>メイ</t>
    </rPh>
    <phoneticPr fontId="13"/>
  </si>
  <si>
    <t>見積金額</t>
    <rPh sb="0" eb="2">
      <t>ミツモリ</t>
    </rPh>
    <rPh sb="2" eb="4">
      <t>キンガク</t>
    </rPh>
    <phoneticPr fontId="13"/>
  </si>
  <si>
    <t>㎡</t>
    <phoneticPr fontId="2"/>
  </si>
  <si>
    <t>式</t>
    <rPh sb="0" eb="1">
      <t>シキ</t>
    </rPh>
    <phoneticPr fontId="2"/>
  </si>
  <si>
    <t>諸経費</t>
    <rPh sb="0" eb="3">
      <t>ショケイヒ</t>
    </rPh>
    <phoneticPr fontId="2"/>
  </si>
  <si>
    <t>上記のとおり見積りいたします。</t>
    <phoneticPr fontId="13"/>
  </si>
  <si>
    <t>令和</t>
    <rPh sb="0" eb="2">
      <t>レイワ</t>
    </rPh>
    <phoneticPr fontId="13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</si>
  <si>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</si>
  <si>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</si>
  <si>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</si>
  <si>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t>（あて先）</t>
    <phoneticPr fontId="13"/>
  </si>
  <si>
    <t>浜　松　市　長</t>
  </si>
  <si>
    <t>住所又は所在地　</t>
    <phoneticPr fontId="13"/>
  </si>
  <si>
    <t>商号又は名称</t>
    <phoneticPr fontId="13"/>
  </si>
  <si>
    <t>代表者</t>
    <phoneticPr fontId="13"/>
  </si>
  <si>
    <t>㊞</t>
    <phoneticPr fontId="13"/>
  </si>
  <si>
    <t>＊工事主管課(工事担当課)処理欄</t>
    <phoneticPr fontId="13"/>
  </si>
  <si>
    <t>承認</t>
    <rPh sb="0" eb="2">
      <t>ショウニン</t>
    </rPh>
    <phoneticPr fontId="13"/>
  </si>
  <si>
    <t>検算</t>
    <rPh sb="0" eb="2">
      <t>ケンザン</t>
    </rPh>
    <phoneticPr fontId="13"/>
  </si>
  <si>
    <t>※　内訳の合計は２枚目に記入してください。（１枚目は記入不要）</t>
    <phoneticPr fontId="13"/>
  </si>
  <si>
    <t>46　教育費</t>
    <phoneticPr fontId="2"/>
  </si>
  <si>
    <t>工事費</t>
    <phoneticPr fontId="2"/>
  </si>
  <si>
    <t>名称</t>
    <phoneticPr fontId="2"/>
  </si>
  <si>
    <t>規格・内容</t>
    <phoneticPr fontId="2"/>
  </si>
  <si>
    <t>名　　称</t>
    <phoneticPr fontId="2"/>
  </si>
  <si>
    <t>（節）</t>
  </si>
  <si>
    <t>令和　　　年度
一  般  会  計</t>
    <rPh sb="0" eb="2">
      <t>レイワ</t>
    </rPh>
    <rPh sb="5" eb="7">
      <t>ネンド</t>
    </rPh>
    <rPh sb="8" eb="9">
      <t>イチ</t>
    </rPh>
    <rPh sb="11" eb="12">
      <t>パン</t>
    </rPh>
    <rPh sb="14" eb="15">
      <t>カイ</t>
    </rPh>
    <rPh sb="17" eb="18">
      <t>ケイ</t>
    </rPh>
    <phoneticPr fontId="2"/>
  </si>
  <si>
    <t>（項）</t>
    <phoneticPr fontId="2"/>
  </si>
  <si>
    <t>単位</t>
    <rPh sb="0" eb="2">
      <t>タンイ</t>
    </rPh>
    <phoneticPr fontId="2"/>
  </si>
  <si>
    <t>整備工事費</t>
    <rPh sb="0" eb="2">
      <t>セイビ</t>
    </rPh>
    <phoneticPr fontId="2"/>
  </si>
  <si>
    <t>修・建物設備</t>
    <phoneticPr fontId="2"/>
  </si>
  <si>
    <t>工　事　名</t>
    <phoneticPr fontId="2"/>
  </si>
  <si>
    <t>○○小学校　　外壁塗装補修工事</t>
    <rPh sb="2" eb="5">
      <t>ショウガッコウ</t>
    </rPh>
    <rPh sb="7" eb="9">
      <t>ガイヘキ</t>
    </rPh>
    <rPh sb="9" eb="11">
      <t>トソウ</t>
    </rPh>
    <rPh sb="11" eb="13">
      <t>ホシュウ</t>
    </rPh>
    <rPh sb="13" eb="15">
      <t>コウジ</t>
    </rPh>
    <phoneticPr fontId="2"/>
  </si>
  <si>
    <t>外壁塗装面</t>
  </si>
  <si>
    <t>外壁塗装面</t>
    <rPh sb="0" eb="5">
      <t>ガイヘキトソウメン</t>
    </rPh>
    <phoneticPr fontId="2"/>
  </si>
  <si>
    <t>高圧洗浄</t>
  </si>
  <si>
    <t>高圧洗浄</t>
    <rPh sb="0" eb="2">
      <t>コウアツ</t>
    </rPh>
    <rPh sb="2" eb="4">
      <t>センジョウ</t>
    </rPh>
    <phoneticPr fontId="2"/>
  </si>
  <si>
    <t>磁器タイル面</t>
  </si>
  <si>
    <t>磁器タイル面</t>
    <rPh sb="0" eb="2">
      <t>ジキ</t>
    </rPh>
    <rPh sb="5" eb="6">
      <t>メン</t>
    </rPh>
    <phoneticPr fontId="2"/>
  </si>
  <si>
    <t>洗剤洗い</t>
  </si>
  <si>
    <t>洗剤洗い</t>
    <rPh sb="0" eb="2">
      <t>センザイ</t>
    </rPh>
    <rPh sb="2" eb="3">
      <t>アラ</t>
    </rPh>
    <phoneticPr fontId="2"/>
  </si>
  <si>
    <t>外壁吹付け面</t>
  </si>
  <si>
    <t>外壁吹付け面</t>
    <rPh sb="0" eb="2">
      <t>ガイヘキ</t>
    </rPh>
    <rPh sb="2" eb="4">
      <t>フキツ</t>
    </rPh>
    <rPh sb="5" eb="6">
      <t>メン</t>
    </rPh>
    <phoneticPr fontId="2"/>
  </si>
  <si>
    <t>水性シリコン仕上</t>
  </si>
  <si>
    <t>水性シリコン仕上</t>
    <rPh sb="0" eb="2">
      <t>スイセイ</t>
    </rPh>
    <rPh sb="6" eb="8">
      <t>シアゲ</t>
    </rPh>
    <phoneticPr fontId="2"/>
  </si>
  <si>
    <t>廊下壁・駐車場壁吹付け面</t>
  </si>
  <si>
    <t>廊下壁・駐車場壁吹付け面</t>
    <rPh sb="0" eb="2">
      <t>ロウカ</t>
    </rPh>
    <rPh sb="2" eb="3">
      <t>カベ</t>
    </rPh>
    <rPh sb="4" eb="7">
      <t>チュウシャジョウ</t>
    </rPh>
    <rPh sb="7" eb="8">
      <t>カベ</t>
    </rPh>
    <rPh sb="8" eb="10">
      <t>フキツ</t>
    </rPh>
    <rPh sb="11" eb="12">
      <t>メン</t>
    </rPh>
    <phoneticPr fontId="2"/>
  </si>
  <si>
    <t>水性ウレタン仕上</t>
  </si>
  <si>
    <t>水性ウレタン仕上</t>
    <rPh sb="0" eb="2">
      <t>スイセイ</t>
    </rPh>
    <rPh sb="6" eb="8">
      <t>シアゲ</t>
    </rPh>
    <phoneticPr fontId="2"/>
  </si>
  <si>
    <t>軒天部リシン吹付け面</t>
  </si>
  <si>
    <t>軒天部リシン吹付け面</t>
    <rPh sb="0" eb="2">
      <t>ノキテン</t>
    </rPh>
    <rPh sb="2" eb="3">
      <t>ブ</t>
    </rPh>
    <rPh sb="6" eb="8">
      <t>フキツ</t>
    </rPh>
    <rPh sb="9" eb="10">
      <t>メン</t>
    </rPh>
    <phoneticPr fontId="2"/>
  </si>
  <si>
    <t>外壁砂岩調仕上げ面</t>
  </si>
  <si>
    <t>外壁砂岩調仕上げ面</t>
    <rPh sb="0" eb="2">
      <t>ガイヘキ</t>
    </rPh>
    <rPh sb="2" eb="3">
      <t>スナ</t>
    </rPh>
    <rPh sb="3" eb="4">
      <t>イワ</t>
    </rPh>
    <rPh sb="4" eb="5">
      <t>チョウ</t>
    </rPh>
    <rPh sb="5" eb="7">
      <t>シアゲ</t>
    </rPh>
    <rPh sb="8" eb="9">
      <t>メン</t>
    </rPh>
    <phoneticPr fontId="2"/>
  </si>
  <si>
    <t>水性艶消し塗料</t>
  </si>
  <si>
    <t>水性艶消し塗料</t>
    <rPh sb="0" eb="2">
      <t>スイセイ</t>
    </rPh>
    <rPh sb="2" eb="4">
      <t>ツヤケ</t>
    </rPh>
    <rPh sb="5" eb="7">
      <t>トリョウ</t>
    </rPh>
    <phoneticPr fontId="2"/>
  </si>
  <si>
    <t>シリコンクリア塗装</t>
  </si>
  <si>
    <t>シリコンクリア塗装</t>
    <rPh sb="7" eb="9">
      <t>トソウ</t>
    </rPh>
    <phoneticPr fontId="2"/>
  </si>
  <si>
    <t>樋ウレタン塗装</t>
  </si>
  <si>
    <t>樋ウレタン塗装</t>
    <rPh sb="0" eb="1">
      <t>トイ</t>
    </rPh>
    <rPh sb="5" eb="7">
      <t>トソウ</t>
    </rPh>
    <phoneticPr fontId="2"/>
  </si>
  <si>
    <t>PS扉ウレタン塗装</t>
  </si>
  <si>
    <t>PS扉ウレタン塗装</t>
    <rPh sb="2" eb="3">
      <t>トビラ</t>
    </rPh>
    <rPh sb="7" eb="9">
      <t>トソウ</t>
    </rPh>
    <phoneticPr fontId="2"/>
  </si>
  <si>
    <t>玄関扉枠ウレタン塗装</t>
  </si>
  <si>
    <t>玄関扉枠ウレタン塗装</t>
    <rPh sb="0" eb="2">
      <t>ゲンカン</t>
    </rPh>
    <rPh sb="2" eb="3">
      <t>トビラ</t>
    </rPh>
    <rPh sb="3" eb="4">
      <t>ワク</t>
    </rPh>
    <rPh sb="8" eb="10">
      <t>トソウ</t>
    </rPh>
    <phoneticPr fontId="2"/>
  </si>
  <si>
    <t>その他鉄部ウレタン塗装</t>
  </si>
  <si>
    <t>その他鉄部ウレタン塗装</t>
    <rPh sb="2" eb="3">
      <t>タ</t>
    </rPh>
    <rPh sb="3" eb="5">
      <t>テツブ</t>
    </rPh>
    <rPh sb="9" eb="11">
      <t>トソウ</t>
    </rPh>
    <phoneticPr fontId="2"/>
  </si>
  <si>
    <t>外壁石調仕上げ面</t>
  </si>
  <si>
    <t>外壁石調仕上げ面</t>
    <rPh sb="0" eb="2">
      <t>ガイヘキ</t>
    </rPh>
    <rPh sb="2" eb="3">
      <t>イシ</t>
    </rPh>
    <rPh sb="3" eb="4">
      <t>チョウ</t>
    </rPh>
    <rPh sb="4" eb="6">
      <t>シアゲ</t>
    </rPh>
    <rPh sb="7" eb="8">
      <t>メン</t>
    </rPh>
    <phoneticPr fontId="2"/>
  </si>
  <si>
    <t>式</t>
  </si>
  <si>
    <t>諸経費</t>
  </si>
  <si>
    <t>㎡</t>
  </si>
  <si>
    <t>箇所</t>
  </si>
  <si>
    <t>箇所</t>
    <rPh sb="0" eb="2">
      <t>カショ</t>
    </rPh>
    <phoneticPr fontId="2"/>
  </si>
  <si>
    <t>ｍ</t>
  </si>
  <si>
    <t>ｍ</t>
    <phoneticPr fontId="2"/>
  </si>
  <si>
    <t>浜松市中央区中央一丁目２－１</t>
    <phoneticPr fontId="2"/>
  </si>
  <si>
    <t>株式会社　〇〇工業</t>
    <phoneticPr fontId="2"/>
  </si>
  <si>
    <t>代表取締役　〇〇　〇〇</t>
    <phoneticPr fontId="2"/>
  </si>
  <si>
    <t>○○小学校　　外壁塗装補修工事</t>
    <phoneticPr fontId="2"/>
  </si>
  <si>
    <t>教育施設課</t>
    <rPh sb="0" eb="2">
      <t>キョウイク</t>
    </rPh>
    <rPh sb="2" eb="5">
      <t>シセツカ</t>
    </rPh>
    <phoneticPr fontId="2"/>
  </si>
  <si>
    <t>〇</t>
    <phoneticPr fontId="2"/>
  </si>
  <si>
    <t>〇〇</t>
    <phoneticPr fontId="2"/>
  </si>
  <si>
    <t>小学校管理費</t>
    <rPh sb="0" eb="3">
      <t>ショウガッコウ</t>
    </rPh>
    <rPh sb="3" eb="6">
      <t>カンリヒ</t>
    </rPh>
    <phoneticPr fontId="2"/>
  </si>
  <si>
    <t>中学校管理費</t>
    <rPh sb="0" eb="3">
      <t>チュウガッコウ</t>
    </rPh>
    <rPh sb="3" eb="6">
      <t>カンリヒ</t>
    </rPh>
    <phoneticPr fontId="2"/>
  </si>
  <si>
    <t>小学校管理費</t>
    <phoneticPr fontId="2"/>
  </si>
  <si>
    <t>中学校管理費</t>
    <phoneticPr fontId="2"/>
  </si>
  <si>
    <t>校長</t>
    <rPh sb="0" eb="2">
      <t>コウチョウ</t>
    </rPh>
    <phoneticPr fontId="2"/>
  </si>
  <si>
    <t>教頭</t>
    <rPh sb="0" eb="2">
      <t>キョウトウ</t>
    </rPh>
    <phoneticPr fontId="2"/>
  </si>
  <si>
    <t>事務</t>
    <rPh sb="0" eb="2">
      <t>ジム</t>
    </rPh>
    <phoneticPr fontId="2"/>
  </si>
  <si>
    <r>
      <t xml:space="preserve"> 上記の価格で見積いたしますから、承認後検収済のうえは、請求があった日から</t>
    </r>
    <r>
      <rPr>
        <u/>
        <sz val="11"/>
        <rFont val="ＭＳ Ｐ明朝"/>
        <family val="1"/>
        <charset val="128"/>
      </rPr>
      <t>４０日以内</t>
    </r>
    <r>
      <rPr>
        <sz val="11"/>
        <rFont val="ＭＳ Ｐ明朝"/>
        <family val="1"/>
        <charset val="128"/>
      </rPr>
      <t>に代金をお支払い下さい。</t>
    </r>
    <rPh sb="1" eb="3">
      <t>ジョウキ</t>
    </rPh>
    <rPh sb="4" eb="6">
      <t>カカク</t>
    </rPh>
    <rPh sb="7" eb="9">
      <t>ミツモリ</t>
    </rPh>
    <rPh sb="17" eb="19">
      <t>ショウニン</t>
    </rPh>
    <rPh sb="19" eb="20">
      <t>ゴ</t>
    </rPh>
    <rPh sb="20" eb="22">
      <t>ケンシュウ</t>
    </rPh>
    <rPh sb="22" eb="23">
      <t>ス</t>
    </rPh>
    <rPh sb="28" eb="30">
      <t>セイキュウ</t>
    </rPh>
    <rPh sb="34" eb="35">
      <t>ヒ</t>
    </rPh>
    <rPh sb="39" eb="40">
      <t>ニチ</t>
    </rPh>
    <rPh sb="40" eb="42">
      <t>イナイ</t>
    </rPh>
    <rPh sb="43" eb="45">
      <t>ダイキン</t>
    </rPh>
    <rPh sb="47" eb="49">
      <t>シハラ</t>
    </rPh>
    <rPh sb="50" eb="51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</si>
</sst>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sz val="26"/>
      <name val="ＭＳ Ｐ明朝"/>
      <family val="1"/>
      <charset val="128"/>
    </font>
    <font>
      <b/>
      <sz val="2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AEEF3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1" fillId="0" borderId="0">
      <alignment vertical="center"/>
    </xf>
  </cellStyleXfs>
  <cellXfs count="47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58" fontId="3" fillId="2" borderId="0" xfId="0" applyNumberFormat="1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5" fillId="3" borderId="3" xfId="0" applyFont="1" applyFill="1" applyBorder="1" applyProtection="1">
      <alignment vertical="center"/>
      <protection locked="0"/>
    </xf>
    <xf numFmtId="0" fontId="5" fillId="2" borderId="0" xfId="0" applyFont="1" applyFill="1" applyBorder="1" applyAlignment="1">
      <alignment horizontal="left" vertical="center" indent="1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12" fillId="0" borderId="0" xfId="4" applyFont="1">
      <alignment vertical="center"/>
    </xf>
    <xf numFmtId="0" fontId="17" fillId="0" borderId="42" xfId="4" applyFont="1" applyBorder="1" applyAlignment="1">
      <alignment vertical="center" textRotation="255"/>
    </xf>
    <xf numFmtId="0" fontId="3" fillId="2" borderId="5" xfId="0" applyFont="1" applyFill="1" applyBorder="1">
      <alignment vertical="center"/>
    </xf>
    <xf numFmtId="0" fontId="3" fillId="2" borderId="0" xfId="0" applyFont="1" applyFill="1">
      <alignment vertical="center"/>
    </xf>
    <xf numFmtId="0" fontId="4" fillId="2" borderId="8" xfId="0" applyFont="1" applyFill="1" applyBorder="1" applyAlignment="1">
      <alignment vertical="top"/>
    </xf>
    <xf numFmtId="49" fontId="3" fillId="2" borderId="0" xfId="0" applyNumberFormat="1" applyFont="1" applyFill="1" applyBorder="1" applyAlignment="1">
      <alignment horizontal="left" vertical="center"/>
    </xf>
    <xf numFmtId="0" fontId="12" fillId="0" borderId="0" xfId="4" applyFont="1">
      <alignment vertical="center"/>
    </xf>
    <xf numFmtId="0" fontId="5" fillId="2" borderId="0" xfId="0" applyFont="1" applyFill="1" applyBorder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12" fillId="0" borderId="0" xfId="4" applyFont="1">
      <alignment vertical="center"/>
    </xf>
    <xf numFmtId="49" fontId="3" fillId="2" borderId="0" xfId="0" applyNumberFormat="1" applyFont="1" applyFill="1" applyBorder="1" applyAlignment="1">
      <alignment vertical="center" shrinkToFit="1"/>
    </xf>
    <xf numFmtId="49" fontId="3" fillId="2" borderId="3" xfId="0" applyNumberFormat="1" applyFont="1" applyFill="1" applyBorder="1" applyAlignment="1">
      <alignment vertical="center" shrinkToFit="1"/>
    </xf>
    <xf numFmtId="0" fontId="3" fillId="2" borderId="9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 indent="1"/>
    </xf>
    <xf numFmtId="0" fontId="5" fillId="3" borderId="6" xfId="0" applyFont="1" applyFill="1" applyBorder="1" applyProtection="1">
      <alignment vertical="center"/>
      <protection locked="0"/>
    </xf>
    <xf numFmtId="0" fontId="3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top"/>
    </xf>
    <xf numFmtId="0" fontId="4" fillId="2" borderId="45" xfId="0" applyFont="1" applyFill="1" applyBorder="1" applyAlignment="1">
      <alignment vertical="top"/>
    </xf>
    <xf numFmtId="0" fontId="4" fillId="2" borderId="57" xfId="0" applyFont="1" applyFill="1" applyBorder="1" applyAlignment="1">
      <alignment vertical="top"/>
    </xf>
    <xf numFmtId="0" fontId="4" fillId="2" borderId="26" xfId="0" applyFont="1" applyFill="1" applyBorder="1" applyAlignment="1">
      <alignment vertical="top"/>
    </xf>
    <xf numFmtId="0" fontId="4" fillId="2" borderId="58" xfId="0" applyFont="1" applyFill="1" applyBorder="1" applyAlignment="1">
      <alignment vertical="top"/>
    </xf>
    <xf numFmtId="49" fontId="3" fillId="2" borderId="11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top"/>
    </xf>
    <xf numFmtId="0" fontId="4" fillId="2" borderId="53" xfId="0" applyFont="1" applyFill="1" applyBorder="1" applyAlignment="1">
      <alignment vertical="top"/>
    </xf>
    <xf numFmtId="0" fontId="4" fillId="2" borderId="0" xfId="0" applyFont="1" applyFill="1">
      <alignment vertical="center"/>
    </xf>
    <xf numFmtId="49" fontId="3" fillId="2" borderId="11" xfId="0" applyNumberFormat="1" applyFont="1" applyFill="1" applyBorder="1" applyAlignment="1">
      <alignment vertical="center" shrinkToFit="1"/>
    </xf>
    <xf numFmtId="0" fontId="4" fillId="2" borderId="27" xfId="0" applyFont="1" applyFill="1" applyBorder="1" applyAlignment="1">
      <alignment vertical="top"/>
    </xf>
    <xf numFmtId="49" fontId="3" fillId="2" borderId="45" xfId="0" applyNumberFormat="1" applyFont="1" applyFill="1" applyBorder="1" applyAlignment="1">
      <alignment vertical="center"/>
    </xf>
    <xf numFmtId="49" fontId="3" fillId="2" borderId="45" xfId="0" applyNumberFormat="1" applyFont="1" applyFill="1" applyBorder="1" applyAlignment="1">
      <alignment vertical="center" shrinkToFit="1"/>
    </xf>
    <xf numFmtId="49" fontId="3" fillId="2" borderId="56" xfId="0" applyNumberFormat="1" applyFont="1" applyFill="1" applyBorder="1" applyAlignment="1">
      <alignment vertical="center" shrinkToFit="1"/>
    </xf>
    <xf numFmtId="49" fontId="3" fillId="2" borderId="44" xfId="0" applyNumberFormat="1" applyFont="1" applyFill="1" applyBorder="1" applyAlignment="1">
      <alignment vertical="center" shrinkToFit="1"/>
    </xf>
    <xf numFmtId="49" fontId="3" fillId="2" borderId="54" xfId="0" applyNumberFormat="1" applyFont="1" applyFill="1" applyBorder="1" applyAlignment="1">
      <alignment vertical="center" shrinkToFit="1"/>
    </xf>
    <xf numFmtId="0" fontId="12" fillId="0" borderId="0" xfId="4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8" xfId="0" applyFont="1" applyFill="1" applyBorder="1" applyAlignment="1">
      <alignment vertical="top"/>
    </xf>
    <xf numFmtId="0" fontId="4" fillId="0" borderId="53" xfId="0" applyFont="1" applyFill="1" applyBorder="1" applyAlignment="1">
      <alignment vertical="top"/>
    </xf>
    <xf numFmtId="0" fontId="4" fillId="0" borderId="0" xfId="0" applyFont="1" applyFill="1">
      <alignment vertical="center"/>
    </xf>
    <xf numFmtId="0" fontId="4" fillId="0" borderId="3" xfId="0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45" xfId="0" applyNumberFormat="1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3" xfId="0" applyFont="1" applyFill="1" applyBorder="1">
      <alignment vertical="center"/>
    </xf>
    <xf numFmtId="49" fontId="3" fillId="0" borderId="11" xfId="0" applyNumberFormat="1" applyFont="1" applyFill="1" applyBorder="1" applyAlignment="1">
      <alignment horizontal="left" vertical="center"/>
    </xf>
    <xf numFmtId="0" fontId="4" fillId="0" borderId="57" xfId="0" applyFont="1" applyFill="1" applyBorder="1" applyAlignment="1">
      <alignment vertical="top"/>
    </xf>
    <xf numFmtId="0" fontId="4" fillId="0" borderId="26" xfId="0" applyFont="1" applyFill="1" applyBorder="1" applyAlignment="1">
      <alignment vertical="top"/>
    </xf>
    <xf numFmtId="0" fontId="4" fillId="0" borderId="58" xfId="0" applyFont="1" applyFill="1" applyBorder="1" applyAlignment="1">
      <alignment vertical="top"/>
    </xf>
    <xf numFmtId="0" fontId="4" fillId="0" borderId="27" xfId="0" applyFont="1" applyFill="1" applyBorder="1" applyAlignment="1">
      <alignment vertical="top"/>
    </xf>
    <xf numFmtId="49" fontId="3" fillId="0" borderId="45" xfId="0" applyNumberFormat="1" applyFont="1" applyFill="1" applyBorder="1" applyAlignment="1">
      <alignment vertical="center" shrinkToFit="1"/>
    </xf>
    <xf numFmtId="49" fontId="3" fillId="0" borderId="0" xfId="0" applyNumberFormat="1" applyFont="1" applyFill="1" applyBorder="1" applyAlignment="1">
      <alignment vertical="center" shrinkToFit="1"/>
    </xf>
    <xf numFmtId="49" fontId="3" fillId="0" borderId="3" xfId="0" applyNumberFormat="1" applyFont="1" applyFill="1" applyBorder="1" applyAlignment="1">
      <alignment vertical="center" shrinkToFit="1"/>
    </xf>
    <xf numFmtId="49" fontId="3" fillId="0" borderId="56" xfId="0" applyNumberFormat="1" applyFont="1" applyFill="1" applyBorder="1" applyAlignment="1">
      <alignment vertical="center" shrinkToFit="1"/>
    </xf>
    <xf numFmtId="49" fontId="3" fillId="0" borderId="11" xfId="0" applyNumberFormat="1" applyFont="1" applyFill="1" applyBorder="1" applyAlignment="1">
      <alignment vertical="center" shrinkToFit="1"/>
    </xf>
    <xf numFmtId="49" fontId="3" fillId="0" borderId="54" xfId="0" applyNumberFormat="1" applyFont="1" applyFill="1" applyBorder="1" applyAlignment="1">
      <alignment vertical="center" shrinkToFit="1"/>
    </xf>
    <xf numFmtId="49" fontId="3" fillId="0" borderId="44" xfId="0" applyNumberFormat="1" applyFont="1" applyFill="1" applyBorder="1" applyAlignment="1">
      <alignment vertical="center" shrinkToFit="1"/>
    </xf>
    <xf numFmtId="0" fontId="3" fillId="0" borderId="4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6" borderId="3" xfId="0" applyFont="1" applyFill="1" applyBorder="1" applyProtection="1">
      <alignment vertical="center"/>
      <protection locked="0"/>
    </xf>
    <xf numFmtId="0" fontId="5" fillId="6" borderId="6" xfId="0" applyFont="1" applyFill="1" applyBorder="1" applyProtection="1">
      <alignment vertical="center"/>
      <protection locked="0"/>
    </xf>
    <xf numFmtId="0" fontId="12" fillId="0" borderId="4" xfId="4" applyFont="1" applyBorder="1" applyProtection="1">
      <alignment vertical="center"/>
      <protection locked="0"/>
    </xf>
    <xf numFmtId="0" fontId="12" fillId="0" borderId="0" xfId="4" applyFont="1" applyProtection="1">
      <alignment vertical="center"/>
      <protection locked="0"/>
    </xf>
    <xf numFmtId="0" fontId="12" fillId="0" borderId="3" xfId="4" applyFont="1" applyBorder="1" applyProtection="1">
      <alignment vertical="center"/>
      <protection locked="0"/>
    </xf>
    <xf numFmtId="0" fontId="12" fillId="0" borderId="0" xfId="4" applyFont="1" applyAlignment="1" applyProtection="1">
      <alignment vertical="center" shrinkToFit="1"/>
      <protection locked="0"/>
    </xf>
    <xf numFmtId="0" fontId="12" fillId="0" borderId="9" xfId="4" applyFont="1" applyBorder="1" applyProtection="1">
      <alignment vertical="center"/>
      <protection locked="0"/>
    </xf>
    <xf numFmtId="0" fontId="12" fillId="0" borderId="5" xfId="4" applyFont="1" applyBorder="1" applyProtection="1">
      <alignment vertical="center"/>
      <protection locked="0"/>
    </xf>
    <xf numFmtId="0" fontId="12" fillId="0" borderId="6" xfId="4" applyFont="1" applyBorder="1" applyProtection="1">
      <alignment vertical="center"/>
      <protection locked="0"/>
    </xf>
    <xf numFmtId="0" fontId="3" fillId="2" borderId="0" xfId="0" applyFont="1" applyFill="1" applyBorder="1" applyAlignment="1">
      <alignment horizontal="distributed" vertical="center"/>
    </xf>
    <xf numFmtId="0" fontId="5" fillId="3" borderId="0" xfId="0" applyFont="1" applyFill="1" applyBorder="1" applyAlignment="1" applyProtection="1">
      <alignment horizontal="left" vertical="center" indent="1"/>
      <protection locked="0"/>
    </xf>
    <xf numFmtId="0" fontId="5" fillId="3" borderId="3" xfId="0" applyFont="1" applyFill="1" applyBorder="1" applyAlignment="1" applyProtection="1">
      <alignment horizontal="left" vertical="center" indent="1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distributed" vertical="center"/>
    </xf>
    <xf numFmtId="0" fontId="5" fillId="3" borderId="5" xfId="0" applyFont="1" applyFill="1" applyBorder="1" applyAlignment="1" applyProtection="1">
      <alignment horizontal="left" vertical="center" indent="1"/>
      <protection locked="0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left" vertical="center" shrinkToFit="1"/>
    </xf>
    <xf numFmtId="0" fontId="3" fillId="2" borderId="8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 shrinkToFit="1"/>
    </xf>
    <xf numFmtId="58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4" fillId="3" borderId="8" xfId="0" applyFont="1" applyFill="1" applyBorder="1" applyProtection="1">
      <alignment vertical="center"/>
      <protection locked="0"/>
    </xf>
    <xf numFmtId="0" fontId="4" fillId="3" borderId="0" xfId="0" applyFont="1" applyFill="1" applyBorder="1" applyProtection="1">
      <alignment vertical="center"/>
      <protection locked="0"/>
    </xf>
    <xf numFmtId="0" fontId="4" fillId="3" borderId="8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0" xfId="0" applyFont="1" applyFill="1" applyBorder="1" applyAlignment="1">
      <alignment horizontal="distributed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right" vertical="center"/>
    </xf>
    <xf numFmtId="38" fontId="3" fillId="2" borderId="32" xfId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4" fillId="3" borderId="8" xfId="0" applyFont="1" applyFill="1" applyBorder="1" applyAlignment="1">
      <alignment horizontal="distributed" vertical="center" shrinkToFit="1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38" fontId="3" fillId="0" borderId="63" xfId="1" applyFont="1" applyFill="1" applyBorder="1" applyAlignment="1" applyProtection="1">
      <alignment horizontal="right" vertical="center"/>
      <protection locked="0"/>
    </xf>
    <xf numFmtId="38" fontId="3" fillId="2" borderId="64" xfId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38" fontId="3" fillId="3" borderId="51" xfId="1" applyFont="1" applyFill="1" applyBorder="1" applyAlignment="1" applyProtection="1">
      <alignment horizontal="right" vertical="center"/>
      <protection locked="0"/>
    </xf>
    <xf numFmtId="38" fontId="3" fillId="2" borderId="65" xfId="1" applyFont="1" applyFill="1" applyBorder="1" applyAlignment="1">
      <alignment horizontal="center" vertical="center"/>
    </xf>
    <xf numFmtId="0" fontId="3" fillId="3" borderId="24" xfId="1" applyNumberFormat="1" applyFont="1" applyFill="1" applyBorder="1" applyAlignment="1" applyProtection="1">
      <alignment horizontal="left" vertical="center"/>
      <protection locked="0"/>
    </xf>
    <xf numFmtId="0" fontId="3" fillId="3" borderId="68" xfId="0" applyFont="1" applyFill="1" applyBorder="1" applyAlignment="1" applyProtection="1">
      <alignment horizontal="left" vertical="center"/>
      <protection locked="0"/>
    </xf>
    <xf numFmtId="0" fontId="3" fillId="3" borderId="69" xfId="0" applyFont="1" applyFill="1" applyBorder="1" applyAlignment="1" applyProtection="1">
      <alignment horizontal="left" vertical="center"/>
      <protection locked="0"/>
    </xf>
    <xf numFmtId="0" fontId="3" fillId="3" borderId="70" xfId="0" applyFont="1" applyFill="1" applyBorder="1" applyAlignment="1" applyProtection="1">
      <alignment horizontal="left" vertical="center"/>
      <protection locked="0"/>
    </xf>
    <xf numFmtId="0" fontId="3" fillId="0" borderId="68" xfId="0" applyFont="1" applyBorder="1" applyAlignment="1" applyProtection="1">
      <alignment horizontal="left" vertical="center"/>
      <protection locked="0"/>
    </xf>
    <xf numFmtId="0" fontId="3" fillId="0" borderId="69" xfId="0" applyFont="1" applyBorder="1" applyAlignment="1" applyProtection="1">
      <alignment horizontal="left" vertical="center"/>
      <protection locked="0"/>
    </xf>
    <xf numFmtId="0" fontId="3" fillId="0" borderId="70" xfId="0" applyFont="1" applyBorder="1" applyAlignment="1" applyProtection="1">
      <alignment horizontal="left" vertical="center"/>
      <protection locked="0"/>
    </xf>
    <xf numFmtId="177" fontId="3" fillId="3" borderId="68" xfId="1" applyNumberFormat="1" applyFont="1" applyFill="1" applyBorder="1" applyAlignment="1" applyProtection="1">
      <alignment vertical="center"/>
      <protection locked="0"/>
    </xf>
    <xf numFmtId="177" fontId="3" fillId="3" borderId="69" xfId="1" applyNumberFormat="1" applyFont="1" applyFill="1" applyBorder="1" applyAlignment="1" applyProtection="1">
      <alignment vertical="center"/>
      <protection locked="0"/>
    </xf>
    <xf numFmtId="177" fontId="3" fillId="3" borderId="70" xfId="1" applyNumberFormat="1" applyFont="1" applyFill="1" applyBorder="1" applyAlignment="1" applyProtection="1">
      <alignment vertical="center"/>
      <protection locked="0"/>
    </xf>
    <xf numFmtId="38" fontId="3" fillId="3" borderId="68" xfId="1" applyFont="1" applyFill="1" applyBorder="1" applyAlignment="1" applyProtection="1">
      <alignment horizontal="center" vertical="center"/>
      <protection locked="0"/>
    </xf>
    <xf numFmtId="38" fontId="3" fillId="3" borderId="69" xfId="1" applyFont="1" applyFill="1" applyBorder="1" applyAlignment="1" applyProtection="1">
      <alignment horizontal="center" vertical="center"/>
      <protection locked="0"/>
    </xf>
    <xf numFmtId="38" fontId="3" fillId="3" borderId="70" xfId="1" applyFont="1" applyFill="1" applyBorder="1" applyAlignment="1" applyProtection="1">
      <alignment horizontal="center" vertical="center"/>
      <protection locked="0"/>
    </xf>
    <xf numFmtId="38" fontId="3" fillId="3" borderId="68" xfId="1" applyFont="1" applyFill="1" applyBorder="1" applyAlignment="1" applyProtection="1">
      <alignment horizontal="right" vertical="center"/>
      <protection locked="0"/>
    </xf>
    <xf numFmtId="38" fontId="3" fillId="3" borderId="69" xfId="1" applyFont="1" applyFill="1" applyBorder="1" applyAlignment="1" applyProtection="1">
      <alignment horizontal="right" vertical="center"/>
      <protection locked="0"/>
    </xf>
    <xf numFmtId="38" fontId="3" fillId="3" borderId="70" xfId="1" applyFont="1" applyFill="1" applyBorder="1" applyAlignment="1" applyProtection="1">
      <alignment horizontal="right" vertical="center"/>
      <protection locked="0"/>
    </xf>
    <xf numFmtId="38" fontId="3" fillId="0" borderId="24" xfId="1" applyFont="1" applyFill="1" applyBorder="1" applyAlignment="1" applyProtection="1">
      <alignment horizontal="right" vertical="center"/>
      <protection locked="0"/>
    </xf>
    <xf numFmtId="0" fontId="3" fillId="3" borderId="33" xfId="1" applyNumberFormat="1" applyFont="1" applyFill="1" applyBorder="1" applyAlignment="1" applyProtection="1">
      <alignment horizontal="left" vertical="center"/>
      <protection locked="0"/>
    </xf>
    <xf numFmtId="0" fontId="3" fillId="3" borderId="21" xfId="0" applyFont="1" applyFill="1" applyBorder="1" applyAlignment="1" applyProtection="1">
      <alignment horizontal="left" vertical="center"/>
      <protection locked="0"/>
    </xf>
    <xf numFmtId="0" fontId="3" fillId="3" borderId="22" xfId="0" applyFont="1" applyFill="1" applyBorder="1" applyAlignment="1" applyProtection="1">
      <alignment horizontal="left" vertical="center"/>
      <protection locked="0"/>
    </xf>
    <xf numFmtId="0" fontId="3" fillId="3" borderId="23" xfId="0" applyFon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177" fontId="3" fillId="3" borderId="21" xfId="1" applyNumberFormat="1" applyFont="1" applyFill="1" applyBorder="1" applyAlignment="1" applyProtection="1">
      <alignment vertical="center"/>
      <protection locked="0"/>
    </xf>
    <xf numFmtId="177" fontId="3" fillId="3" borderId="22" xfId="1" applyNumberFormat="1" applyFont="1" applyFill="1" applyBorder="1" applyAlignment="1" applyProtection="1">
      <alignment vertical="center"/>
      <protection locked="0"/>
    </xf>
    <xf numFmtId="177" fontId="3" fillId="3" borderId="23" xfId="1" applyNumberFormat="1" applyFont="1" applyFill="1" applyBorder="1" applyAlignment="1" applyProtection="1">
      <alignment vertical="center"/>
      <protection locked="0"/>
    </xf>
    <xf numFmtId="38" fontId="3" fillId="3" borderId="21" xfId="1" applyFont="1" applyFill="1" applyBorder="1" applyAlignment="1" applyProtection="1">
      <alignment horizontal="center" vertical="center"/>
      <protection locked="0"/>
    </xf>
    <xf numFmtId="38" fontId="3" fillId="3" borderId="22" xfId="1" applyFont="1" applyFill="1" applyBorder="1" applyAlignment="1" applyProtection="1">
      <alignment horizontal="center" vertical="center"/>
      <protection locked="0"/>
    </xf>
    <xf numFmtId="38" fontId="3" fillId="3" borderId="23" xfId="1" applyFont="1" applyFill="1" applyBorder="1" applyAlignment="1" applyProtection="1">
      <alignment horizontal="center" vertical="center"/>
      <protection locked="0"/>
    </xf>
    <xf numFmtId="38" fontId="3" fillId="0" borderId="21" xfId="1" applyFont="1" applyFill="1" applyBorder="1" applyAlignment="1" applyProtection="1">
      <alignment horizontal="right" vertical="center"/>
      <protection locked="0"/>
    </xf>
    <xf numFmtId="38" fontId="3" fillId="0" borderId="22" xfId="1" applyFont="1" applyFill="1" applyBorder="1" applyAlignment="1" applyProtection="1">
      <alignment horizontal="right" vertical="center"/>
      <protection locked="0"/>
    </xf>
    <xf numFmtId="38" fontId="3" fillId="0" borderId="23" xfId="1" applyFont="1" applyFill="1" applyBorder="1" applyAlignment="1" applyProtection="1">
      <alignment horizontal="right" vertical="center"/>
      <protection locked="0"/>
    </xf>
    <xf numFmtId="0" fontId="3" fillId="3" borderId="18" xfId="1" applyNumberFormat="1" applyFont="1" applyFill="1" applyBorder="1" applyAlignment="1" applyProtection="1">
      <alignment horizontal="left" vertical="center"/>
      <protection locked="0"/>
    </xf>
    <xf numFmtId="0" fontId="3" fillId="3" borderId="34" xfId="0" applyFont="1" applyFill="1" applyBorder="1" applyAlignment="1" applyProtection="1">
      <alignment horizontal="left" vertical="center"/>
      <protection locked="0"/>
    </xf>
    <xf numFmtId="0" fontId="3" fillId="3" borderId="35" xfId="0" applyFont="1" applyFill="1" applyBorder="1" applyAlignment="1" applyProtection="1">
      <alignment horizontal="left" vertical="center"/>
      <protection locked="0"/>
    </xf>
    <xf numFmtId="0" fontId="3" fillId="3" borderId="36" xfId="0" applyFont="1" applyFill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177" fontId="3" fillId="3" borderId="34" xfId="1" applyNumberFormat="1" applyFont="1" applyFill="1" applyBorder="1" applyAlignment="1" applyProtection="1">
      <alignment vertical="center"/>
      <protection locked="0"/>
    </xf>
    <xf numFmtId="177" fontId="3" fillId="3" borderId="35" xfId="1" applyNumberFormat="1" applyFont="1" applyFill="1" applyBorder="1" applyAlignment="1" applyProtection="1">
      <alignment vertical="center"/>
      <protection locked="0"/>
    </xf>
    <xf numFmtId="177" fontId="3" fillId="3" borderId="36" xfId="1" applyNumberFormat="1" applyFont="1" applyFill="1" applyBorder="1" applyAlignment="1" applyProtection="1">
      <alignment vertical="center"/>
      <protection locked="0"/>
    </xf>
    <xf numFmtId="38" fontId="3" fillId="3" borderId="34" xfId="1" applyFont="1" applyFill="1" applyBorder="1" applyAlignment="1" applyProtection="1">
      <alignment horizontal="center" vertical="center"/>
      <protection locked="0"/>
    </xf>
    <xf numFmtId="38" fontId="3" fillId="3" borderId="35" xfId="1" applyFont="1" applyFill="1" applyBorder="1" applyAlignment="1" applyProtection="1">
      <alignment horizontal="center" vertical="center"/>
      <protection locked="0"/>
    </xf>
    <xf numFmtId="38" fontId="3" fillId="3" borderId="36" xfId="1" applyFont="1" applyFill="1" applyBorder="1" applyAlignment="1" applyProtection="1">
      <alignment horizontal="center" vertical="center"/>
      <protection locked="0"/>
    </xf>
    <xf numFmtId="38" fontId="3" fillId="0" borderId="34" xfId="1" applyFont="1" applyFill="1" applyBorder="1" applyAlignment="1" applyProtection="1">
      <alignment horizontal="right" vertical="center"/>
      <protection locked="0"/>
    </xf>
    <xf numFmtId="38" fontId="3" fillId="0" borderId="35" xfId="1" applyFont="1" applyFill="1" applyBorder="1" applyAlignment="1" applyProtection="1">
      <alignment horizontal="right" vertical="center"/>
      <protection locked="0"/>
    </xf>
    <xf numFmtId="38" fontId="3" fillId="0" borderId="36" xfId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3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shrinkToFit="1"/>
    </xf>
    <xf numFmtId="0" fontId="4" fillId="2" borderId="45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shrinkToFit="1"/>
    </xf>
    <xf numFmtId="0" fontId="4" fillId="2" borderId="44" xfId="0" applyFont="1" applyFill="1" applyBorder="1" applyAlignment="1">
      <alignment horizontal="left" vertical="center" shrinkToFit="1"/>
    </xf>
    <xf numFmtId="0" fontId="3" fillId="2" borderId="4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top"/>
    </xf>
    <xf numFmtId="0" fontId="4" fillId="2" borderId="26" xfId="0" applyFont="1" applyFill="1" applyBorder="1" applyAlignment="1">
      <alignment horizontal="left" vertical="top"/>
    </xf>
    <xf numFmtId="0" fontId="4" fillId="2" borderId="58" xfId="0" applyFont="1" applyFill="1" applyBorder="1" applyAlignment="1">
      <alignment horizontal="left" vertical="top"/>
    </xf>
    <xf numFmtId="0" fontId="3" fillId="2" borderId="5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49" fontId="3" fillId="2" borderId="46" xfId="0" applyNumberFormat="1" applyFont="1" applyFill="1" applyBorder="1" applyAlignment="1">
      <alignment horizontal="center" vertical="center" shrinkToFit="1"/>
    </xf>
    <xf numFmtId="49" fontId="3" fillId="2" borderId="59" xfId="0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left" vertical="center" shrinkToFit="1"/>
    </xf>
    <xf numFmtId="0" fontId="3" fillId="2" borderId="67" xfId="0" applyFont="1" applyFill="1" applyBorder="1" applyAlignment="1">
      <alignment horizontal="center" vertical="center"/>
    </xf>
    <xf numFmtId="0" fontId="3" fillId="0" borderId="47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2" borderId="53" xfId="0" applyFont="1" applyFill="1" applyBorder="1" applyAlignment="1">
      <alignment horizontal="left" vertical="top"/>
    </xf>
    <xf numFmtId="0" fontId="3" fillId="2" borderId="46" xfId="0" applyFont="1" applyFill="1" applyBorder="1" applyAlignment="1">
      <alignment horizontal="left" vertical="center"/>
    </xf>
    <xf numFmtId="0" fontId="3" fillId="2" borderId="45" xfId="0" applyFont="1" applyFill="1" applyBorder="1" applyAlignment="1">
      <alignment horizontal="left" vertical="center"/>
    </xf>
    <xf numFmtId="0" fontId="3" fillId="2" borderId="59" xfId="0" applyFont="1" applyFill="1" applyBorder="1" applyAlignment="1">
      <alignment horizontal="left" vertical="center"/>
    </xf>
    <xf numFmtId="0" fontId="3" fillId="2" borderId="56" xfId="0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5" xfId="0" applyFont="1" applyFill="1" applyBorder="1">
      <alignment vertical="center"/>
    </xf>
    <xf numFmtId="0" fontId="3" fillId="2" borderId="26" xfId="0" applyFont="1" applyFill="1" applyBorder="1">
      <alignment vertical="center"/>
    </xf>
    <xf numFmtId="0" fontId="3" fillId="2" borderId="58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>
      <alignment vertical="center"/>
    </xf>
    <xf numFmtId="0" fontId="3" fillId="2" borderId="46" xfId="0" applyFont="1" applyFill="1" applyBorder="1" applyAlignment="1">
      <alignment horizontal="center" vertical="center" wrapText="1" shrinkToFi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58" fontId="3" fillId="2" borderId="50" xfId="0" applyNumberFormat="1" applyFont="1" applyFill="1" applyBorder="1" applyAlignment="1" applyProtection="1">
      <alignment horizontal="center" vertical="center" shrinkToFit="1"/>
    </xf>
    <xf numFmtId="58" fontId="3" fillId="2" borderId="35" xfId="0" applyNumberFormat="1" applyFont="1" applyFill="1" applyBorder="1" applyAlignment="1" applyProtection="1">
      <alignment horizontal="center" vertical="center" shrinkToFit="1"/>
    </xf>
    <xf numFmtId="58" fontId="3" fillId="2" borderId="66" xfId="0" applyNumberFormat="1" applyFont="1" applyFill="1" applyBorder="1" applyAlignment="1" applyProtection="1">
      <alignment horizontal="center" vertical="center" shrinkToFit="1"/>
    </xf>
    <xf numFmtId="0" fontId="3" fillId="2" borderId="4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58" fontId="3" fillId="2" borderId="36" xfId="0" applyNumberFormat="1" applyFont="1" applyFill="1" applyBorder="1" applyAlignment="1" applyProtection="1">
      <alignment horizontal="center" vertical="center" shrinkToFit="1"/>
    </xf>
    <xf numFmtId="58" fontId="3" fillId="2" borderId="47" xfId="0" applyNumberFormat="1" applyFont="1" applyFill="1" applyBorder="1" applyAlignment="1" applyProtection="1">
      <alignment horizontal="center" vertical="center" shrinkToFit="1"/>
    </xf>
    <xf numFmtId="58" fontId="3" fillId="2" borderId="2" xfId="0" applyNumberFormat="1" applyFont="1" applyFill="1" applyBorder="1" applyAlignment="1" applyProtection="1">
      <alignment horizontal="center" vertical="center" shrinkToFit="1"/>
    </xf>
    <xf numFmtId="0" fontId="12" fillId="0" borderId="0" xfId="4" applyFont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12" fillId="0" borderId="1" xfId="4" applyFont="1" applyBorder="1" applyAlignment="1">
      <alignment vertical="center" shrinkToFit="1"/>
    </xf>
    <xf numFmtId="0" fontId="12" fillId="0" borderId="1" xfId="4" applyFont="1" applyBorder="1" applyAlignment="1">
      <alignment horizontal="center" vertical="center" shrinkToFit="1"/>
    </xf>
    <xf numFmtId="176" fontId="12" fillId="0" borderId="1" xfId="4" applyNumberFormat="1" applyFont="1" applyBorder="1">
      <alignment vertical="center"/>
    </xf>
    <xf numFmtId="0" fontId="12" fillId="0" borderId="1" xfId="4" applyFont="1" applyBorder="1" applyAlignment="1">
      <alignment horizontal="left" vertical="center" indent="1"/>
    </xf>
    <xf numFmtId="0" fontId="5" fillId="6" borderId="0" xfId="0" applyFont="1" applyFill="1" applyBorder="1" applyAlignment="1" applyProtection="1">
      <alignment horizontal="left" vertical="center" indent="1"/>
      <protection locked="0"/>
    </xf>
    <xf numFmtId="0" fontId="5" fillId="6" borderId="3" xfId="0" applyFont="1" applyFill="1" applyBorder="1" applyAlignment="1" applyProtection="1">
      <alignment horizontal="left" vertical="center" indent="1"/>
      <protection locked="0"/>
    </xf>
    <xf numFmtId="0" fontId="5" fillId="6" borderId="0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left" vertical="center" indent="1"/>
      <protection locked="0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58" fontId="3" fillId="5" borderId="0" xfId="0" applyNumberFormat="1" applyFont="1" applyFill="1" applyBorder="1" applyAlignment="1" applyProtection="1">
      <alignment horizontal="center" vertical="center"/>
      <protection locked="0"/>
    </xf>
    <xf numFmtId="0" fontId="0" fillId="4" borderId="8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38" fontId="3" fillId="7" borderId="63" xfId="1" applyFont="1" applyFill="1" applyBorder="1" applyAlignment="1" applyProtection="1">
      <alignment horizontal="right" vertical="center"/>
      <protection locked="0"/>
    </xf>
    <xf numFmtId="38" fontId="3" fillId="5" borderId="51" xfId="1" applyFont="1" applyFill="1" applyBorder="1" applyAlignment="1" applyProtection="1">
      <alignment horizontal="right" vertical="center"/>
      <protection locked="0"/>
    </xf>
    <xf numFmtId="0" fontId="3" fillId="5" borderId="24" xfId="1" applyNumberFormat="1" applyFont="1" applyFill="1" applyBorder="1" applyAlignment="1" applyProtection="1">
      <alignment horizontal="left" vertical="center"/>
      <protection locked="0"/>
    </xf>
    <xf numFmtId="0" fontId="3" fillId="5" borderId="68" xfId="0" applyFont="1" applyFill="1" applyBorder="1" applyAlignment="1" applyProtection="1">
      <alignment horizontal="left" vertical="center"/>
      <protection locked="0"/>
    </xf>
    <xf numFmtId="0" fontId="3" fillId="5" borderId="69" xfId="0" applyFont="1" applyFill="1" applyBorder="1" applyAlignment="1" applyProtection="1">
      <alignment horizontal="left" vertical="center"/>
      <protection locked="0"/>
    </xf>
    <xf numFmtId="0" fontId="3" fillId="5" borderId="70" xfId="0" applyFont="1" applyFill="1" applyBorder="1" applyAlignment="1" applyProtection="1">
      <alignment horizontal="left" vertical="center"/>
      <protection locked="0"/>
    </xf>
    <xf numFmtId="177" fontId="3" fillId="5" borderId="68" xfId="1" applyNumberFormat="1" applyFont="1" applyFill="1" applyBorder="1" applyAlignment="1" applyProtection="1">
      <alignment vertical="center"/>
      <protection locked="0"/>
    </xf>
    <xf numFmtId="177" fontId="3" fillId="5" borderId="69" xfId="1" applyNumberFormat="1" applyFont="1" applyFill="1" applyBorder="1" applyAlignment="1" applyProtection="1">
      <alignment vertical="center"/>
      <protection locked="0"/>
    </xf>
    <xf numFmtId="177" fontId="3" fillId="5" borderId="70" xfId="1" applyNumberFormat="1" applyFont="1" applyFill="1" applyBorder="1" applyAlignment="1" applyProtection="1">
      <alignment vertical="center"/>
      <protection locked="0"/>
    </xf>
    <xf numFmtId="38" fontId="3" fillId="5" borderId="68" xfId="1" applyFont="1" applyFill="1" applyBorder="1" applyAlignment="1" applyProtection="1">
      <alignment horizontal="center" vertical="center"/>
      <protection locked="0"/>
    </xf>
    <xf numFmtId="38" fontId="3" fillId="5" borderId="69" xfId="1" applyFont="1" applyFill="1" applyBorder="1" applyAlignment="1" applyProtection="1">
      <alignment horizontal="center" vertical="center"/>
      <protection locked="0"/>
    </xf>
    <xf numFmtId="38" fontId="3" fillId="5" borderId="70" xfId="1" applyFont="1" applyFill="1" applyBorder="1" applyAlignment="1" applyProtection="1">
      <alignment horizontal="center" vertical="center"/>
      <protection locked="0"/>
    </xf>
    <xf numFmtId="38" fontId="3" fillId="5" borderId="68" xfId="1" applyFont="1" applyFill="1" applyBorder="1" applyAlignment="1" applyProtection="1">
      <alignment horizontal="right" vertical="center"/>
      <protection locked="0"/>
    </xf>
    <xf numFmtId="38" fontId="3" fillId="5" borderId="69" xfId="1" applyFont="1" applyFill="1" applyBorder="1" applyAlignment="1" applyProtection="1">
      <alignment horizontal="right" vertical="center"/>
      <protection locked="0"/>
    </xf>
    <xf numFmtId="38" fontId="3" fillId="5" borderId="70" xfId="1" applyFont="1" applyFill="1" applyBorder="1" applyAlignment="1" applyProtection="1">
      <alignment horizontal="right" vertical="center"/>
      <protection locked="0"/>
    </xf>
    <xf numFmtId="38" fontId="3" fillId="5" borderId="33" xfId="1" applyFont="1" applyFill="1" applyBorder="1" applyAlignment="1" applyProtection="1">
      <alignment horizontal="right" vertical="center"/>
      <protection locked="0"/>
    </xf>
    <xf numFmtId="0" fontId="3" fillId="5" borderId="33" xfId="1" applyNumberFormat="1" applyFont="1" applyFill="1" applyBorder="1" applyAlignment="1" applyProtection="1">
      <alignment horizontal="left" vertical="center"/>
      <protection locked="0"/>
    </xf>
    <xf numFmtId="0" fontId="3" fillId="5" borderId="21" xfId="0" applyFont="1" applyFill="1" applyBorder="1" applyAlignment="1" applyProtection="1">
      <alignment horizontal="left" vertical="center"/>
      <protection locked="0"/>
    </xf>
    <xf numFmtId="0" fontId="3" fillId="5" borderId="22" xfId="0" applyFont="1" applyFill="1" applyBorder="1" applyAlignment="1" applyProtection="1">
      <alignment horizontal="left" vertical="center"/>
      <protection locked="0"/>
    </xf>
    <xf numFmtId="0" fontId="3" fillId="5" borderId="23" xfId="0" applyFont="1" applyFill="1" applyBorder="1" applyAlignment="1" applyProtection="1">
      <alignment horizontal="left" vertical="center"/>
      <protection locked="0"/>
    </xf>
    <xf numFmtId="177" fontId="3" fillId="5" borderId="21" xfId="1" applyNumberFormat="1" applyFont="1" applyFill="1" applyBorder="1" applyAlignment="1" applyProtection="1">
      <alignment vertical="center"/>
      <protection locked="0"/>
    </xf>
    <xf numFmtId="177" fontId="3" fillId="5" borderId="22" xfId="1" applyNumberFormat="1" applyFont="1" applyFill="1" applyBorder="1" applyAlignment="1" applyProtection="1">
      <alignment vertical="center"/>
      <protection locked="0"/>
    </xf>
    <xf numFmtId="177" fontId="3" fillId="5" borderId="23" xfId="1" applyNumberFormat="1" applyFont="1" applyFill="1" applyBorder="1" applyAlignment="1" applyProtection="1">
      <alignment vertical="center"/>
      <protection locked="0"/>
    </xf>
    <xf numFmtId="38" fontId="3" fillId="5" borderId="21" xfId="1" applyFont="1" applyFill="1" applyBorder="1" applyAlignment="1" applyProtection="1">
      <alignment horizontal="center" vertical="center"/>
      <protection locked="0"/>
    </xf>
    <xf numFmtId="38" fontId="3" fillId="5" borderId="22" xfId="1" applyFont="1" applyFill="1" applyBorder="1" applyAlignment="1" applyProtection="1">
      <alignment horizontal="center" vertical="center"/>
      <protection locked="0"/>
    </xf>
    <xf numFmtId="38" fontId="3" fillId="5" borderId="23" xfId="1" applyFont="1" applyFill="1" applyBorder="1" applyAlignment="1" applyProtection="1">
      <alignment horizontal="center" vertical="center"/>
      <protection locked="0"/>
    </xf>
    <xf numFmtId="38" fontId="3" fillId="5" borderId="21" xfId="1" applyFont="1" applyFill="1" applyBorder="1" applyAlignment="1" applyProtection="1">
      <alignment horizontal="right" vertical="center"/>
      <protection locked="0"/>
    </xf>
    <xf numFmtId="38" fontId="3" fillId="5" borderId="22" xfId="1" applyFont="1" applyFill="1" applyBorder="1" applyAlignment="1" applyProtection="1">
      <alignment horizontal="right" vertical="center"/>
      <protection locked="0"/>
    </xf>
    <xf numFmtId="38" fontId="3" fillId="5" borderId="23" xfId="1" applyFont="1" applyFill="1" applyBorder="1" applyAlignment="1" applyProtection="1">
      <alignment horizontal="right" vertical="center"/>
      <protection locked="0"/>
    </xf>
    <xf numFmtId="38" fontId="3" fillId="7" borderId="24" xfId="1" applyFont="1" applyFill="1" applyBorder="1" applyAlignment="1" applyProtection="1">
      <alignment horizontal="right" vertical="center"/>
      <protection locked="0"/>
    </xf>
    <xf numFmtId="38" fontId="3" fillId="5" borderId="24" xfId="1" applyFont="1" applyFill="1" applyBorder="1" applyAlignment="1" applyProtection="1">
      <alignment horizontal="right" vertical="center"/>
      <protection locked="0"/>
    </xf>
    <xf numFmtId="0" fontId="3" fillId="5" borderId="18" xfId="1" applyNumberFormat="1" applyFont="1" applyFill="1" applyBorder="1" applyAlignment="1" applyProtection="1">
      <alignment horizontal="left" vertical="center"/>
      <protection locked="0"/>
    </xf>
    <xf numFmtId="0" fontId="3" fillId="5" borderId="34" xfId="0" applyFont="1" applyFill="1" applyBorder="1" applyAlignment="1" applyProtection="1">
      <alignment horizontal="left" vertical="center"/>
      <protection locked="0"/>
    </xf>
    <xf numFmtId="0" fontId="3" fillId="5" borderId="35" xfId="0" applyFont="1" applyFill="1" applyBorder="1" applyAlignment="1" applyProtection="1">
      <alignment horizontal="left" vertical="center"/>
      <protection locked="0"/>
    </xf>
    <xf numFmtId="0" fontId="3" fillId="5" borderId="36" xfId="0" applyFont="1" applyFill="1" applyBorder="1" applyAlignment="1" applyProtection="1">
      <alignment horizontal="left" vertical="center"/>
      <protection locked="0"/>
    </xf>
    <xf numFmtId="177" fontId="3" fillId="5" borderId="34" xfId="1" applyNumberFormat="1" applyFont="1" applyFill="1" applyBorder="1" applyAlignment="1" applyProtection="1">
      <alignment vertical="center"/>
      <protection locked="0"/>
    </xf>
    <xf numFmtId="177" fontId="3" fillId="5" borderId="35" xfId="1" applyNumberFormat="1" applyFont="1" applyFill="1" applyBorder="1" applyAlignment="1" applyProtection="1">
      <alignment vertical="center"/>
      <protection locked="0"/>
    </xf>
    <xf numFmtId="177" fontId="3" fillId="5" borderId="36" xfId="1" applyNumberFormat="1" applyFont="1" applyFill="1" applyBorder="1" applyAlignment="1" applyProtection="1">
      <alignment vertical="center"/>
      <protection locked="0"/>
    </xf>
    <xf numFmtId="38" fontId="3" fillId="5" borderId="34" xfId="1" applyFont="1" applyFill="1" applyBorder="1" applyAlignment="1" applyProtection="1">
      <alignment horizontal="center" vertical="center"/>
      <protection locked="0"/>
    </xf>
    <xf numFmtId="38" fontId="3" fillId="5" borderId="35" xfId="1" applyFont="1" applyFill="1" applyBorder="1" applyAlignment="1" applyProtection="1">
      <alignment horizontal="center" vertical="center"/>
      <protection locked="0"/>
    </xf>
    <xf numFmtId="38" fontId="3" fillId="5" borderId="36" xfId="1" applyFont="1" applyFill="1" applyBorder="1" applyAlignment="1" applyProtection="1">
      <alignment horizontal="center" vertical="center"/>
      <protection locked="0"/>
    </xf>
    <xf numFmtId="38" fontId="3" fillId="5" borderId="34" xfId="1" applyFont="1" applyFill="1" applyBorder="1" applyAlignment="1" applyProtection="1">
      <alignment horizontal="right" vertical="center"/>
      <protection locked="0"/>
    </xf>
    <xf numFmtId="38" fontId="3" fillId="5" borderId="35" xfId="1" applyFont="1" applyFill="1" applyBorder="1" applyAlignment="1" applyProtection="1">
      <alignment horizontal="right" vertical="center"/>
      <protection locked="0"/>
    </xf>
    <xf numFmtId="38" fontId="3" fillId="5" borderId="36" xfId="1" applyFont="1" applyFill="1" applyBorder="1" applyAlignment="1" applyProtection="1">
      <alignment horizontal="right" vertical="center"/>
      <protection locked="0"/>
    </xf>
    <xf numFmtId="38" fontId="3" fillId="5" borderId="18" xfId="1" applyFont="1" applyFill="1" applyBorder="1" applyAlignment="1" applyProtection="1">
      <alignment horizontal="right" vertical="center"/>
      <protection locked="0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left" vertical="center" shrinkToFit="1"/>
    </xf>
    <xf numFmtId="49" fontId="3" fillId="0" borderId="5" xfId="0" applyNumberFormat="1" applyFont="1" applyFill="1" applyBorder="1" applyAlignment="1">
      <alignment horizontal="left" vertical="center" shrinkToFit="1"/>
    </xf>
    <xf numFmtId="49" fontId="3" fillId="0" borderId="3" xfId="0" applyNumberFormat="1" applyFont="1" applyFill="1" applyBorder="1" applyAlignment="1">
      <alignment horizontal="left" vertical="center" shrinkToFit="1"/>
    </xf>
    <xf numFmtId="49" fontId="3" fillId="0" borderId="6" xfId="0" applyNumberFormat="1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45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shrinkToFit="1"/>
    </xf>
    <xf numFmtId="0" fontId="4" fillId="0" borderId="44" xfId="0" applyFont="1" applyFill="1" applyBorder="1" applyAlignment="1">
      <alignment horizontal="left" vertical="center" shrinkToFit="1"/>
    </xf>
    <xf numFmtId="0" fontId="3" fillId="0" borderId="4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top"/>
    </xf>
    <xf numFmtId="0" fontId="4" fillId="0" borderId="26" xfId="0" applyFont="1" applyFill="1" applyBorder="1" applyAlignment="1">
      <alignment horizontal="left" vertical="top"/>
    </xf>
    <xf numFmtId="0" fontId="4" fillId="0" borderId="58" xfId="0" applyFont="1" applyFill="1" applyBorder="1" applyAlignment="1">
      <alignment horizontal="left" vertical="top"/>
    </xf>
    <xf numFmtId="0" fontId="3" fillId="0" borderId="5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49" fontId="3" fillId="0" borderId="46" xfId="0" applyNumberFormat="1" applyFont="1" applyFill="1" applyBorder="1" applyAlignment="1">
      <alignment horizontal="center" vertical="center" shrinkToFit="1"/>
    </xf>
    <xf numFmtId="49" fontId="3" fillId="0" borderId="59" xfId="0" applyNumberFormat="1" applyFont="1" applyFill="1" applyBorder="1" applyAlignment="1">
      <alignment horizontal="center" vertical="center" shrinkToFit="1"/>
    </xf>
    <xf numFmtId="49" fontId="3" fillId="0" borderId="11" xfId="0" applyNumberFormat="1" applyFont="1" applyFill="1" applyBorder="1" applyAlignment="1">
      <alignment horizontal="center" vertical="center" shrinkToFit="1"/>
    </xf>
    <xf numFmtId="49" fontId="3" fillId="0" borderId="11" xfId="0" applyNumberFormat="1" applyFont="1" applyFill="1" applyBorder="1" applyAlignment="1">
      <alignment horizontal="left" vertical="center" shrinkToFit="1"/>
    </xf>
    <xf numFmtId="0" fontId="3" fillId="0" borderId="6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/>
    </xf>
    <xf numFmtId="0" fontId="4" fillId="0" borderId="53" xfId="0" applyFont="1" applyFill="1" applyBorder="1" applyAlignment="1">
      <alignment horizontal="left" vertical="top"/>
    </xf>
    <xf numFmtId="0" fontId="3" fillId="0" borderId="46" xfId="0" applyFont="1" applyFill="1" applyBorder="1" applyAlignment="1">
      <alignment horizontal="left" vertical="center"/>
    </xf>
    <xf numFmtId="0" fontId="3" fillId="0" borderId="45" xfId="0" applyFont="1" applyFill="1" applyBorder="1" applyAlignment="1">
      <alignment horizontal="left" vertical="center"/>
    </xf>
    <xf numFmtId="0" fontId="3" fillId="0" borderId="59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25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3" fillId="0" borderId="58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>
      <alignment vertical="center"/>
    </xf>
    <xf numFmtId="0" fontId="3" fillId="0" borderId="46" xfId="0" applyFont="1" applyFill="1" applyBorder="1" applyAlignment="1">
      <alignment horizontal="center" vertical="center" wrapText="1" shrinkToFi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58" fontId="3" fillId="0" borderId="50" xfId="0" applyNumberFormat="1" applyFont="1" applyFill="1" applyBorder="1" applyAlignment="1" applyProtection="1">
      <alignment horizontal="center" vertical="center" shrinkToFit="1"/>
    </xf>
    <xf numFmtId="58" fontId="3" fillId="0" borderId="35" xfId="0" applyNumberFormat="1" applyFont="1" applyFill="1" applyBorder="1" applyAlignment="1" applyProtection="1">
      <alignment horizontal="center" vertical="center" shrinkToFit="1"/>
    </xf>
    <xf numFmtId="58" fontId="3" fillId="0" borderId="66" xfId="0" applyNumberFormat="1" applyFont="1" applyFill="1" applyBorder="1" applyAlignment="1" applyProtection="1">
      <alignment horizontal="center" vertical="center" shrinkToFit="1"/>
    </xf>
    <xf numFmtId="0" fontId="3" fillId="0" borderId="4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58" fontId="3" fillId="0" borderId="36" xfId="0" applyNumberFormat="1" applyFont="1" applyFill="1" applyBorder="1" applyAlignment="1" applyProtection="1">
      <alignment horizontal="center" vertical="center" shrinkToFit="1"/>
    </xf>
    <xf numFmtId="58" fontId="3" fillId="0" borderId="47" xfId="0" applyNumberFormat="1" applyFont="1" applyFill="1" applyBorder="1" applyAlignment="1" applyProtection="1">
      <alignment horizontal="center" vertical="center" shrinkToFit="1"/>
    </xf>
    <xf numFmtId="58" fontId="3" fillId="0" borderId="2" xfId="0" applyNumberFormat="1" applyFont="1" applyFill="1" applyBorder="1" applyAlignment="1" applyProtection="1">
      <alignment horizontal="center" vertical="center" shrinkToFit="1"/>
    </xf>
    <xf numFmtId="0" fontId="14" fillId="0" borderId="7" xfId="4" applyFont="1" applyBorder="1" applyAlignment="1">
      <alignment horizontal="distributed" vertical="center" indent="17"/>
    </xf>
    <xf numFmtId="0" fontId="14" fillId="0" borderId="8" xfId="4" applyFont="1" applyBorder="1" applyAlignment="1">
      <alignment horizontal="distributed" vertical="center" indent="17"/>
    </xf>
    <xf numFmtId="0" fontId="14" fillId="0" borderId="10" xfId="4" applyFont="1" applyBorder="1" applyAlignment="1">
      <alignment horizontal="distributed" vertical="center" indent="17"/>
    </xf>
    <xf numFmtId="0" fontId="12" fillId="0" borderId="1" xfId="4" applyFont="1" applyBorder="1" applyAlignment="1" applyProtection="1">
      <alignment horizontal="center" vertical="center" wrapText="1"/>
      <protection locked="0"/>
    </xf>
    <xf numFmtId="0" fontId="12" fillId="0" borderId="1" xfId="4" applyFont="1" applyBorder="1" applyAlignment="1" applyProtection="1">
      <alignment horizontal="center" vertical="center"/>
      <protection locked="0"/>
    </xf>
    <xf numFmtId="0" fontId="12" fillId="0" borderId="1" xfId="4" applyFont="1" applyFill="1" applyBorder="1" applyAlignment="1" applyProtection="1">
      <alignment horizontal="left" vertical="center"/>
      <protection locked="0"/>
    </xf>
    <xf numFmtId="0" fontId="12" fillId="0" borderId="1" xfId="4" applyFont="1" applyBorder="1" applyAlignment="1" applyProtection="1">
      <alignment horizontal="left" vertical="center"/>
      <protection locked="0"/>
    </xf>
    <xf numFmtId="0" fontId="15" fillId="0" borderId="37" xfId="4" applyFont="1" applyBorder="1" applyAlignment="1" applyProtection="1">
      <alignment horizontal="distributed" vertical="center" indent="1"/>
      <protection locked="0"/>
    </xf>
    <xf numFmtId="0" fontId="15" fillId="0" borderId="38" xfId="4" applyFont="1" applyBorder="1" applyAlignment="1" applyProtection="1">
      <alignment horizontal="distributed" vertical="center" indent="1"/>
      <protection locked="0"/>
    </xf>
    <xf numFmtId="0" fontId="15" fillId="0" borderId="39" xfId="4" applyFont="1" applyBorder="1" applyAlignment="1" applyProtection="1">
      <alignment horizontal="distributed" vertical="center" indent="1"/>
      <protection locked="0"/>
    </xf>
    <xf numFmtId="0" fontId="16" fillId="0" borderId="71" xfId="4" applyFont="1" applyBorder="1" applyAlignment="1" applyProtection="1">
      <alignment horizontal="center" vertical="center"/>
      <protection locked="0"/>
    </xf>
    <xf numFmtId="0" fontId="16" fillId="0" borderId="40" xfId="4" applyFont="1" applyBorder="1" applyAlignment="1" applyProtection="1">
      <alignment horizontal="center" vertical="center"/>
      <protection locked="0"/>
    </xf>
    <xf numFmtId="0" fontId="12" fillId="0" borderId="1" xfId="4" applyFont="1" applyBorder="1" applyAlignment="1" applyProtection="1">
      <alignment vertical="center" shrinkToFit="1"/>
      <protection locked="0"/>
    </xf>
    <xf numFmtId="0" fontId="12" fillId="0" borderId="1" xfId="4" applyFont="1" applyBorder="1" applyAlignment="1" applyProtection="1">
      <alignment horizontal="center" vertical="center" shrinkToFit="1"/>
      <protection locked="0"/>
    </xf>
    <xf numFmtId="176" fontId="12" fillId="0" borderId="1" xfId="4" applyNumberFormat="1" applyFont="1" applyBorder="1" applyProtection="1">
      <alignment vertical="center"/>
      <protection locked="0"/>
    </xf>
    <xf numFmtId="0" fontId="16" fillId="0" borderId="41" xfId="4" applyFont="1" applyBorder="1" applyAlignment="1" applyProtection="1">
      <alignment horizontal="center" vertical="center"/>
      <protection locked="0"/>
    </xf>
    <xf numFmtId="0" fontId="12" fillId="0" borderId="12" xfId="4" applyFont="1" applyBorder="1" applyAlignment="1" applyProtection="1">
      <alignment vertical="center" shrinkToFit="1"/>
      <protection locked="0"/>
    </xf>
    <xf numFmtId="0" fontId="12" fillId="0" borderId="2" xfId="4" applyFont="1" applyBorder="1" applyAlignment="1" applyProtection="1">
      <alignment vertical="center" shrinkToFit="1"/>
      <protection locked="0"/>
    </xf>
    <xf numFmtId="0" fontId="12" fillId="0" borderId="13" xfId="4" applyFont="1" applyBorder="1" applyAlignment="1" applyProtection="1">
      <alignment vertical="center" shrinkToFit="1"/>
      <protection locked="0"/>
    </xf>
    <xf numFmtId="0" fontId="12" fillId="0" borderId="1" xfId="4" applyFont="1" applyBorder="1" applyAlignment="1" applyProtection="1">
      <alignment horizontal="left" vertical="center" indent="1"/>
      <protection locked="0"/>
    </xf>
    <xf numFmtId="0" fontId="12" fillId="0" borderId="0" xfId="4" applyFont="1" applyAlignment="1" applyProtection="1">
      <alignment horizontal="right" vertical="center"/>
      <protection locked="0"/>
    </xf>
    <xf numFmtId="0" fontId="12" fillId="0" borderId="0" xfId="4" applyFont="1" applyAlignment="1" applyProtection="1">
      <alignment horizontal="center" vertical="center"/>
      <protection locked="0"/>
    </xf>
    <xf numFmtId="0" fontId="12" fillId="0" borderId="0" xfId="4" applyFont="1" applyAlignment="1">
      <alignment horizontal="right" vertical="center" indent="1"/>
    </xf>
    <xf numFmtId="0" fontId="12" fillId="0" borderId="42" xfId="4" applyFont="1" applyBorder="1" applyAlignment="1">
      <alignment horizontal="center" vertical="center"/>
    </xf>
    <xf numFmtId="0" fontId="12" fillId="0" borderId="0" xfId="4" applyFont="1" applyAlignment="1" applyProtection="1">
      <alignment horizontal="distributed" vertical="center"/>
      <protection locked="0"/>
    </xf>
    <xf numFmtId="0" fontId="12" fillId="0" borderId="0" xfId="4" applyFont="1" applyProtection="1">
      <alignment vertical="center"/>
      <protection locked="0"/>
    </xf>
    <xf numFmtId="0" fontId="14" fillId="0" borderId="7" xfId="4" applyFont="1" applyBorder="1" applyAlignment="1" applyProtection="1">
      <alignment horizontal="distributed" vertical="center" indent="17"/>
      <protection locked="0"/>
    </xf>
    <xf numFmtId="0" fontId="14" fillId="0" borderId="8" xfId="4" applyFont="1" applyBorder="1" applyAlignment="1" applyProtection="1">
      <alignment horizontal="distributed" vertical="center" indent="17"/>
      <protection locked="0"/>
    </xf>
    <xf numFmtId="0" fontId="14" fillId="0" borderId="10" xfId="4" applyFont="1" applyBorder="1" applyAlignment="1" applyProtection="1">
      <alignment horizontal="distributed" vertical="center" indent="17"/>
      <protection locked="0"/>
    </xf>
  </cellXfs>
  <cellStyles count="5">
    <cellStyle name="桁区切り" xfId="1" builtinId="6"/>
    <cellStyle name="標準" xfId="0" builtinId="0"/>
    <cellStyle name="標準 2" xfId="2"/>
    <cellStyle name="標準 3" xfId="3"/>
    <cellStyle name="標準 4" xfId="4"/>
  </cellStyles>
  <dxfs count="0"/>
  <tableStyles count="0" defaultTableStyle="TableStyleMedium2" defaultPivotStyle="PivotStyleLight16"/>
  <colors>
    <mruColors>
      <color rgb="FFDAEEF3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58310</xdr:colOff>
      <xdr:row>13</xdr:row>
      <xdr:rowOff>207064</xdr:rowOff>
    </xdr:from>
    <xdr:to>
      <xdr:col>67</xdr:col>
      <xdr:colOff>177393</xdr:colOff>
      <xdr:row>15</xdr:row>
      <xdr:rowOff>331305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2C73DE-B7CC-648D-5182-5880EA0FD688}"/>
            </a:ext>
          </a:extLst>
        </xdr:cNvPr>
        <xdr:cNvSpPr txBox="1"/>
      </xdr:nvSpPr>
      <xdr:spPr>
        <a:xfrm>
          <a:off x="7116335" y="2997889"/>
          <a:ext cx="3490933" cy="7147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白色セルへ入力してください。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別シートの記入例もご確認ください。</a:t>
          </a:r>
          <a:endParaRPr kumimoji="1" lang="en-US" altLang="ja-JP" sz="1100"/>
        </a:p>
      </xdr:txBody>
    </xdr:sp>
    <xdr:clientData/>
  </xdr:twoCellAnchor>
  <xdr:twoCellAnchor>
    <xdr:from>
      <xdr:col>57</xdr:col>
      <xdr:colOff>121339</xdr:colOff>
      <xdr:row>22</xdr:row>
      <xdr:rowOff>176419</xdr:rowOff>
    </xdr:from>
    <xdr:to>
      <xdr:col>69</xdr:col>
      <xdr:colOff>552034</xdr:colOff>
      <xdr:row>27</xdr:row>
      <xdr:rowOff>27333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2C73DE-B7CC-648D-5182-5880EA0FD688}"/>
            </a:ext>
          </a:extLst>
        </xdr:cNvPr>
        <xdr:cNvSpPr txBox="1"/>
      </xdr:nvSpPr>
      <xdr:spPr>
        <a:xfrm>
          <a:off x="7179364" y="5281819"/>
          <a:ext cx="4764570" cy="10415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備考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1100"/>
            <a:t>・小計は、原則として千円単位とする。（千円未満の額を諸経費で調整）とする。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なお、小計が小額（概ね</a:t>
          </a:r>
          <a:r>
            <a:rPr kumimoji="1" lang="en-US" altLang="ja-JP" sz="1100"/>
            <a:t>5</a:t>
          </a:r>
          <a:r>
            <a:rPr kumimoji="1" lang="ja-JP" altLang="en-US" sz="1100"/>
            <a:t>万円未満）の場合は、百円単位を可とする。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・諸経費は、直接工事費の原則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％以内とすること。</a:t>
          </a:r>
          <a:endParaRPr lang="ja-JP" altLang="ja-JP">
            <a:effectLst/>
          </a:endParaRPr>
        </a:p>
        <a:p>
          <a:pPr algn="l">
            <a:lnSpc>
              <a:spcPts val="1300"/>
            </a:lnSpc>
          </a:pP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58310</xdr:colOff>
      <xdr:row>13</xdr:row>
      <xdr:rowOff>207064</xdr:rowOff>
    </xdr:from>
    <xdr:to>
      <xdr:col>67</xdr:col>
      <xdr:colOff>177393</xdr:colOff>
      <xdr:row>15</xdr:row>
      <xdr:rowOff>331305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2C73DE-B7CC-648D-5182-5880EA0FD688}"/>
            </a:ext>
          </a:extLst>
        </xdr:cNvPr>
        <xdr:cNvSpPr txBox="1"/>
      </xdr:nvSpPr>
      <xdr:spPr>
        <a:xfrm>
          <a:off x="7116335" y="2997889"/>
          <a:ext cx="3490933" cy="7147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白色セルへ入力してください。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別シートの記入例もご確認ください。</a:t>
          </a:r>
          <a:endParaRPr kumimoji="1" lang="en-US" altLang="ja-JP" sz="1100"/>
        </a:p>
      </xdr:txBody>
    </xdr:sp>
    <xdr:clientData/>
  </xdr:twoCellAnchor>
  <xdr:twoCellAnchor>
    <xdr:from>
      <xdr:col>57</xdr:col>
      <xdr:colOff>132521</xdr:colOff>
      <xdr:row>27</xdr:row>
      <xdr:rowOff>231912</xdr:rowOff>
    </xdr:from>
    <xdr:to>
      <xdr:col>69</xdr:col>
      <xdr:colOff>563216</xdr:colOff>
      <xdr:row>32</xdr:row>
      <xdr:rowOff>82826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2C73DE-B7CC-648D-5182-5880EA0FD688}"/>
            </a:ext>
          </a:extLst>
        </xdr:cNvPr>
        <xdr:cNvSpPr txBox="1"/>
      </xdr:nvSpPr>
      <xdr:spPr>
        <a:xfrm>
          <a:off x="7214151" y="6592955"/>
          <a:ext cx="4745935" cy="10518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備考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1100"/>
            <a:t>・小計は、原則として千円単位とする。（千円未満の額を諸経費で調整）とする。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なお、小計が小額（概ね</a:t>
          </a:r>
          <a:r>
            <a:rPr kumimoji="1" lang="en-US" altLang="ja-JP" sz="1100"/>
            <a:t>5</a:t>
          </a:r>
          <a:r>
            <a:rPr kumimoji="1" lang="ja-JP" altLang="en-US" sz="1100"/>
            <a:t>万円未満）の場合は、百円単位を可とする。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・諸経費は、直接工事費の原則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％以内とすること。</a:t>
          </a:r>
          <a:endParaRPr lang="ja-JP" altLang="ja-JP">
            <a:effectLst/>
          </a:endParaRPr>
        </a:p>
        <a:p>
          <a:pPr algn="l">
            <a:lnSpc>
              <a:spcPts val="1300"/>
            </a:lnSpc>
          </a:pPr>
          <a:endParaRPr kumimoji="1" lang="en-US" altLang="ja-JP" sz="1100"/>
        </a:p>
      </xdr:txBody>
    </xdr:sp>
    <xdr:clientData/>
  </xdr:twoCellAnchor>
  <xdr:twoCellAnchor>
    <xdr:from>
      <xdr:col>0</xdr:col>
      <xdr:colOff>43961</xdr:colOff>
      <xdr:row>0</xdr:row>
      <xdr:rowOff>16566</xdr:rowOff>
    </xdr:from>
    <xdr:to>
      <xdr:col>57</xdr:col>
      <xdr:colOff>2898</xdr:colOff>
      <xdr:row>2</xdr:row>
      <xdr:rowOff>8282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2645979-1325-8CDB-43B3-DB477EAF64E9}"/>
            </a:ext>
          </a:extLst>
        </xdr:cNvPr>
        <xdr:cNvSpPr txBox="1"/>
      </xdr:nvSpPr>
      <xdr:spPr>
        <a:xfrm>
          <a:off x="43961" y="16566"/>
          <a:ext cx="7058725" cy="870947"/>
        </a:xfrm>
        <a:prstGeom prst="rect">
          <a:avLst/>
        </a:prstGeom>
        <a:solidFill>
          <a:srgbClr val="FFFF00">
            <a:alpha val="20000"/>
          </a:srgb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4800"/>
            </a:lnSpc>
          </a:pPr>
          <a:r>
            <a:rPr kumimoji="1" lang="ja-JP" altLang="en-US" sz="4000">
              <a:solidFill>
                <a:srgbClr val="FF0000"/>
              </a:solidFill>
            </a:rPr>
            <a:t>市記入欄</a:t>
          </a:r>
        </a:p>
      </xdr:txBody>
    </xdr:sp>
    <xdr:clientData/>
  </xdr:twoCellAnchor>
  <xdr:twoCellAnchor>
    <xdr:from>
      <xdr:col>0</xdr:col>
      <xdr:colOff>14653</xdr:colOff>
      <xdr:row>3</xdr:row>
      <xdr:rowOff>8283</xdr:rowOff>
    </xdr:from>
    <xdr:to>
      <xdr:col>56</xdr:col>
      <xdr:colOff>89197</xdr:colOff>
      <xdr:row>12</xdr:row>
      <xdr:rowOff>157370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2645979-1325-8CDB-43B3-DB477EAF64E9}"/>
            </a:ext>
          </a:extLst>
        </xdr:cNvPr>
        <xdr:cNvSpPr txBox="1"/>
      </xdr:nvSpPr>
      <xdr:spPr>
        <a:xfrm>
          <a:off x="14653" y="1180591"/>
          <a:ext cx="7049775" cy="1599817"/>
        </a:xfrm>
        <a:prstGeom prst="rect">
          <a:avLst/>
        </a:prstGeom>
        <a:solidFill>
          <a:srgbClr val="FFFF00">
            <a:alpha val="20000"/>
          </a:srgb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4800"/>
            </a:lnSpc>
          </a:pPr>
          <a:r>
            <a:rPr kumimoji="1" lang="ja-JP" altLang="en-US" sz="4000">
              <a:solidFill>
                <a:srgbClr val="FF0000"/>
              </a:solidFill>
            </a:rPr>
            <a:t>市記入欄</a:t>
          </a:r>
        </a:p>
      </xdr:txBody>
    </xdr:sp>
    <xdr:clientData/>
  </xdr:twoCellAnchor>
  <xdr:twoCellAnchor>
    <xdr:from>
      <xdr:col>11</xdr:col>
      <xdr:colOff>21980</xdr:colOff>
      <xdr:row>27</xdr:row>
      <xdr:rowOff>102577</xdr:rowOff>
    </xdr:from>
    <xdr:to>
      <xdr:col>16</xdr:col>
      <xdr:colOff>47833</xdr:colOff>
      <xdr:row>29</xdr:row>
      <xdr:rowOff>169476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F52BB597-054C-1CE4-0E13-8A061865F8F8}"/>
            </a:ext>
          </a:extLst>
        </xdr:cNvPr>
        <xdr:cNvCxnSpPr>
          <a:stCxn id="6" idx="0"/>
        </xdr:cNvCxnSpPr>
      </xdr:nvCxnSpPr>
      <xdr:spPr>
        <a:xfrm flipH="1" flipV="1">
          <a:off x="1392115" y="6455019"/>
          <a:ext cx="648641" cy="550476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36</xdr:row>
      <xdr:rowOff>219075</xdr:rowOff>
    </xdr:from>
    <xdr:to>
      <xdr:col>24</xdr:col>
      <xdr:colOff>76200</xdr:colOff>
      <xdr:row>38</xdr:row>
      <xdr:rowOff>38100</xdr:rowOff>
    </xdr:to>
    <xdr:sp macro="" textlink="">
      <xdr:nvSpPr>
        <xdr:cNvPr id="9" name="Oval 1">
          <a:extLst>
            <a:ext uri="{FF2B5EF4-FFF2-40B4-BE49-F238E27FC236}">
              <a16:creationId xmlns:a16="http://schemas.microsoft.com/office/drawing/2014/main" id="{C92F31DF-E1EA-252E-1222-06CB635667B8}"/>
            </a:ext>
          </a:extLst>
        </xdr:cNvPr>
        <xdr:cNvSpPr>
          <a:spLocks noChangeArrowheads="1"/>
        </xdr:cNvSpPr>
      </xdr:nvSpPr>
      <xdr:spPr bwMode="auto">
        <a:xfrm>
          <a:off x="2228850" y="7820025"/>
          <a:ext cx="819150" cy="247650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9525</xdr:colOff>
      <xdr:row>38</xdr:row>
      <xdr:rowOff>123825</xdr:rowOff>
    </xdr:from>
    <xdr:to>
      <xdr:col>46</xdr:col>
      <xdr:colOff>85725</xdr:colOff>
      <xdr:row>39</xdr:row>
      <xdr:rowOff>190500</xdr:rowOff>
    </xdr:to>
    <xdr:sp macro="" textlink="">
      <xdr:nvSpPr>
        <xdr:cNvPr id="10" name="Oval 1">
          <a:extLst>
            <a:ext uri="{FF2B5EF4-FFF2-40B4-BE49-F238E27FC236}">
              <a16:creationId xmlns:a16="http://schemas.microsoft.com/office/drawing/2014/main" id="{98B0955D-2DBC-CC71-7AE6-9210A12E0C25}"/>
            </a:ext>
          </a:extLst>
        </xdr:cNvPr>
        <xdr:cNvSpPr>
          <a:spLocks noChangeArrowheads="1"/>
        </xdr:cNvSpPr>
      </xdr:nvSpPr>
      <xdr:spPr bwMode="auto">
        <a:xfrm>
          <a:off x="4962525" y="8153400"/>
          <a:ext cx="819150" cy="257175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47625</xdr:colOff>
      <xdr:row>38</xdr:row>
      <xdr:rowOff>123825</xdr:rowOff>
    </xdr:from>
    <xdr:to>
      <xdr:col>35</xdr:col>
      <xdr:colOff>114300</xdr:colOff>
      <xdr:row>39</xdr:row>
      <xdr:rowOff>190500</xdr:rowOff>
    </xdr:to>
    <xdr:sp macro="" textlink="">
      <xdr:nvSpPr>
        <xdr:cNvPr id="11" name="Oval 1">
          <a:extLst>
            <a:ext uri="{FF2B5EF4-FFF2-40B4-BE49-F238E27FC236}">
              <a16:creationId xmlns:a16="http://schemas.microsoft.com/office/drawing/2014/main" id="{91F5E0A0-283C-A379-EDBE-7B1D67722049}"/>
            </a:ext>
          </a:extLst>
        </xdr:cNvPr>
        <xdr:cNvSpPr>
          <a:spLocks noChangeArrowheads="1"/>
        </xdr:cNvSpPr>
      </xdr:nvSpPr>
      <xdr:spPr bwMode="auto">
        <a:xfrm>
          <a:off x="4010025" y="8153400"/>
          <a:ext cx="438150" cy="257175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80152</xdr:colOff>
      <xdr:row>38</xdr:row>
      <xdr:rowOff>1296</xdr:rowOff>
    </xdr:from>
    <xdr:to>
      <xdr:col>29</xdr:col>
      <xdr:colOff>63235</xdr:colOff>
      <xdr:row>41</xdr:row>
      <xdr:rowOff>189225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2505D9E2-C7C4-EB10-8ACD-852AE5BA1866}"/>
            </a:ext>
          </a:extLst>
        </xdr:cNvPr>
        <xdr:cNvCxnSpPr>
          <a:stCxn id="15" idx="0"/>
          <a:endCxn id="9" idx="5"/>
        </xdr:cNvCxnSpPr>
      </xdr:nvCxnSpPr>
      <xdr:spPr>
        <a:xfrm flipH="1" flipV="1">
          <a:off x="2944979" y="8962123"/>
          <a:ext cx="730429" cy="832698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63235</xdr:colOff>
      <xdr:row>39</xdr:row>
      <xdr:rowOff>152838</xdr:rowOff>
    </xdr:from>
    <xdr:to>
      <xdr:col>32</xdr:col>
      <xdr:colOff>112112</xdr:colOff>
      <xdr:row>41</xdr:row>
      <xdr:rowOff>189225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5DD62B3B-FE58-7ADF-572A-63D061595752}"/>
            </a:ext>
          </a:extLst>
        </xdr:cNvPr>
        <xdr:cNvCxnSpPr>
          <a:stCxn id="15" idx="0"/>
          <a:endCxn id="11" idx="3"/>
        </xdr:cNvCxnSpPr>
      </xdr:nvCxnSpPr>
      <xdr:spPr>
        <a:xfrm flipV="1">
          <a:off x="3675408" y="9304165"/>
          <a:ext cx="422550" cy="490656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63235</xdr:colOff>
      <xdr:row>39</xdr:row>
      <xdr:rowOff>152838</xdr:rowOff>
    </xdr:from>
    <xdr:to>
      <xdr:col>41</xdr:col>
      <xdr:colOff>5574</xdr:colOff>
      <xdr:row>41</xdr:row>
      <xdr:rowOff>189225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58323D81-F7E5-F6F8-A2B1-4D4E87079D2F}"/>
            </a:ext>
          </a:extLst>
        </xdr:cNvPr>
        <xdr:cNvCxnSpPr>
          <a:stCxn id="15" idx="0"/>
          <a:endCxn id="10" idx="3"/>
        </xdr:cNvCxnSpPr>
      </xdr:nvCxnSpPr>
      <xdr:spPr>
        <a:xfrm flipV="1">
          <a:off x="3675408" y="9304165"/>
          <a:ext cx="1437031" cy="490656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111816</xdr:colOff>
      <xdr:row>41</xdr:row>
      <xdr:rowOff>189225</xdr:rowOff>
    </xdr:from>
    <xdr:to>
      <xdr:col>40</xdr:col>
      <xdr:colOff>14654</xdr:colOff>
      <xdr:row>43</xdr:row>
      <xdr:rowOff>201209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C8AFAF5-1771-23FE-6B30-B31840622FEF}"/>
            </a:ext>
          </a:extLst>
        </xdr:cNvPr>
        <xdr:cNvSpPr txBox="1"/>
      </xdr:nvSpPr>
      <xdr:spPr>
        <a:xfrm>
          <a:off x="2353854" y="9794821"/>
          <a:ext cx="2643108" cy="539523"/>
        </a:xfrm>
        <a:prstGeom prst="rect">
          <a:avLst/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aseline="0">
              <a:effectLst/>
            </a:rPr>
            <a:t>該当する口座情報を〇で囲い、</a:t>
          </a:r>
          <a:endParaRPr lang="en-US" altLang="ja-JP" baseline="0">
            <a:effectLst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aseline="0">
              <a:effectLst/>
            </a:rPr>
            <a:t>口座番号、口座名義（カナ）を入力。</a:t>
          </a:r>
          <a:endParaRPr lang="en-US" altLang="ja-JP" baseline="0">
            <a:effectLst/>
          </a:endParaRPr>
        </a:p>
      </xdr:txBody>
    </xdr:sp>
    <xdr:clientData/>
  </xdr:twoCellAnchor>
  <xdr:twoCellAnchor>
    <xdr:from>
      <xdr:col>43</xdr:col>
      <xdr:colOff>82826</xdr:colOff>
      <xdr:row>44</xdr:row>
      <xdr:rowOff>306456</xdr:rowOff>
    </xdr:from>
    <xdr:to>
      <xdr:col>48</xdr:col>
      <xdr:colOff>84431</xdr:colOff>
      <xdr:row>46</xdr:row>
      <xdr:rowOff>266647</xdr:rowOff>
    </xdr:to>
    <xdr:sp macro="" textlink="">
      <xdr:nvSpPr>
        <xdr:cNvPr id="16" name="Rectangle 12">
          <a:extLst>
            <a:ext uri="{FF2B5EF4-FFF2-40B4-BE49-F238E27FC236}">
              <a16:creationId xmlns:a16="http://schemas.microsoft.com/office/drawing/2014/main" id="{D1D44EDA-60CD-6FD2-182A-8C2820FA7E45}"/>
            </a:ext>
          </a:extLst>
        </xdr:cNvPr>
        <xdr:cNvSpPr>
          <a:spLocks noChangeArrowheads="1"/>
        </xdr:cNvSpPr>
      </xdr:nvSpPr>
      <xdr:spPr bwMode="auto">
        <a:xfrm>
          <a:off x="5425109" y="10717695"/>
          <a:ext cx="622800" cy="622800"/>
        </a:xfrm>
        <a:prstGeom prst="rect">
          <a:avLst/>
        </a:prstGeom>
        <a:noFill/>
        <a:ln w="38100" algn="ctr">
          <a:solidFill>
            <a:srgbClr val="FF0000"/>
          </a:solidFill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社印</a:t>
          </a:r>
        </a:p>
      </xdr:txBody>
    </xdr:sp>
    <xdr:clientData/>
  </xdr:twoCellAnchor>
  <xdr:twoCellAnchor>
    <xdr:from>
      <xdr:col>50</xdr:col>
      <xdr:colOff>0</xdr:colOff>
      <xdr:row>45</xdr:row>
      <xdr:rowOff>107674</xdr:rowOff>
    </xdr:from>
    <xdr:to>
      <xdr:col>54</xdr:col>
      <xdr:colOff>7869</xdr:colOff>
      <xdr:row>46</xdr:row>
      <xdr:rowOff>224044</xdr:rowOff>
    </xdr:to>
    <xdr:sp macro="" textlink="">
      <xdr:nvSpPr>
        <xdr:cNvPr id="17" name="Oval 13">
          <a:extLst>
            <a:ext uri="{FF2B5EF4-FFF2-40B4-BE49-F238E27FC236}">
              <a16:creationId xmlns:a16="http://schemas.microsoft.com/office/drawing/2014/main" id="{947A25DC-6CD1-71D1-8B94-50BE74F308E1}"/>
            </a:ext>
          </a:extLst>
        </xdr:cNvPr>
        <xdr:cNvSpPr>
          <a:spLocks noChangeArrowheads="1"/>
        </xdr:cNvSpPr>
      </xdr:nvSpPr>
      <xdr:spPr bwMode="auto">
        <a:xfrm>
          <a:off x="6211957" y="10850217"/>
          <a:ext cx="504825" cy="447675"/>
        </a:xfrm>
        <a:prstGeom prst="ellipse">
          <a:avLst/>
        </a:prstGeom>
        <a:noFill/>
        <a:ln w="38100" algn="ctr">
          <a:solidFill>
            <a:srgbClr val="FF000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代表者印</a:t>
          </a:r>
        </a:p>
      </xdr:txBody>
    </xdr:sp>
    <xdr:clientData/>
  </xdr:twoCellAnchor>
  <xdr:twoCellAnchor>
    <xdr:from>
      <xdr:col>9</xdr:col>
      <xdr:colOff>57978</xdr:colOff>
      <xdr:row>42</xdr:row>
      <xdr:rowOff>215349</xdr:rowOff>
    </xdr:from>
    <xdr:to>
      <xdr:col>10</xdr:col>
      <xdr:colOff>41413</xdr:colOff>
      <xdr:row>45</xdr:row>
      <xdr:rowOff>115957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2505D9E2-C7C4-EB10-8ACD-852AE5BA1866}"/>
            </a:ext>
          </a:extLst>
        </xdr:cNvPr>
        <xdr:cNvCxnSpPr/>
      </xdr:nvCxnSpPr>
      <xdr:spPr>
        <a:xfrm flipV="1">
          <a:off x="1176130" y="10096501"/>
          <a:ext cx="107674" cy="76199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89198</xdr:colOff>
      <xdr:row>29</xdr:row>
      <xdr:rowOff>169476</xdr:rowOff>
    </xdr:from>
    <xdr:to>
      <xdr:col>26</xdr:col>
      <xdr:colOff>6467</xdr:colOff>
      <xdr:row>33</xdr:row>
      <xdr:rowOff>77760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D936726-B670-D2AC-B269-4A679F9AD881}"/>
            </a:ext>
          </a:extLst>
        </xdr:cNvPr>
        <xdr:cNvSpPr txBox="1"/>
      </xdr:nvSpPr>
      <xdr:spPr>
        <a:xfrm>
          <a:off x="836544" y="7005495"/>
          <a:ext cx="2408423" cy="875438"/>
        </a:xfrm>
        <a:prstGeom prst="rect">
          <a:avLst/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aseline="0">
              <a:effectLst/>
            </a:rPr>
            <a:t>工事明細を記載</a:t>
          </a:r>
          <a:endParaRPr lang="en-US" altLang="ja-JP" sz="1000" baseline="0">
            <a:effectLst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aseline="0">
              <a:effectLst/>
            </a:rPr>
            <a:t>※</a:t>
          </a:r>
          <a:r>
            <a:rPr lang="ja-JP" altLang="en-US" sz="1000" baseline="0">
              <a:effectLst/>
            </a:rPr>
            <a:t>明細の行が足りない場合は、内訳を別紙に記入し、見積書兼請求書に糊付けし、代表者印で割印をする。</a:t>
          </a:r>
          <a:endParaRPr lang="en-US" altLang="ja-JP" sz="1000" baseline="0">
            <a:effectLst/>
          </a:endParaRPr>
        </a:p>
      </xdr:txBody>
    </xdr:sp>
    <xdr:clientData/>
  </xdr:twoCellAnchor>
  <xdr:twoCellAnchor>
    <xdr:from>
      <xdr:col>0</xdr:col>
      <xdr:colOff>66259</xdr:colOff>
      <xdr:row>44</xdr:row>
      <xdr:rowOff>215347</xdr:rowOff>
    </xdr:from>
    <xdr:to>
      <xdr:col>21</xdr:col>
      <xdr:colOff>43961</xdr:colOff>
      <xdr:row>46</xdr:row>
      <xdr:rowOff>256442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C8AFAF5-1771-23FE-6B30-B31840622FEF}"/>
            </a:ext>
          </a:extLst>
        </xdr:cNvPr>
        <xdr:cNvSpPr txBox="1"/>
      </xdr:nvSpPr>
      <xdr:spPr>
        <a:xfrm>
          <a:off x="66259" y="10612251"/>
          <a:ext cx="2593414" cy="715172"/>
        </a:xfrm>
        <a:prstGeom prst="rect">
          <a:avLst/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aseline="0">
              <a:effectLst/>
            </a:rPr>
            <a:t>見積提出日を入力。</a:t>
          </a:r>
          <a:endParaRPr lang="en-US" altLang="ja-JP" baseline="0">
            <a:effectLst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aseline="0">
              <a:effectLst/>
            </a:rPr>
            <a:t>（見積合わせを実施している場合は、</a:t>
          </a:r>
          <a:endParaRPr lang="en-US" altLang="ja-JP" baseline="0">
            <a:effectLst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aseline="0">
              <a:effectLst/>
            </a:rPr>
            <a:t>見積提出期日を入力。）</a:t>
          </a:r>
          <a:endParaRPr lang="en-US" altLang="ja-JP" baseline="0">
            <a:effectLst/>
          </a:endParaRPr>
        </a:p>
      </xdr:txBody>
    </xdr:sp>
    <xdr:clientData/>
  </xdr:twoCellAnchor>
  <xdr:twoCellAnchor>
    <xdr:from>
      <xdr:col>34</xdr:col>
      <xdr:colOff>80596</xdr:colOff>
      <xdr:row>2</xdr:row>
      <xdr:rowOff>106241</xdr:rowOff>
    </xdr:from>
    <xdr:to>
      <xdr:col>43</xdr:col>
      <xdr:colOff>117232</xdr:colOff>
      <xdr:row>2</xdr:row>
      <xdr:rowOff>175846</xdr:rowOff>
    </xdr:to>
    <xdr:cxnSp macro="">
      <xdr:nvCxnSpPr>
        <xdr:cNvPr id="27" name="直線矢印コネクタ 26"/>
        <xdr:cNvCxnSpPr>
          <a:stCxn id="31" idx="1"/>
        </xdr:cNvCxnSpPr>
      </xdr:nvCxnSpPr>
      <xdr:spPr>
        <a:xfrm flipH="1">
          <a:off x="4315558" y="985472"/>
          <a:ext cx="1157655" cy="6960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117232</xdr:colOff>
      <xdr:row>1</xdr:row>
      <xdr:rowOff>351694</xdr:rowOff>
    </xdr:from>
    <xdr:to>
      <xdr:col>53</xdr:col>
      <xdr:colOff>102578</xdr:colOff>
      <xdr:row>3</xdr:row>
      <xdr:rowOff>7327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1C8AFAF5-1771-23FE-6B30-B31840622FEF}"/>
            </a:ext>
          </a:extLst>
        </xdr:cNvPr>
        <xdr:cNvSpPr txBox="1"/>
      </xdr:nvSpPr>
      <xdr:spPr>
        <a:xfrm>
          <a:off x="5473213" y="791309"/>
          <a:ext cx="1230923" cy="388326"/>
        </a:xfrm>
        <a:prstGeom prst="rect">
          <a:avLst/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aseline="0">
              <a:effectLst/>
            </a:rPr>
            <a:t>工事名を入力。</a:t>
          </a:r>
          <a:endParaRPr lang="en-US" altLang="ja-JP" baseline="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9525</xdr:colOff>
      <xdr:row>17</xdr:row>
      <xdr:rowOff>171450</xdr:rowOff>
    </xdr:from>
    <xdr:to>
      <xdr:col>42</xdr:col>
      <xdr:colOff>269185</xdr:colOff>
      <xdr:row>21</xdr:row>
      <xdr:rowOff>80343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2C73DE-B7CC-648D-5182-5880EA0FD688}"/>
            </a:ext>
          </a:extLst>
        </xdr:cNvPr>
        <xdr:cNvSpPr txBox="1"/>
      </xdr:nvSpPr>
      <xdr:spPr>
        <a:xfrm>
          <a:off x="7172325" y="5514975"/>
          <a:ext cx="4745935" cy="10518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備考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1100"/>
            <a:t>・小計は、原則として千円単位とする。（千円未満の額を諸経費で調整）とする。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なお、小計が小額（概ね</a:t>
          </a:r>
          <a:r>
            <a:rPr kumimoji="1" lang="en-US" altLang="ja-JP" sz="1100"/>
            <a:t>5</a:t>
          </a:r>
          <a:r>
            <a:rPr kumimoji="1" lang="ja-JP" altLang="en-US" sz="1100"/>
            <a:t>万円未満）の場合は、百円単位を可とする。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・諸経費は、直接工事費の原則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％以内とすること。</a:t>
          </a:r>
          <a:endParaRPr lang="ja-JP" altLang="ja-JP">
            <a:effectLst/>
          </a:endParaRPr>
        </a:p>
        <a:p>
          <a:pPr algn="l">
            <a:lnSpc>
              <a:spcPts val="1300"/>
            </a:lnSpc>
          </a:pPr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29</xdr:row>
      <xdr:rowOff>228600</xdr:rowOff>
    </xdr:from>
    <xdr:to>
      <xdr:col>29</xdr:col>
      <xdr:colOff>165600</xdr:colOff>
      <xdr:row>31</xdr:row>
      <xdr:rowOff>279900</xdr:rowOff>
    </xdr:to>
    <xdr:sp macro="" textlink="">
      <xdr:nvSpPr>
        <xdr:cNvPr id="2" name="Rectangle 12">
          <a:extLst>
            <a:ext uri="{FF2B5EF4-FFF2-40B4-BE49-F238E27FC236}">
              <a16:creationId xmlns:a16="http://schemas.microsoft.com/office/drawing/2014/main" id="{D1D44EDA-60CD-6FD2-182A-8C2820FA7E45}"/>
            </a:ext>
          </a:extLst>
        </xdr:cNvPr>
        <xdr:cNvSpPr>
          <a:spLocks noChangeArrowheads="1"/>
        </xdr:cNvSpPr>
      </xdr:nvSpPr>
      <xdr:spPr bwMode="auto">
        <a:xfrm>
          <a:off x="5067300" y="8810625"/>
          <a:ext cx="622800" cy="622800"/>
        </a:xfrm>
        <a:prstGeom prst="rect">
          <a:avLst/>
        </a:prstGeom>
        <a:noFill/>
        <a:ln w="38100" algn="ctr">
          <a:solidFill>
            <a:srgbClr val="FF0000"/>
          </a:solidFill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社印</a:t>
          </a:r>
        </a:p>
      </xdr:txBody>
    </xdr:sp>
    <xdr:clientData/>
  </xdr:twoCellAnchor>
  <xdr:twoCellAnchor>
    <xdr:from>
      <xdr:col>30</xdr:col>
      <xdr:colOff>123825</xdr:colOff>
      <xdr:row>30</xdr:row>
      <xdr:rowOff>142875</xdr:rowOff>
    </xdr:from>
    <xdr:to>
      <xdr:col>33</xdr:col>
      <xdr:colOff>57150</xdr:colOff>
      <xdr:row>32</xdr:row>
      <xdr:rowOff>19050</xdr:rowOff>
    </xdr:to>
    <xdr:sp macro="" textlink="">
      <xdr:nvSpPr>
        <xdr:cNvPr id="3" name="Oval 13">
          <a:extLst>
            <a:ext uri="{FF2B5EF4-FFF2-40B4-BE49-F238E27FC236}">
              <a16:creationId xmlns:a16="http://schemas.microsoft.com/office/drawing/2014/main" id="{947A25DC-6CD1-71D1-8B94-50BE74F308E1}"/>
            </a:ext>
          </a:extLst>
        </xdr:cNvPr>
        <xdr:cNvSpPr>
          <a:spLocks noChangeArrowheads="1"/>
        </xdr:cNvSpPr>
      </xdr:nvSpPr>
      <xdr:spPr bwMode="auto">
        <a:xfrm>
          <a:off x="5838825" y="9010650"/>
          <a:ext cx="504825" cy="447675"/>
        </a:xfrm>
        <a:prstGeom prst="ellipse">
          <a:avLst/>
        </a:prstGeom>
        <a:noFill/>
        <a:ln w="38100" algn="ctr">
          <a:solidFill>
            <a:srgbClr val="FF000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代表者印</a:t>
          </a:r>
        </a:p>
      </xdr:txBody>
    </xdr:sp>
    <xdr:clientData/>
  </xdr:twoCellAnchor>
  <xdr:twoCellAnchor>
    <xdr:from>
      <xdr:col>35</xdr:col>
      <xdr:colOff>63500</xdr:colOff>
      <xdr:row>16</xdr:row>
      <xdr:rowOff>158750</xdr:rowOff>
    </xdr:from>
    <xdr:to>
      <xdr:col>42</xdr:col>
      <xdr:colOff>332685</xdr:colOff>
      <xdr:row>20</xdr:row>
      <xdr:rowOff>67643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2C73DE-B7CC-648D-5182-5880EA0FD688}"/>
            </a:ext>
          </a:extLst>
        </xdr:cNvPr>
        <xdr:cNvSpPr txBox="1"/>
      </xdr:nvSpPr>
      <xdr:spPr>
        <a:xfrm>
          <a:off x="7223125" y="5222875"/>
          <a:ext cx="4745935" cy="10518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備考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1100"/>
            <a:t>・小計は、原則として千円単位とする。（千円未満の額を諸経費で調整）とする。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なお、小計が小額（概ね</a:t>
          </a:r>
          <a:r>
            <a:rPr kumimoji="1" lang="en-US" altLang="ja-JP" sz="1100"/>
            <a:t>5</a:t>
          </a:r>
          <a:r>
            <a:rPr kumimoji="1" lang="ja-JP" altLang="en-US" sz="1100"/>
            <a:t>万円未満）の場合は、百円単位を可とする。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・諸経費は、直接工事費の原則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％以内とすること。</a:t>
          </a:r>
          <a:endParaRPr lang="ja-JP" altLang="ja-JP">
            <a:effectLst/>
          </a:endParaRPr>
        </a:p>
        <a:p>
          <a:pPr algn="l">
            <a:lnSpc>
              <a:spcPts val="1300"/>
            </a:lnSpc>
          </a:pP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solidFill>
            <a:schemeClr val="bg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Q47"/>
  <sheetViews>
    <sheetView tabSelected="1" view="pageBreakPreview" zoomScaleNormal="100" zoomScaleSheetLayoutView="100" workbookViewId="0">
      <selection activeCell="A14" sqref="A14:BE14"/>
    </sheetView>
  </sheetViews>
  <sheetFormatPr defaultRowHeight="13.5"/>
  <cols>
    <col min="1" max="57" width="1.625" style="1" customWidth="1"/>
    <col min="58" max="58" width="3.875" style="1" customWidth="1"/>
    <col min="59" max="59" width="11.375" style="1" customWidth="1"/>
    <col min="60" max="68" width="3.625" style="1" customWidth="1"/>
    <col min="69" max="16384" width="9" style="1"/>
  </cols>
  <sheetData>
    <row r="1" spans="1:57" ht="35.1" customHeight="1">
      <c r="A1" s="131" t="s">
        <v>0</v>
      </c>
      <c r="B1" s="131"/>
      <c r="C1" s="277"/>
      <c r="D1" s="278" t="s">
        <v>34</v>
      </c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80"/>
      <c r="Q1" s="281" t="s">
        <v>1</v>
      </c>
      <c r="R1" s="282"/>
      <c r="S1" s="283"/>
      <c r="T1" s="278" t="s">
        <v>34</v>
      </c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84"/>
      <c r="AG1" s="207" t="s">
        <v>2</v>
      </c>
      <c r="AH1" s="207"/>
      <c r="AI1" s="125"/>
      <c r="AJ1" s="285" t="s">
        <v>34</v>
      </c>
      <c r="AK1" s="286"/>
      <c r="AL1" s="286"/>
      <c r="AM1" s="286"/>
      <c r="AN1" s="286"/>
      <c r="AO1" s="286"/>
      <c r="AP1" s="286"/>
      <c r="AQ1" s="286"/>
      <c r="AR1" s="286"/>
      <c r="AS1" s="286"/>
      <c r="AT1" s="286"/>
      <c r="AU1" s="286"/>
      <c r="AV1" s="286"/>
      <c r="AW1" s="267" t="s">
        <v>46</v>
      </c>
      <c r="AX1" s="126"/>
      <c r="AY1" s="126"/>
      <c r="AZ1" s="126"/>
      <c r="BA1" s="30"/>
      <c r="BB1" s="126" t="s">
        <v>47</v>
      </c>
      <c r="BC1" s="126"/>
      <c r="BD1" s="126"/>
      <c r="BE1" s="127"/>
    </row>
    <row r="2" spans="1:57" ht="34.5" customHeight="1">
      <c r="A2" s="268" t="s">
        <v>38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70"/>
      <c r="T2" s="271" t="s">
        <v>161</v>
      </c>
      <c r="U2" s="272"/>
      <c r="V2" s="272"/>
      <c r="W2" s="272"/>
      <c r="X2" s="273"/>
      <c r="Y2" s="273"/>
      <c r="Z2" s="273"/>
      <c r="AA2" s="273"/>
      <c r="AB2" s="273"/>
      <c r="AC2" s="273"/>
      <c r="AD2" s="273"/>
      <c r="AE2" s="273"/>
      <c r="AF2" s="273"/>
      <c r="AG2" s="274" t="s">
        <v>162</v>
      </c>
      <c r="AH2" s="272"/>
      <c r="AI2" s="272"/>
      <c r="AJ2" s="272"/>
      <c r="AK2" s="273"/>
      <c r="AL2" s="273"/>
      <c r="AM2" s="273"/>
      <c r="AN2" s="273"/>
      <c r="AO2" s="273"/>
      <c r="AP2" s="273"/>
      <c r="AQ2" s="273"/>
      <c r="AR2" s="273"/>
      <c r="AS2" s="273"/>
      <c r="AT2" s="275" t="s">
        <v>163</v>
      </c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76"/>
    </row>
    <row r="3" spans="1:57" ht="23.25" customHeight="1">
      <c r="A3" s="125" t="s">
        <v>107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248"/>
      <c r="Q3" s="249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1"/>
    </row>
    <row r="4" spans="1:57" s="3" customFormat="1" ht="12.95" customHeight="1">
      <c r="A4" s="252" t="s">
        <v>102</v>
      </c>
      <c r="B4" s="253"/>
      <c r="C4" s="253"/>
      <c r="D4" s="253"/>
      <c r="E4" s="253"/>
      <c r="F4" s="253"/>
      <c r="G4" s="253"/>
      <c r="H4" s="253"/>
      <c r="I4" s="254"/>
      <c r="J4" s="258" t="s">
        <v>3</v>
      </c>
      <c r="K4" s="259"/>
      <c r="L4" s="259"/>
      <c r="M4" s="259"/>
      <c r="N4" s="259"/>
      <c r="O4" s="259"/>
      <c r="P4" s="259"/>
      <c r="Q4" s="259"/>
      <c r="R4" s="260"/>
      <c r="S4" s="40" t="s">
        <v>103</v>
      </c>
      <c r="T4" s="39"/>
      <c r="U4" s="25"/>
      <c r="V4" s="25"/>
      <c r="W4" s="25"/>
      <c r="X4" s="25"/>
      <c r="Y4" s="25"/>
      <c r="Z4" s="25"/>
      <c r="AA4" s="25"/>
      <c r="AB4" s="25"/>
      <c r="AC4" s="46"/>
      <c r="AD4" s="39"/>
      <c r="AE4" s="39"/>
      <c r="AF4" s="39"/>
      <c r="AG4" s="25"/>
      <c r="AH4" s="47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45"/>
    </row>
    <row r="5" spans="1:57" ht="12.95" customHeight="1">
      <c r="A5" s="134"/>
      <c r="B5" s="233"/>
      <c r="C5" s="233"/>
      <c r="D5" s="233"/>
      <c r="E5" s="233"/>
      <c r="F5" s="233"/>
      <c r="G5" s="233"/>
      <c r="H5" s="233"/>
      <c r="I5" s="255"/>
      <c r="J5" s="261" t="s">
        <v>96</v>
      </c>
      <c r="K5" s="109"/>
      <c r="L5" s="109"/>
      <c r="M5" s="109"/>
      <c r="N5" s="109"/>
      <c r="O5" s="109"/>
      <c r="P5" s="109"/>
      <c r="Q5" s="109"/>
      <c r="R5" s="262"/>
      <c r="S5" s="265" t="s">
        <v>51</v>
      </c>
      <c r="T5" s="265"/>
      <c r="U5" s="26" t="s">
        <v>22</v>
      </c>
      <c r="V5" s="26"/>
      <c r="W5" s="26"/>
      <c r="X5" s="26"/>
      <c r="Y5" s="26"/>
      <c r="Z5" s="26"/>
      <c r="AA5" s="26"/>
      <c r="AB5" s="26"/>
      <c r="AC5" s="50"/>
      <c r="AD5" s="233">
        <v>16</v>
      </c>
      <c r="AE5" s="233"/>
      <c r="AF5" s="38" t="s">
        <v>159</v>
      </c>
      <c r="AG5" s="38"/>
      <c r="AH5" s="38"/>
      <c r="AI5" s="38"/>
      <c r="AJ5" s="38"/>
      <c r="AK5" s="38"/>
      <c r="AL5" s="38"/>
      <c r="AM5" s="38"/>
      <c r="AN5" s="24"/>
      <c r="AO5" s="24"/>
      <c r="AP5" s="24"/>
      <c r="AQ5" s="24"/>
      <c r="AR5" s="233">
        <v>16</v>
      </c>
      <c r="AS5" s="233"/>
      <c r="AT5" s="38" t="s">
        <v>42</v>
      </c>
      <c r="AU5" s="38"/>
      <c r="AV5" s="38"/>
      <c r="AW5" s="38"/>
      <c r="AX5" s="38"/>
      <c r="AY5" s="38"/>
      <c r="AZ5" s="38"/>
      <c r="BA5" s="38"/>
      <c r="BB5" s="38"/>
      <c r="BC5" s="24"/>
      <c r="BD5" s="38"/>
      <c r="BE5" s="6"/>
    </row>
    <row r="6" spans="1:57" ht="12.95" customHeight="1">
      <c r="A6" s="256"/>
      <c r="B6" s="242"/>
      <c r="C6" s="242"/>
      <c r="D6" s="242"/>
      <c r="E6" s="242"/>
      <c r="F6" s="242"/>
      <c r="G6" s="242"/>
      <c r="H6" s="242"/>
      <c r="I6" s="257"/>
      <c r="J6" s="263"/>
      <c r="K6" s="243"/>
      <c r="L6" s="243"/>
      <c r="M6" s="243"/>
      <c r="N6" s="243"/>
      <c r="O6" s="243"/>
      <c r="P6" s="243"/>
      <c r="Q6" s="243"/>
      <c r="R6" s="264"/>
      <c r="S6" s="266" t="s">
        <v>52</v>
      </c>
      <c r="T6" s="266"/>
      <c r="U6" s="44" t="s">
        <v>23</v>
      </c>
      <c r="V6" s="44"/>
      <c r="W6" s="44"/>
      <c r="X6" s="44"/>
      <c r="Y6" s="44"/>
      <c r="Z6" s="44"/>
      <c r="AA6" s="44"/>
      <c r="AB6" s="44"/>
      <c r="AC6" s="50"/>
      <c r="AD6" s="233">
        <v>16</v>
      </c>
      <c r="AE6" s="233"/>
      <c r="AF6" s="38" t="s">
        <v>160</v>
      </c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233">
        <v>16</v>
      </c>
      <c r="AS6" s="233"/>
      <c r="AT6" s="38" t="s">
        <v>43</v>
      </c>
      <c r="AU6" s="38"/>
      <c r="AV6" s="38"/>
      <c r="AW6" s="38"/>
      <c r="AX6" s="38"/>
      <c r="AY6" s="38"/>
      <c r="AZ6" s="38"/>
      <c r="BA6" s="38"/>
      <c r="BB6" s="38"/>
      <c r="BC6" s="24"/>
      <c r="BD6" s="38"/>
      <c r="BE6" s="6"/>
    </row>
    <row r="7" spans="1:57" s="3" customFormat="1" ht="12.95" customHeight="1">
      <c r="A7" s="238" t="s">
        <v>11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40"/>
      <c r="S7" s="40" t="s">
        <v>101</v>
      </c>
      <c r="T7" s="41"/>
      <c r="U7" s="42"/>
      <c r="V7" s="42"/>
      <c r="W7" s="42"/>
      <c r="X7" s="42"/>
      <c r="Y7" s="42"/>
      <c r="Z7" s="42"/>
      <c r="AA7" s="42"/>
      <c r="AB7" s="42"/>
      <c r="AC7" s="43"/>
      <c r="AD7" s="41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9"/>
    </row>
    <row r="8" spans="1:57" ht="12.95" customHeight="1">
      <c r="A8" s="224">
        <v>1100</v>
      </c>
      <c r="B8" s="225"/>
      <c r="C8" s="225"/>
      <c r="D8" s="226" t="s">
        <v>12</v>
      </c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7"/>
      <c r="S8" s="232">
        <v>10</v>
      </c>
      <c r="T8" s="233"/>
      <c r="U8" s="109" t="s">
        <v>41</v>
      </c>
      <c r="V8" s="109"/>
      <c r="W8" s="109"/>
      <c r="X8" s="109"/>
      <c r="Y8" s="109"/>
      <c r="Z8" s="109"/>
      <c r="AA8" s="109"/>
      <c r="AB8" s="109"/>
      <c r="AC8" s="51"/>
      <c r="AD8" s="244" t="s">
        <v>62</v>
      </c>
      <c r="AE8" s="218"/>
      <c r="AF8" s="220" t="s">
        <v>106</v>
      </c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4"/>
    </row>
    <row r="9" spans="1:57" ht="12.95" customHeight="1">
      <c r="A9" s="224">
        <v>1100</v>
      </c>
      <c r="B9" s="225"/>
      <c r="C9" s="225"/>
      <c r="D9" s="226" t="s">
        <v>13</v>
      </c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7"/>
      <c r="S9" s="232"/>
      <c r="T9" s="233"/>
      <c r="U9" s="109"/>
      <c r="V9" s="109"/>
      <c r="W9" s="109"/>
      <c r="X9" s="109"/>
      <c r="Y9" s="109"/>
      <c r="Z9" s="109"/>
      <c r="AA9" s="109"/>
      <c r="AB9" s="109"/>
      <c r="AC9" s="51"/>
      <c r="AD9" s="244"/>
      <c r="AE9" s="218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4"/>
    </row>
    <row r="10" spans="1:57" ht="12.95" customHeight="1">
      <c r="A10" s="224">
        <v>1100</v>
      </c>
      <c r="B10" s="225"/>
      <c r="C10" s="225"/>
      <c r="D10" s="226" t="s">
        <v>32</v>
      </c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7"/>
      <c r="S10" s="241"/>
      <c r="T10" s="242"/>
      <c r="U10" s="243"/>
      <c r="V10" s="243"/>
      <c r="W10" s="243"/>
      <c r="X10" s="243"/>
      <c r="Y10" s="243"/>
      <c r="Z10" s="243"/>
      <c r="AA10" s="243"/>
      <c r="AB10" s="243"/>
      <c r="AC10" s="52"/>
      <c r="AD10" s="245"/>
      <c r="AE10" s="246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7"/>
      <c r="AQ10" s="247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54"/>
    </row>
    <row r="11" spans="1:57" ht="12.95" customHeight="1">
      <c r="A11" s="224">
        <v>1100</v>
      </c>
      <c r="B11" s="225"/>
      <c r="C11" s="225"/>
      <c r="D11" s="226" t="s">
        <v>33</v>
      </c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7"/>
      <c r="S11" s="232">
        <v>14</v>
      </c>
      <c r="T11" s="233"/>
      <c r="U11" s="236" t="s">
        <v>40</v>
      </c>
      <c r="V11" s="236"/>
      <c r="W11" s="236"/>
      <c r="X11" s="236"/>
      <c r="Y11" s="236"/>
      <c r="Z11" s="236"/>
      <c r="AA11" s="236"/>
      <c r="AB11" s="236"/>
      <c r="AC11" s="51"/>
      <c r="AD11" s="218" t="s">
        <v>50</v>
      </c>
      <c r="AE11" s="218"/>
      <c r="AF11" s="220" t="s">
        <v>105</v>
      </c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18" t="s">
        <v>53</v>
      </c>
      <c r="AS11" s="218"/>
      <c r="AT11" s="220" t="s">
        <v>97</v>
      </c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2"/>
    </row>
    <row r="12" spans="1:57" ht="12.95" customHeight="1">
      <c r="A12" s="224">
        <v>3100</v>
      </c>
      <c r="B12" s="225"/>
      <c r="C12" s="225"/>
      <c r="D12" s="226" t="s">
        <v>35</v>
      </c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7"/>
      <c r="S12" s="232"/>
      <c r="T12" s="233"/>
      <c r="U12" s="109"/>
      <c r="V12" s="109"/>
      <c r="W12" s="109"/>
      <c r="X12" s="109"/>
      <c r="Y12" s="109"/>
      <c r="Z12" s="109"/>
      <c r="AA12" s="109"/>
      <c r="AB12" s="109"/>
      <c r="AC12" s="51"/>
      <c r="AD12" s="218"/>
      <c r="AE12" s="218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18"/>
      <c r="AS12" s="218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2"/>
    </row>
    <row r="13" spans="1:57" ht="12.95" customHeight="1">
      <c r="A13" s="228">
        <v>3100</v>
      </c>
      <c r="B13" s="229"/>
      <c r="C13" s="229"/>
      <c r="D13" s="230" t="s">
        <v>36</v>
      </c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1"/>
      <c r="S13" s="234"/>
      <c r="T13" s="235"/>
      <c r="U13" s="237"/>
      <c r="V13" s="237"/>
      <c r="W13" s="237"/>
      <c r="X13" s="237"/>
      <c r="Y13" s="237"/>
      <c r="Z13" s="237"/>
      <c r="AA13" s="237"/>
      <c r="AB13" s="237"/>
      <c r="AC13" s="53"/>
      <c r="AD13" s="219"/>
      <c r="AE13" s="219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19"/>
      <c r="AS13" s="219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3"/>
    </row>
    <row r="14" spans="1:57" ht="34.5" customHeight="1">
      <c r="A14" s="211" t="s">
        <v>14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3"/>
    </row>
    <row r="15" spans="1:57" ht="12" customHeight="1">
      <c r="A15" s="7"/>
      <c r="B15" s="38"/>
      <c r="C15" s="38"/>
      <c r="D15" s="38"/>
      <c r="E15" s="38"/>
      <c r="F15" s="8"/>
      <c r="G15" s="9"/>
      <c r="H15" s="9"/>
      <c r="I15" s="8"/>
      <c r="J15" s="214" t="s">
        <v>44</v>
      </c>
      <c r="K15" s="214"/>
      <c r="L15" s="214"/>
      <c r="M15" s="214"/>
      <c r="N15" s="214"/>
      <c r="O15" s="214"/>
      <c r="P15" s="214"/>
      <c r="Q15" s="215" t="s">
        <v>19</v>
      </c>
      <c r="R15" s="216"/>
      <c r="S15" s="216"/>
      <c r="T15" s="217"/>
      <c r="U15" s="215" t="s">
        <v>20</v>
      </c>
      <c r="V15" s="216"/>
      <c r="W15" s="216"/>
      <c r="X15" s="217"/>
      <c r="Y15" s="215" t="s">
        <v>17</v>
      </c>
      <c r="Z15" s="216"/>
      <c r="AA15" s="216"/>
      <c r="AB15" s="217"/>
      <c r="AC15" s="215" t="s">
        <v>18</v>
      </c>
      <c r="AD15" s="216"/>
      <c r="AE15" s="216"/>
      <c r="AF15" s="217"/>
      <c r="AG15" s="215" t="s">
        <v>19</v>
      </c>
      <c r="AH15" s="216"/>
      <c r="AI15" s="216"/>
      <c r="AJ15" s="217"/>
      <c r="AK15" s="215" t="s">
        <v>20</v>
      </c>
      <c r="AL15" s="216"/>
      <c r="AM15" s="216"/>
      <c r="AN15" s="217"/>
      <c r="AO15" s="215" t="s">
        <v>17</v>
      </c>
      <c r="AP15" s="216"/>
      <c r="AQ15" s="216"/>
      <c r="AR15" s="217"/>
      <c r="AS15" s="215" t="s">
        <v>21</v>
      </c>
      <c r="AT15" s="216"/>
      <c r="AU15" s="216"/>
      <c r="AV15" s="217"/>
      <c r="AW15" s="38"/>
      <c r="AX15" s="10"/>
      <c r="AY15" s="10"/>
      <c r="AZ15" s="10"/>
      <c r="BA15" s="38"/>
      <c r="BB15" s="38"/>
      <c r="BC15" s="38"/>
      <c r="BD15" s="38"/>
      <c r="BE15" s="6"/>
    </row>
    <row r="16" spans="1:57" ht="33.75" customHeight="1">
      <c r="A16" s="7"/>
      <c r="B16" s="38"/>
      <c r="C16" s="38"/>
      <c r="D16" s="38"/>
      <c r="E16" s="8"/>
      <c r="F16" s="8"/>
      <c r="G16" s="9"/>
      <c r="H16" s="9"/>
      <c r="I16" s="8"/>
      <c r="J16" s="214"/>
      <c r="K16" s="214"/>
      <c r="L16" s="214"/>
      <c r="M16" s="214"/>
      <c r="N16" s="214"/>
      <c r="O16" s="214"/>
      <c r="P16" s="214"/>
      <c r="Q16" s="208" t="str">
        <f>IF(BJ37="\","",BI37)</f>
        <v/>
      </c>
      <c r="R16" s="209"/>
      <c r="S16" s="209"/>
      <c r="T16" s="210"/>
      <c r="U16" s="208" t="str">
        <f>IF(BK37="\","",BJ37)</f>
        <v/>
      </c>
      <c r="V16" s="209"/>
      <c r="W16" s="209"/>
      <c r="X16" s="210"/>
      <c r="Y16" s="208" t="str">
        <f>IF(BL37="\","",BK37)</f>
        <v/>
      </c>
      <c r="Z16" s="209"/>
      <c r="AA16" s="209"/>
      <c r="AB16" s="210"/>
      <c r="AC16" s="208" t="str">
        <f>IF(BM37="\","",BL37)</f>
        <v/>
      </c>
      <c r="AD16" s="209"/>
      <c r="AE16" s="209"/>
      <c r="AF16" s="210"/>
      <c r="AG16" s="208" t="str">
        <f>IF(BN37="\","",BM37)</f>
        <v/>
      </c>
      <c r="AH16" s="209"/>
      <c r="AI16" s="209"/>
      <c r="AJ16" s="210"/>
      <c r="AK16" s="208" t="str">
        <f>IF(BO37="\","",BN37)</f>
        <v/>
      </c>
      <c r="AL16" s="209"/>
      <c r="AM16" s="209"/>
      <c r="AN16" s="210"/>
      <c r="AO16" s="208" t="str">
        <f>IF(BP37="\","",BO37)</f>
        <v/>
      </c>
      <c r="AP16" s="209"/>
      <c r="AQ16" s="209"/>
      <c r="AR16" s="210"/>
      <c r="AS16" s="208" t="str">
        <f>IF(BP37="\","",BP37)</f>
        <v/>
      </c>
      <c r="AT16" s="209"/>
      <c r="AU16" s="209"/>
      <c r="AV16" s="210"/>
      <c r="AW16" s="38"/>
      <c r="AX16" s="9"/>
      <c r="AY16" s="9"/>
      <c r="AZ16" s="9"/>
      <c r="BA16" s="38"/>
      <c r="BB16" s="38"/>
      <c r="BC16" s="38"/>
      <c r="BD16" s="38"/>
      <c r="BE16" s="6"/>
    </row>
    <row r="17" spans="1:57" ht="8.25" customHeight="1">
      <c r="A17" s="7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6"/>
    </row>
    <row r="18" spans="1:57" ht="18.75" customHeight="1">
      <c r="A18" s="125" t="s">
        <v>100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7"/>
      <c r="Q18" s="125" t="s">
        <v>4</v>
      </c>
      <c r="R18" s="126"/>
      <c r="S18" s="126"/>
      <c r="T18" s="126"/>
      <c r="U18" s="126"/>
      <c r="V18" s="126"/>
      <c r="W18" s="126"/>
      <c r="X18" s="126"/>
      <c r="Y18" s="127"/>
      <c r="Z18" s="125" t="s">
        <v>5</v>
      </c>
      <c r="AA18" s="126"/>
      <c r="AB18" s="126"/>
      <c r="AC18" s="127"/>
      <c r="AD18" s="125" t="s">
        <v>104</v>
      </c>
      <c r="AE18" s="126"/>
      <c r="AF18" s="126"/>
      <c r="AG18" s="127"/>
      <c r="AH18" s="125" t="s">
        <v>45</v>
      </c>
      <c r="AI18" s="126"/>
      <c r="AJ18" s="126"/>
      <c r="AK18" s="126"/>
      <c r="AL18" s="126"/>
      <c r="AM18" s="127"/>
      <c r="AN18" s="207" t="s">
        <v>48</v>
      </c>
      <c r="AO18" s="207"/>
      <c r="AP18" s="207"/>
      <c r="AQ18" s="207"/>
      <c r="AR18" s="207"/>
      <c r="AS18" s="207"/>
      <c r="AT18" s="207"/>
      <c r="AU18" s="207"/>
      <c r="AV18" s="207" t="s">
        <v>60</v>
      </c>
      <c r="AW18" s="207"/>
      <c r="AX18" s="207"/>
      <c r="AY18" s="207"/>
      <c r="AZ18" s="207"/>
      <c r="BA18" s="207"/>
      <c r="BB18" s="207"/>
      <c r="BC18" s="207"/>
      <c r="BD18" s="207"/>
      <c r="BE18" s="207"/>
    </row>
    <row r="19" spans="1:57" ht="18.75" customHeight="1">
      <c r="A19" s="192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4"/>
      <c r="Q19" s="195"/>
      <c r="R19" s="196"/>
      <c r="S19" s="196"/>
      <c r="T19" s="196"/>
      <c r="U19" s="196"/>
      <c r="V19" s="196"/>
      <c r="W19" s="196"/>
      <c r="X19" s="196"/>
      <c r="Y19" s="197"/>
      <c r="Z19" s="198"/>
      <c r="AA19" s="199"/>
      <c r="AB19" s="199"/>
      <c r="AC19" s="200"/>
      <c r="AD19" s="201"/>
      <c r="AE19" s="202"/>
      <c r="AF19" s="202"/>
      <c r="AG19" s="203"/>
      <c r="AH19" s="204"/>
      <c r="AI19" s="205"/>
      <c r="AJ19" s="205"/>
      <c r="AK19" s="205"/>
      <c r="AL19" s="205"/>
      <c r="AM19" s="206"/>
      <c r="AN19" s="174" t="str">
        <f t="shared" ref="AN19:AN23" si="0">IF(OR(Z19="",AH19=""),"",Z19*AH19)</f>
        <v/>
      </c>
      <c r="AO19" s="174"/>
      <c r="AP19" s="174"/>
      <c r="AQ19" s="174"/>
      <c r="AR19" s="174"/>
      <c r="AS19" s="174"/>
      <c r="AT19" s="174"/>
      <c r="AU19" s="174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</row>
    <row r="20" spans="1:57" ht="18.75" customHeight="1">
      <c r="A20" s="176"/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8"/>
      <c r="Q20" s="179"/>
      <c r="R20" s="180"/>
      <c r="S20" s="180"/>
      <c r="T20" s="180"/>
      <c r="U20" s="180"/>
      <c r="V20" s="180"/>
      <c r="W20" s="180"/>
      <c r="X20" s="180"/>
      <c r="Y20" s="181"/>
      <c r="Z20" s="182"/>
      <c r="AA20" s="183"/>
      <c r="AB20" s="183"/>
      <c r="AC20" s="184"/>
      <c r="AD20" s="185"/>
      <c r="AE20" s="186"/>
      <c r="AF20" s="186"/>
      <c r="AG20" s="187"/>
      <c r="AH20" s="188"/>
      <c r="AI20" s="189"/>
      <c r="AJ20" s="189"/>
      <c r="AK20" s="189"/>
      <c r="AL20" s="189"/>
      <c r="AM20" s="190"/>
      <c r="AN20" s="174" t="str">
        <f t="shared" si="0"/>
        <v/>
      </c>
      <c r="AO20" s="174"/>
      <c r="AP20" s="174"/>
      <c r="AQ20" s="174"/>
      <c r="AR20" s="174"/>
      <c r="AS20" s="174"/>
      <c r="AT20" s="174"/>
      <c r="AU20" s="174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</row>
    <row r="21" spans="1:57" ht="18.75" customHeight="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8"/>
      <c r="Q21" s="179"/>
      <c r="R21" s="180"/>
      <c r="S21" s="180"/>
      <c r="T21" s="180"/>
      <c r="U21" s="180"/>
      <c r="V21" s="180"/>
      <c r="W21" s="180"/>
      <c r="X21" s="180"/>
      <c r="Y21" s="181"/>
      <c r="Z21" s="182"/>
      <c r="AA21" s="183"/>
      <c r="AB21" s="183"/>
      <c r="AC21" s="184"/>
      <c r="AD21" s="185"/>
      <c r="AE21" s="186"/>
      <c r="AF21" s="186"/>
      <c r="AG21" s="187"/>
      <c r="AH21" s="188"/>
      <c r="AI21" s="189"/>
      <c r="AJ21" s="189"/>
      <c r="AK21" s="189"/>
      <c r="AL21" s="189"/>
      <c r="AM21" s="190"/>
      <c r="AN21" s="174" t="str">
        <f t="shared" si="0"/>
        <v/>
      </c>
      <c r="AO21" s="174"/>
      <c r="AP21" s="174"/>
      <c r="AQ21" s="174"/>
      <c r="AR21" s="174"/>
      <c r="AS21" s="174"/>
      <c r="AT21" s="174"/>
      <c r="AU21" s="174"/>
      <c r="AV21" s="158"/>
      <c r="AW21" s="158"/>
      <c r="AX21" s="158"/>
      <c r="AY21" s="158"/>
      <c r="AZ21" s="158"/>
      <c r="BA21" s="158"/>
      <c r="BB21" s="158"/>
      <c r="BC21" s="158"/>
      <c r="BD21" s="158"/>
      <c r="BE21" s="158"/>
    </row>
    <row r="22" spans="1:57" ht="18.75" customHeight="1">
      <c r="A22" s="176"/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8"/>
      <c r="Q22" s="179"/>
      <c r="R22" s="180"/>
      <c r="S22" s="180"/>
      <c r="T22" s="180"/>
      <c r="U22" s="180"/>
      <c r="V22" s="180"/>
      <c r="W22" s="180"/>
      <c r="X22" s="180"/>
      <c r="Y22" s="181"/>
      <c r="Z22" s="182"/>
      <c r="AA22" s="183"/>
      <c r="AB22" s="183"/>
      <c r="AC22" s="184"/>
      <c r="AD22" s="185"/>
      <c r="AE22" s="186"/>
      <c r="AF22" s="186"/>
      <c r="AG22" s="187"/>
      <c r="AH22" s="188"/>
      <c r="AI22" s="189"/>
      <c r="AJ22" s="189"/>
      <c r="AK22" s="189"/>
      <c r="AL22" s="189"/>
      <c r="AM22" s="190"/>
      <c r="AN22" s="174" t="str">
        <f t="shared" si="0"/>
        <v/>
      </c>
      <c r="AO22" s="174"/>
      <c r="AP22" s="174"/>
      <c r="AQ22" s="174"/>
      <c r="AR22" s="174"/>
      <c r="AS22" s="174"/>
      <c r="AT22" s="174"/>
      <c r="AU22" s="174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</row>
    <row r="23" spans="1:57" ht="18.75" customHeight="1">
      <c r="A23" s="176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8"/>
      <c r="Q23" s="179"/>
      <c r="R23" s="180"/>
      <c r="S23" s="180"/>
      <c r="T23" s="180"/>
      <c r="U23" s="180"/>
      <c r="V23" s="180"/>
      <c r="W23" s="180"/>
      <c r="X23" s="180"/>
      <c r="Y23" s="181"/>
      <c r="Z23" s="182"/>
      <c r="AA23" s="183"/>
      <c r="AB23" s="183"/>
      <c r="AC23" s="184"/>
      <c r="AD23" s="185"/>
      <c r="AE23" s="186"/>
      <c r="AF23" s="186"/>
      <c r="AG23" s="187"/>
      <c r="AH23" s="188"/>
      <c r="AI23" s="189"/>
      <c r="AJ23" s="189"/>
      <c r="AK23" s="189"/>
      <c r="AL23" s="189"/>
      <c r="AM23" s="190"/>
      <c r="AN23" s="174" t="str">
        <f t="shared" si="0"/>
        <v/>
      </c>
      <c r="AO23" s="174"/>
      <c r="AP23" s="174"/>
      <c r="AQ23" s="174"/>
      <c r="AR23" s="174"/>
      <c r="AS23" s="174"/>
      <c r="AT23" s="174"/>
      <c r="AU23" s="174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</row>
    <row r="24" spans="1:57" ht="18.75" customHeight="1">
      <c r="A24" s="176"/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8"/>
      <c r="Q24" s="179"/>
      <c r="R24" s="180"/>
      <c r="S24" s="180"/>
      <c r="T24" s="180"/>
      <c r="U24" s="180"/>
      <c r="V24" s="180"/>
      <c r="W24" s="180"/>
      <c r="X24" s="180"/>
      <c r="Y24" s="181"/>
      <c r="Z24" s="182"/>
      <c r="AA24" s="183"/>
      <c r="AB24" s="183"/>
      <c r="AC24" s="184"/>
      <c r="AD24" s="185"/>
      <c r="AE24" s="186"/>
      <c r="AF24" s="186"/>
      <c r="AG24" s="187"/>
      <c r="AH24" s="188"/>
      <c r="AI24" s="189"/>
      <c r="AJ24" s="189"/>
      <c r="AK24" s="189"/>
      <c r="AL24" s="189"/>
      <c r="AM24" s="190"/>
      <c r="AN24" s="174" t="str">
        <f>IF(OR(Z24="",AH24=""),"",Z24*AH24)</f>
        <v/>
      </c>
      <c r="AO24" s="174"/>
      <c r="AP24" s="174"/>
      <c r="AQ24" s="174"/>
      <c r="AR24" s="174"/>
      <c r="AS24" s="174"/>
      <c r="AT24" s="174"/>
      <c r="AU24" s="174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</row>
    <row r="25" spans="1:57" ht="18.75" customHeight="1">
      <c r="A25" s="176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8"/>
      <c r="Q25" s="179"/>
      <c r="R25" s="180"/>
      <c r="S25" s="180"/>
      <c r="T25" s="180"/>
      <c r="U25" s="180"/>
      <c r="V25" s="180"/>
      <c r="W25" s="180"/>
      <c r="X25" s="180"/>
      <c r="Y25" s="181"/>
      <c r="Z25" s="182"/>
      <c r="AA25" s="183"/>
      <c r="AB25" s="183"/>
      <c r="AC25" s="184"/>
      <c r="AD25" s="185"/>
      <c r="AE25" s="186"/>
      <c r="AF25" s="186"/>
      <c r="AG25" s="187"/>
      <c r="AH25" s="188"/>
      <c r="AI25" s="189"/>
      <c r="AJ25" s="189"/>
      <c r="AK25" s="189"/>
      <c r="AL25" s="189"/>
      <c r="AM25" s="190"/>
      <c r="AN25" s="174" t="str">
        <f t="shared" ref="AN25:AN34" si="1">IF(OR(Z25="",AH25=""),"",Z25*AH25)</f>
        <v/>
      </c>
      <c r="AO25" s="174"/>
      <c r="AP25" s="174"/>
      <c r="AQ25" s="174"/>
      <c r="AR25" s="174"/>
      <c r="AS25" s="174"/>
      <c r="AT25" s="174"/>
      <c r="AU25" s="174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</row>
    <row r="26" spans="1:57" ht="18.75" customHeight="1">
      <c r="A26" s="176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8"/>
      <c r="Q26" s="179"/>
      <c r="R26" s="180"/>
      <c r="S26" s="180"/>
      <c r="T26" s="180"/>
      <c r="U26" s="180"/>
      <c r="V26" s="180"/>
      <c r="W26" s="180"/>
      <c r="X26" s="180"/>
      <c r="Y26" s="181"/>
      <c r="Z26" s="182"/>
      <c r="AA26" s="183"/>
      <c r="AB26" s="183"/>
      <c r="AC26" s="184"/>
      <c r="AD26" s="185"/>
      <c r="AE26" s="186"/>
      <c r="AF26" s="186"/>
      <c r="AG26" s="187"/>
      <c r="AH26" s="188"/>
      <c r="AI26" s="189"/>
      <c r="AJ26" s="189"/>
      <c r="AK26" s="189"/>
      <c r="AL26" s="189"/>
      <c r="AM26" s="190"/>
      <c r="AN26" s="174" t="str">
        <f t="shared" si="1"/>
        <v/>
      </c>
      <c r="AO26" s="174"/>
      <c r="AP26" s="174"/>
      <c r="AQ26" s="174"/>
      <c r="AR26" s="174"/>
      <c r="AS26" s="174"/>
      <c r="AT26" s="174"/>
      <c r="AU26" s="174"/>
      <c r="AV26" s="158"/>
      <c r="AW26" s="158"/>
      <c r="AX26" s="158"/>
      <c r="AY26" s="158"/>
      <c r="AZ26" s="158"/>
      <c r="BA26" s="158"/>
      <c r="BB26" s="158"/>
      <c r="BC26" s="158"/>
      <c r="BD26" s="158"/>
      <c r="BE26" s="158"/>
    </row>
    <row r="27" spans="1:57" ht="18.75" customHeight="1">
      <c r="A27" s="176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8"/>
      <c r="Q27" s="179"/>
      <c r="R27" s="180"/>
      <c r="S27" s="180"/>
      <c r="T27" s="180"/>
      <c r="U27" s="180"/>
      <c r="V27" s="180"/>
      <c r="W27" s="180"/>
      <c r="X27" s="180"/>
      <c r="Y27" s="181"/>
      <c r="Z27" s="182"/>
      <c r="AA27" s="183"/>
      <c r="AB27" s="183"/>
      <c r="AC27" s="184"/>
      <c r="AD27" s="185"/>
      <c r="AE27" s="186"/>
      <c r="AF27" s="186"/>
      <c r="AG27" s="187"/>
      <c r="AH27" s="188"/>
      <c r="AI27" s="189"/>
      <c r="AJ27" s="189"/>
      <c r="AK27" s="189"/>
      <c r="AL27" s="189"/>
      <c r="AM27" s="190"/>
      <c r="AN27" s="174" t="str">
        <f t="shared" si="1"/>
        <v/>
      </c>
      <c r="AO27" s="174"/>
      <c r="AP27" s="174"/>
      <c r="AQ27" s="174"/>
      <c r="AR27" s="174"/>
      <c r="AS27" s="174"/>
      <c r="AT27" s="174"/>
      <c r="AU27" s="174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</row>
    <row r="28" spans="1:57" ht="18.75" customHeight="1">
      <c r="A28" s="176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8"/>
      <c r="Q28" s="179"/>
      <c r="R28" s="180"/>
      <c r="S28" s="180"/>
      <c r="T28" s="180"/>
      <c r="U28" s="180"/>
      <c r="V28" s="180"/>
      <c r="W28" s="180"/>
      <c r="X28" s="180"/>
      <c r="Y28" s="181"/>
      <c r="Z28" s="182"/>
      <c r="AA28" s="183"/>
      <c r="AB28" s="183"/>
      <c r="AC28" s="184"/>
      <c r="AD28" s="185"/>
      <c r="AE28" s="186"/>
      <c r="AF28" s="186"/>
      <c r="AG28" s="187"/>
      <c r="AH28" s="188"/>
      <c r="AI28" s="189"/>
      <c r="AJ28" s="189"/>
      <c r="AK28" s="189"/>
      <c r="AL28" s="189"/>
      <c r="AM28" s="190"/>
      <c r="AN28" s="174" t="str">
        <f t="shared" si="1"/>
        <v/>
      </c>
      <c r="AO28" s="174"/>
      <c r="AP28" s="174"/>
      <c r="AQ28" s="174"/>
      <c r="AR28" s="174"/>
      <c r="AS28" s="174"/>
      <c r="AT28" s="174"/>
      <c r="AU28" s="174"/>
      <c r="AV28" s="158"/>
      <c r="AW28" s="158"/>
      <c r="AX28" s="158"/>
      <c r="AY28" s="158"/>
      <c r="AZ28" s="158"/>
      <c r="BA28" s="158"/>
      <c r="BB28" s="158"/>
      <c r="BC28" s="158"/>
      <c r="BD28" s="158"/>
      <c r="BE28" s="158"/>
    </row>
    <row r="29" spans="1:57" ht="18.75" customHeight="1">
      <c r="A29" s="176"/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8"/>
      <c r="Q29" s="179"/>
      <c r="R29" s="180"/>
      <c r="S29" s="180"/>
      <c r="T29" s="180"/>
      <c r="U29" s="180"/>
      <c r="V29" s="180"/>
      <c r="W29" s="180"/>
      <c r="X29" s="180"/>
      <c r="Y29" s="181"/>
      <c r="Z29" s="182"/>
      <c r="AA29" s="183"/>
      <c r="AB29" s="183"/>
      <c r="AC29" s="184"/>
      <c r="AD29" s="185"/>
      <c r="AE29" s="186"/>
      <c r="AF29" s="186"/>
      <c r="AG29" s="187"/>
      <c r="AH29" s="188"/>
      <c r="AI29" s="189"/>
      <c r="AJ29" s="189"/>
      <c r="AK29" s="189"/>
      <c r="AL29" s="189"/>
      <c r="AM29" s="190"/>
      <c r="AN29" s="174" t="str">
        <f t="shared" si="1"/>
        <v/>
      </c>
      <c r="AO29" s="174"/>
      <c r="AP29" s="174"/>
      <c r="AQ29" s="174"/>
      <c r="AR29" s="174"/>
      <c r="AS29" s="174"/>
      <c r="AT29" s="174"/>
      <c r="AU29" s="174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</row>
    <row r="30" spans="1:57" ht="18.75" customHeight="1">
      <c r="A30" s="176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8"/>
      <c r="Q30" s="179"/>
      <c r="R30" s="180"/>
      <c r="S30" s="180"/>
      <c r="T30" s="180"/>
      <c r="U30" s="180"/>
      <c r="V30" s="180"/>
      <c r="W30" s="180"/>
      <c r="X30" s="180"/>
      <c r="Y30" s="181"/>
      <c r="Z30" s="182"/>
      <c r="AA30" s="183"/>
      <c r="AB30" s="183"/>
      <c r="AC30" s="184"/>
      <c r="AD30" s="185"/>
      <c r="AE30" s="186"/>
      <c r="AF30" s="186"/>
      <c r="AG30" s="187"/>
      <c r="AH30" s="188"/>
      <c r="AI30" s="189"/>
      <c r="AJ30" s="189"/>
      <c r="AK30" s="189"/>
      <c r="AL30" s="189"/>
      <c r="AM30" s="190"/>
      <c r="AN30" s="174" t="str">
        <f t="shared" si="1"/>
        <v/>
      </c>
      <c r="AO30" s="174"/>
      <c r="AP30" s="174"/>
      <c r="AQ30" s="174"/>
      <c r="AR30" s="174"/>
      <c r="AS30" s="174"/>
      <c r="AT30" s="174"/>
      <c r="AU30" s="174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</row>
    <row r="31" spans="1:57" ht="18.75" customHeight="1">
      <c r="A31" s="176"/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8"/>
      <c r="Q31" s="179"/>
      <c r="R31" s="180"/>
      <c r="S31" s="180"/>
      <c r="T31" s="180"/>
      <c r="U31" s="180"/>
      <c r="V31" s="180"/>
      <c r="W31" s="180"/>
      <c r="X31" s="180"/>
      <c r="Y31" s="181"/>
      <c r="Z31" s="182"/>
      <c r="AA31" s="183"/>
      <c r="AB31" s="183"/>
      <c r="AC31" s="184"/>
      <c r="AD31" s="185"/>
      <c r="AE31" s="186"/>
      <c r="AF31" s="186"/>
      <c r="AG31" s="187"/>
      <c r="AH31" s="188"/>
      <c r="AI31" s="189"/>
      <c r="AJ31" s="189"/>
      <c r="AK31" s="189"/>
      <c r="AL31" s="189"/>
      <c r="AM31" s="190"/>
      <c r="AN31" s="174" t="str">
        <f t="shared" si="1"/>
        <v/>
      </c>
      <c r="AO31" s="174"/>
      <c r="AP31" s="174"/>
      <c r="AQ31" s="174"/>
      <c r="AR31" s="174"/>
      <c r="AS31" s="174"/>
      <c r="AT31" s="174"/>
      <c r="AU31" s="174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</row>
    <row r="32" spans="1:57" ht="18.75" customHeight="1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8"/>
      <c r="Q32" s="179"/>
      <c r="R32" s="180"/>
      <c r="S32" s="180"/>
      <c r="T32" s="180"/>
      <c r="U32" s="180"/>
      <c r="V32" s="180"/>
      <c r="W32" s="180"/>
      <c r="X32" s="180"/>
      <c r="Y32" s="181"/>
      <c r="Z32" s="182"/>
      <c r="AA32" s="183"/>
      <c r="AB32" s="183"/>
      <c r="AC32" s="184"/>
      <c r="AD32" s="185"/>
      <c r="AE32" s="186"/>
      <c r="AF32" s="186"/>
      <c r="AG32" s="187"/>
      <c r="AH32" s="188"/>
      <c r="AI32" s="189"/>
      <c r="AJ32" s="189"/>
      <c r="AK32" s="189"/>
      <c r="AL32" s="189"/>
      <c r="AM32" s="190"/>
      <c r="AN32" s="174" t="str">
        <f t="shared" si="1"/>
        <v/>
      </c>
      <c r="AO32" s="174"/>
      <c r="AP32" s="174"/>
      <c r="AQ32" s="174"/>
      <c r="AR32" s="174"/>
      <c r="AS32" s="174"/>
      <c r="AT32" s="174"/>
      <c r="AU32" s="174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</row>
    <row r="33" spans="1:69" ht="18.75" customHeight="1">
      <c r="A33" s="176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8"/>
      <c r="Q33" s="179"/>
      <c r="R33" s="180"/>
      <c r="S33" s="180"/>
      <c r="T33" s="180"/>
      <c r="U33" s="180"/>
      <c r="V33" s="180"/>
      <c r="W33" s="180"/>
      <c r="X33" s="180"/>
      <c r="Y33" s="181"/>
      <c r="Z33" s="182"/>
      <c r="AA33" s="183"/>
      <c r="AB33" s="183"/>
      <c r="AC33" s="184"/>
      <c r="AD33" s="185"/>
      <c r="AE33" s="186"/>
      <c r="AF33" s="186"/>
      <c r="AG33" s="187"/>
      <c r="AH33" s="188"/>
      <c r="AI33" s="189"/>
      <c r="AJ33" s="189"/>
      <c r="AK33" s="189"/>
      <c r="AL33" s="189"/>
      <c r="AM33" s="190"/>
      <c r="AN33" s="174" t="str">
        <f t="shared" si="1"/>
        <v/>
      </c>
      <c r="AO33" s="174"/>
      <c r="AP33" s="174"/>
      <c r="AQ33" s="174"/>
      <c r="AR33" s="174"/>
      <c r="AS33" s="174"/>
      <c r="AT33" s="174"/>
      <c r="AU33" s="174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</row>
    <row r="34" spans="1:69" ht="18.75" customHeight="1" thickBot="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1"/>
      <c r="Q34" s="162"/>
      <c r="R34" s="163"/>
      <c r="S34" s="163"/>
      <c r="T34" s="163"/>
      <c r="U34" s="163"/>
      <c r="V34" s="163"/>
      <c r="W34" s="163"/>
      <c r="X34" s="163"/>
      <c r="Y34" s="164"/>
      <c r="Z34" s="165"/>
      <c r="AA34" s="166"/>
      <c r="AB34" s="166"/>
      <c r="AC34" s="167"/>
      <c r="AD34" s="168"/>
      <c r="AE34" s="169"/>
      <c r="AF34" s="169"/>
      <c r="AG34" s="170"/>
      <c r="AH34" s="171"/>
      <c r="AI34" s="172"/>
      <c r="AJ34" s="172"/>
      <c r="AK34" s="172"/>
      <c r="AL34" s="172"/>
      <c r="AM34" s="173"/>
      <c r="AN34" s="174" t="str">
        <f t="shared" si="1"/>
        <v/>
      </c>
      <c r="AO34" s="174"/>
      <c r="AP34" s="174"/>
      <c r="AQ34" s="174"/>
      <c r="AR34" s="174"/>
      <c r="AS34" s="174"/>
      <c r="AT34" s="174"/>
      <c r="AU34" s="174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</row>
    <row r="35" spans="1:69" ht="18.75" customHeight="1" thickTop="1">
      <c r="A35" s="150" t="s">
        <v>29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2"/>
      <c r="AN35" s="153">
        <f>SUM(AN19:AU34)</f>
        <v>0</v>
      </c>
      <c r="AO35" s="153"/>
      <c r="AP35" s="153"/>
      <c r="AQ35" s="153"/>
      <c r="AR35" s="153"/>
      <c r="AS35" s="153"/>
      <c r="AT35" s="153"/>
      <c r="AU35" s="153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H35" s="4"/>
      <c r="BI35" s="4"/>
      <c r="BJ35" s="4"/>
      <c r="BK35" s="4"/>
    </row>
    <row r="36" spans="1:69" ht="18.75" customHeight="1">
      <c r="A36" s="100" t="s">
        <v>30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55"/>
      <c r="AN36" s="156">
        <f>ROUNDDOWN(AN35*0.1,0)</f>
        <v>0</v>
      </c>
      <c r="AO36" s="156"/>
      <c r="AP36" s="156"/>
      <c r="AQ36" s="156"/>
      <c r="AR36" s="156"/>
      <c r="AS36" s="156"/>
      <c r="AT36" s="156"/>
      <c r="AU36" s="156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G36" s="19" t="s">
        <v>49</v>
      </c>
      <c r="BH36" s="19"/>
      <c r="BI36" s="123" t="s">
        <v>61</v>
      </c>
      <c r="BJ36" s="124"/>
      <c r="BK36" s="124"/>
      <c r="BL36" s="124"/>
      <c r="BM36" s="124"/>
      <c r="BN36" s="124"/>
      <c r="BO36" s="124"/>
      <c r="BP36" s="124"/>
      <c r="BQ36" s="4"/>
    </row>
    <row r="37" spans="1:69" ht="18.75" customHeight="1">
      <c r="A37" s="125" t="s">
        <v>6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7"/>
      <c r="AN37" s="128">
        <f>AN35+AN36</f>
        <v>0</v>
      </c>
      <c r="AO37" s="128"/>
      <c r="AP37" s="128"/>
      <c r="AQ37" s="128"/>
      <c r="AR37" s="128"/>
      <c r="AS37" s="128"/>
      <c r="AT37" s="128"/>
      <c r="AU37" s="128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G37" s="5" t="str">
        <f>TEXT(AN37,"????????")</f>
        <v xml:space="preserve">        </v>
      </c>
      <c r="BH37" s="19"/>
      <c r="BI37" s="19" t="str">
        <f t="shared" ref="BI37:BP37" si="2">TRIM(LEFT(RIGHT(TEXT($BG$37,"\0"),8-COLUMN(A1)+1)))</f>
        <v/>
      </c>
      <c r="BJ37" s="19" t="str">
        <f t="shared" si="2"/>
        <v/>
      </c>
      <c r="BK37" s="19" t="str">
        <f t="shared" si="2"/>
        <v/>
      </c>
      <c r="BL37" s="19" t="str">
        <f>TRIM(LEFT(RIGHT(TEXT($BG$37,"\0"),8-COLUMN(D1)+1)))</f>
        <v/>
      </c>
      <c r="BM37" s="19" t="str">
        <f t="shared" si="2"/>
        <v/>
      </c>
      <c r="BN37" s="19" t="str">
        <f t="shared" si="2"/>
        <v/>
      </c>
      <c r="BO37" s="19" t="str">
        <f t="shared" si="2"/>
        <v/>
      </c>
      <c r="BP37" s="19" t="str">
        <f t="shared" si="2"/>
        <v/>
      </c>
      <c r="BQ37" s="20"/>
    </row>
    <row r="38" spans="1:69" ht="15" customHeight="1">
      <c r="A38" s="130" t="s">
        <v>26</v>
      </c>
      <c r="B38" s="131"/>
      <c r="C38" s="131"/>
      <c r="D38" s="132"/>
      <c r="E38" s="135" t="s">
        <v>27</v>
      </c>
      <c r="F38" s="136"/>
      <c r="G38" s="136"/>
      <c r="H38" s="136"/>
      <c r="I38" s="136"/>
      <c r="J38" s="137"/>
      <c r="K38" s="141"/>
      <c r="L38" s="141"/>
      <c r="M38" s="141"/>
      <c r="N38" s="141"/>
      <c r="O38" s="141"/>
      <c r="P38" s="141"/>
      <c r="Q38" s="141"/>
      <c r="R38" s="141"/>
      <c r="S38" s="141"/>
      <c r="T38" s="143" t="s">
        <v>8</v>
      </c>
      <c r="U38" s="143"/>
      <c r="V38" s="143"/>
      <c r="W38" s="143"/>
      <c r="X38" s="143"/>
      <c r="Y38" s="144"/>
      <c r="Z38" s="144"/>
      <c r="AA38" s="144"/>
      <c r="AB38" s="144"/>
      <c r="AC38" s="144"/>
      <c r="AD38" s="144"/>
      <c r="AE38" s="144"/>
      <c r="AF38" s="144"/>
      <c r="AG38" s="144"/>
      <c r="AH38" s="146" t="s">
        <v>59</v>
      </c>
      <c r="AI38" s="147"/>
      <c r="AJ38" s="147"/>
      <c r="AK38" s="147"/>
      <c r="AL38" s="147"/>
      <c r="AM38" s="147"/>
      <c r="AN38" s="147"/>
      <c r="AO38" s="147"/>
      <c r="AP38" s="110" t="s">
        <v>39</v>
      </c>
      <c r="AQ38" s="111"/>
      <c r="AR38" s="111"/>
      <c r="AS38" s="111"/>
      <c r="AT38" s="111"/>
      <c r="AU38" s="114" t="s">
        <v>15</v>
      </c>
      <c r="AV38" s="114"/>
      <c r="AW38" s="116"/>
      <c r="AX38" s="116"/>
      <c r="AY38" s="116"/>
      <c r="AZ38" s="116"/>
      <c r="BA38" s="116"/>
      <c r="BB38" s="116"/>
      <c r="BC38" s="116"/>
      <c r="BD38" s="118" t="s">
        <v>16</v>
      </c>
      <c r="BE38" s="119"/>
      <c r="BG38" s="4"/>
      <c r="BH38" s="4"/>
      <c r="BP38" s="1" t="str">
        <f>MID(REPT("",8-LEN($BG$37))&amp;TEXT($BG$37,"\0"),COLUMN(H1),1)</f>
        <v xml:space="preserve"> </v>
      </c>
    </row>
    <row r="39" spans="1:69" ht="15" customHeight="1">
      <c r="A39" s="133"/>
      <c r="B39" s="133"/>
      <c r="C39" s="133"/>
      <c r="D39" s="134"/>
      <c r="E39" s="138"/>
      <c r="F39" s="139"/>
      <c r="G39" s="139"/>
      <c r="H39" s="139"/>
      <c r="I39" s="139"/>
      <c r="J39" s="140"/>
      <c r="K39" s="142"/>
      <c r="L39" s="142"/>
      <c r="M39" s="142"/>
      <c r="N39" s="142"/>
      <c r="O39" s="142"/>
      <c r="P39" s="142"/>
      <c r="Q39" s="142"/>
      <c r="R39" s="142"/>
      <c r="S39" s="142"/>
      <c r="T39" s="122" t="s">
        <v>7</v>
      </c>
      <c r="U39" s="122"/>
      <c r="V39" s="122"/>
      <c r="W39" s="122"/>
      <c r="X39" s="122"/>
      <c r="Y39" s="145"/>
      <c r="Z39" s="145"/>
      <c r="AA39" s="145"/>
      <c r="AB39" s="145"/>
      <c r="AC39" s="145"/>
      <c r="AD39" s="145"/>
      <c r="AE39" s="145"/>
      <c r="AF39" s="145"/>
      <c r="AG39" s="145"/>
      <c r="AH39" s="148"/>
      <c r="AI39" s="148"/>
      <c r="AJ39" s="148"/>
      <c r="AK39" s="148"/>
      <c r="AL39" s="148"/>
      <c r="AM39" s="148"/>
      <c r="AN39" s="148"/>
      <c r="AO39" s="148"/>
      <c r="AP39" s="112"/>
      <c r="AQ39" s="112"/>
      <c r="AR39" s="112"/>
      <c r="AS39" s="112"/>
      <c r="AT39" s="112"/>
      <c r="AU39" s="115"/>
      <c r="AV39" s="115"/>
      <c r="AW39" s="117"/>
      <c r="AX39" s="117"/>
      <c r="AY39" s="117"/>
      <c r="AZ39" s="117"/>
      <c r="BA39" s="117"/>
      <c r="BB39" s="117"/>
      <c r="BC39" s="117"/>
      <c r="BD39" s="120"/>
      <c r="BE39" s="121"/>
    </row>
    <row r="40" spans="1:69" ht="15" customHeight="1">
      <c r="A40" s="133"/>
      <c r="B40" s="133"/>
      <c r="C40" s="133"/>
      <c r="D40" s="134"/>
      <c r="E40" s="138"/>
      <c r="F40" s="139"/>
      <c r="G40" s="139"/>
      <c r="H40" s="139"/>
      <c r="I40" s="139"/>
      <c r="J40" s="140"/>
      <c r="K40" s="142"/>
      <c r="L40" s="142"/>
      <c r="M40" s="142"/>
      <c r="N40" s="142"/>
      <c r="O40" s="142"/>
      <c r="P40" s="142"/>
      <c r="Q40" s="142"/>
      <c r="R40" s="142"/>
      <c r="S40" s="142"/>
      <c r="T40" s="122" t="s">
        <v>9</v>
      </c>
      <c r="U40" s="122"/>
      <c r="V40" s="122"/>
      <c r="W40" s="122"/>
      <c r="X40" s="122"/>
      <c r="Y40" s="145"/>
      <c r="Z40" s="145"/>
      <c r="AA40" s="145"/>
      <c r="AB40" s="145"/>
      <c r="AC40" s="145"/>
      <c r="AD40" s="145"/>
      <c r="AE40" s="145"/>
      <c r="AF40" s="145"/>
      <c r="AG40" s="145"/>
      <c r="AH40" s="149"/>
      <c r="AI40" s="149"/>
      <c r="AJ40" s="149"/>
      <c r="AK40" s="149"/>
      <c r="AL40" s="149"/>
      <c r="AM40" s="149"/>
      <c r="AN40" s="149"/>
      <c r="AO40" s="149"/>
      <c r="AP40" s="113"/>
      <c r="AQ40" s="113"/>
      <c r="AR40" s="113"/>
      <c r="AS40" s="113"/>
      <c r="AT40" s="113"/>
      <c r="AU40" s="115"/>
      <c r="AV40" s="115"/>
      <c r="AW40" s="117"/>
      <c r="AX40" s="117"/>
      <c r="AY40" s="117"/>
      <c r="AZ40" s="117"/>
      <c r="BA40" s="117"/>
      <c r="BB40" s="117"/>
      <c r="BC40" s="117"/>
      <c r="BD40" s="120"/>
      <c r="BE40" s="121"/>
    </row>
    <row r="41" spans="1:69" ht="21" customHeight="1">
      <c r="A41" s="100" t="s">
        <v>28</v>
      </c>
      <c r="B41" s="101"/>
      <c r="C41" s="101"/>
      <c r="D41" s="101"/>
      <c r="E41" s="101"/>
      <c r="F41" s="101"/>
      <c r="G41" s="101"/>
      <c r="H41" s="101"/>
      <c r="I41" s="101"/>
      <c r="J41" s="102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4"/>
    </row>
    <row r="42" spans="1:69" ht="21" customHeight="1">
      <c r="A42" s="105" t="s">
        <v>164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7"/>
    </row>
    <row r="43" spans="1:69" s="2" customFormat="1" ht="21" customHeight="1">
      <c r="A43" s="14"/>
      <c r="B43" s="11"/>
      <c r="C43" s="108" t="s">
        <v>31</v>
      </c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31" t="s">
        <v>25</v>
      </c>
      <c r="R43" s="1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28"/>
      <c r="AI43" s="28"/>
      <c r="AJ43" s="28"/>
      <c r="AK43" s="28"/>
      <c r="AL43" s="28"/>
      <c r="AM43" s="28"/>
      <c r="AN43" s="28"/>
      <c r="AO43" s="108" t="s">
        <v>31</v>
      </c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2"/>
      <c r="BD43" s="12"/>
      <c r="BE43" s="13"/>
    </row>
    <row r="44" spans="1:69" ht="21" customHeight="1">
      <c r="A44" s="29"/>
      <c r="B44" s="109" t="s">
        <v>37</v>
      </c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6"/>
    </row>
    <row r="45" spans="1:69" ht="26.25" customHeight="1">
      <c r="A45" s="2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93" t="s">
        <v>10</v>
      </c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18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5"/>
    </row>
    <row r="46" spans="1:69" ht="26.25" customHeight="1">
      <c r="A46" s="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93" t="s">
        <v>24</v>
      </c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18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6" t="s">
        <v>54</v>
      </c>
      <c r="BA46" s="96"/>
      <c r="BB46" s="96"/>
      <c r="BC46" s="96"/>
      <c r="BD46" s="96"/>
      <c r="BE46" s="17"/>
    </row>
    <row r="47" spans="1:69" ht="26.25" customHeight="1">
      <c r="A47" s="35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98" t="s">
        <v>55</v>
      </c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36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7"/>
      <c r="BA47" s="97"/>
      <c r="BB47" s="97"/>
      <c r="BC47" s="97"/>
      <c r="BD47" s="97"/>
      <c r="BE47" s="37"/>
    </row>
  </sheetData>
  <sheetProtection sheet="1" objects="1" scenarios="1"/>
  <mergeCells count="221">
    <mergeCell ref="AW1:AZ1"/>
    <mergeCell ref="BB1:BE1"/>
    <mergeCell ref="A2:S2"/>
    <mergeCell ref="T2:W2"/>
    <mergeCell ref="X2:AF2"/>
    <mergeCell ref="AG2:AJ2"/>
    <mergeCell ref="AK2:AS2"/>
    <mergeCell ref="AT2:AV2"/>
    <mergeCell ref="AW2:BE2"/>
    <mergeCell ref="A1:C1"/>
    <mergeCell ref="D1:P1"/>
    <mergeCell ref="Q1:S1"/>
    <mergeCell ref="T1:AF1"/>
    <mergeCell ref="AG1:AI1"/>
    <mergeCell ref="AJ1:AV1"/>
    <mergeCell ref="A3:P3"/>
    <mergeCell ref="Q3:BE3"/>
    <mergeCell ref="A4:I6"/>
    <mergeCell ref="J4:R4"/>
    <mergeCell ref="J5:R6"/>
    <mergeCell ref="S5:T5"/>
    <mergeCell ref="AD5:AE5"/>
    <mergeCell ref="AR5:AS5"/>
    <mergeCell ref="S6:T6"/>
    <mergeCell ref="AD6:AE6"/>
    <mergeCell ref="AR6:AS6"/>
    <mergeCell ref="A7:R7"/>
    <mergeCell ref="A8:C8"/>
    <mergeCell ref="D8:R8"/>
    <mergeCell ref="S8:T10"/>
    <mergeCell ref="U8:AB10"/>
    <mergeCell ref="AD8:AE10"/>
    <mergeCell ref="AF8:AQ10"/>
    <mergeCell ref="A9:C9"/>
    <mergeCell ref="D9:R9"/>
    <mergeCell ref="AD11:AE13"/>
    <mergeCell ref="AF11:AQ13"/>
    <mergeCell ref="AR11:AS13"/>
    <mergeCell ref="AT11:BE13"/>
    <mergeCell ref="A12:C12"/>
    <mergeCell ref="D12:R12"/>
    <mergeCell ref="A13:C13"/>
    <mergeCell ref="D13:R13"/>
    <mergeCell ref="A10:C10"/>
    <mergeCell ref="D10:R10"/>
    <mergeCell ref="A11:C11"/>
    <mergeCell ref="D11:R11"/>
    <mergeCell ref="S11:T13"/>
    <mergeCell ref="U11:AB13"/>
    <mergeCell ref="A14:BE14"/>
    <mergeCell ref="J15:P16"/>
    <mergeCell ref="Q15:T15"/>
    <mergeCell ref="U15:X15"/>
    <mergeCell ref="Y15:AB15"/>
    <mergeCell ref="AC15:AF15"/>
    <mergeCell ref="AG15:AJ15"/>
    <mergeCell ref="AK15:AN15"/>
    <mergeCell ref="AO15:AR15"/>
    <mergeCell ref="AS15:AV15"/>
    <mergeCell ref="AO16:AR16"/>
    <mergeCell ref="AS16:AV16"/>
    <mergeCell ref="A18:P18"/>
    <mergeCell ref="Q18:Y18"/>
    <mergeCell ref="Z18:AC18"/>
    <mergeCell ref="AD18:AG18"/>
    <mergeCell ref="AH18:AM18"/>
    <mergeCell ref="AN18:AU18"/>
    <mergeCell ref="AV18:BE18"/>
    <mergeCell ref="Q16:T16"/>
    <mergeCell ref="U16:X16"/>
    <mergeCell ref="Y16:AB16"/>
    <mergeCell ref="AC16:AF16"/>
    <mergeCell ref="AG16:AJ16"/>
    <mergeCell ref="AK16:AN16"/>
    <mergeCell ref="AV19:BE19"/>
    <mergeCell ref="A20:P20"/>
    <mergeCell ref="Q20:Y20"/>
    <mergeCell ref="Z20:AC20"/>
    <mergeCell ref="AD20:AG20"/>
    <mergeCell ref="AH20:AM20"/>
    <mergeCell ref="AN20:AU20"/>
    <mergeCell ref="AV20:BE20"/>
    <mergeCell ref="A19:P19"/>
    <mergeCell ref="Q19:Y19"/>
    <mergeCell ref="Z19:AC19"/>
    <mergeCell ref="AD19:AG19"/>
    <mergeCell ref="AH19:AM19"/>
    <mergeCell ref="AN19:AU19"/>
    <mergeCell ref="AV21:BE21"/>
    <mergeCell ref="A22:P22"/>
    <mergeCell ref="Q22:Y22"/>
    <mergeCell ref="Z22:AC22"/>
    <mergeCell ref="AD22:AG22"/>
    <mergeCell ref="AH22:AM22"/>
    <mergeCell ref="AN22:AU22"/>
    <mergeCell ref="AV22:BE22"/>
    <mergeCell ref="A21:P21"/>
    <mergeCell ref="Q21:Y21"/>
    <mergeCell ref="Z21:AC21"/>
    <mergeCell ref="AD21:AG21"/>
    <mergeCell ref="AH21:AM21"/>
    <mergeCell ref="AN21:AU21"/>
    <mergeCell ref="AV23:BE23"/>
    <mergeCell ref="A24:P24"/>
    <mergeCell ref="Q24:Y24"/>
    <mergeCell ref="Z24:AC24"/>
    <mergeCell ref="AD24:AG24"/>
    <mergeCell ref="AH24:AM24"/>
    <mergeCell ref="AN24:AU24"/>
    <mergeCell ref="AV24:BE24"/>
    <mergeCell ref="A23:P23"/>
    <mergeCell ref="Q23:Y23"/>
    <mergeCell ref="Z23:AC23"/>
    <mergeCell ref="AD23:AG23"/>
    <mergeCell ref="AH23:AM23"/>
    <mergeCell ref="AN23:AU23"/>
    <mergeCell ref="AV25:BE25"/>
    <mergeCell ref="A26:P26"/>
    <mergeCell ref="Q26:Y26"/>
    <mergeCell ref="Z26:AC26"/>
    <mergeCell ref="AD26:AG26"/>
    <mergeCell ref="AH26:AM26"/>
    <mergeCell ref="AN26:AU26"/>
    <mergeCell ref="AV26:BE26"/>
    <mergeCell ref="A25:P25"/>
    <mergeCell ref="Q25:Y25"/>
    <mergeCell ref="Z25:AC25"/>
    <mergeCell ref="AD25:AG25"/>
    <mergeCell ref="AH25:AM25"/>
    <mergeCell ref="AN25:AU25"/>
    <mergeCell ref="AV27:BE27"/>
    <mergeCell ref="A28:P28"/>
    <mergeCell ref="Q28:Y28"/>
    <mergeCell ref="Z28:AC28"/>
    <mergeCell ref="AD28:AG28"/>
    <mergeCell ref="AH28:AM28"/>
    <mergeCell ref="AN28:AU28"/>
    <mergeCell ref="AV28:BE28"/>
    <mergeCell ref="A27:P27"/>
    <mergeCell ref="Q27:Y27"/>
    <mergeCell ref="Z27:AC27"/>
    <mergeCell ref="AD27:AG27"/>
    <mergeCell ref="AH27:AM27"/>
    <mergeCell ref="AN27:AU27"/>
    <mergeCell ref="AV29:BE29"/>
    <mergeCell ref="A30:P30"/>
    <mergeCell ref="Q30:Y30"/>
    <mergeCell ref="Z30:AC30"/>
    <mergeCell ref="AD30:AG30"/>
    <mergeCell ref="AH30:AM30"/>
    <mergeCell ref="AN30:AU30"/>
    <mergeCell ref="AV30:BE30"/>
    <mergeCell ref="A29:P29"/>
    <mergeCell ref="Q29:Y29"/>
    <mergeCell ref="Z29:AC29"/>
    <mergeCell ref="AD29:AG29"/>
    <mergeCell ref="AH29:AM29"/>
    <mergeCell ref="AN29:AU29"/>
    <mergeCell ref="AV31:BE31"/>
    <mergeCell ref="A32:P32"/>
    <mergeCell ref="Q32:Y32"/>
    <mergeCell ref="Z32:AC32"/>
    <mergeCell ref="AD32:AG32"/>
    <mergeCell ref="AH32:AM32"/>
    <mergeCell ref="AN32:AU32"/>
    <mergeCell ref="AV32:BE32"/>
    <mergeCell ref="A31:P31"/>
    <mergeCell ref="Q31:Y31"/>
    <mergeCell ref="Z31:AC31"/>
    <mergeCell ref="AD31:AG31"/>
    <mergeCell ref="AH31:AM31"/>
    <mergeCell ref="AN31:AU31"/>
    <mergeCell ref="A35:AM35"/>
    <mergeCell ref="AN35:AU35"/>
    <mergeCell ref="AV35:BE35"/>
    <mergeCell ref="A36:AM36"/>
    <mergeCell ref="AN36:AU36"/>
    <mergeCell ref="AV36:BE36"/>
    <mergeCell ref="AV33:BE33"/>
    <mergeCell ref="A34:P34"/>
    <mergeCell ref="Q34:Y34"/>
    <mergeCell ref="Z34:AC34"/>
    <mergeCell ref="AD34:AG34"/>
    <mergeCell ref="AH34:AM34"/>
    <mergeCell ref="AN34:AU34"/>
    <mergeCell ref="AV34:BE34"/>
    <mergeCell ref="A33:P33"/>
    <mergeCell ref="Q33:Y33"/>
    <mergeCell ref="Z33:AC33"/>
    <mergeCell ref="AD33:AG33"/>
    <mergeCell ref="AH33:AM33"/>
    <mergeCell ref="AN33:AU33"/>
    <mergeCell ref="AP38:AT40"/>
    <mergeCell ref="AU38:AV40"/>
    <mergeCell ref="AW38:BC40"/>
    <mergeCell ref="BD38:BE40"/>
    <mergeCell ref="T39:X39"/>
    <mergeCell ref="T40:X40"/>
    <mergeCell ref="BI36:BP36"/>
    <mergeCell ref="A37:AM37"/>
    <mergeCell ref="AN37:AU37"/>
    <mergeCell ref="AV37:BE37"/>
    <mergeCell ref="A38:D40"/>
    <mergeCell ref="E38:J40"/>
    <mergeCell ref="K38:S40"/>
    <mergeCell ref="T38:X38"/>
    <mergeCell ref="Y38:AG40"/>
    <mergeCell ref="AH38:AO40"/>
    <mergeCell ref="R45:AB45"/>
    <mergeCell ref="AD45:BE45"/>
    <mergeCell ref="R46:AB46"/>
    <mergeCell ref="AD46:AY46"/>
    <mergeCell ref="AZ46:BD47"/>
    <mergeCell ref="R47:AB47"/>
    <mergeCell ref="AD47:AY47"/>
    <mergeCell ref="A41:J41"/>
    <mergeCell ref="K41:BE41"/>
    <mergeCell ref="A42:BE42"/>
    <mergeCell ref="C43:P43"/>
    <mergeCell ref="AO43:BB43"/>
    <mergeCell ref="B44:Q44"/>
  </mergeCells>
  <phoneticPr fontId="2"/>
  <printOptions horizontalCentered="1"/>
  <pageMargins left="0.70866141732283472" right="0.39370078740157483" top="0.27559055118110237" bottom="0.27559055118110237" header="0.35433070866141736" footer="0.19685039370078741"/>
  <pageSetup paperSize="9" scale="98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38"/>
  <sheetViews>
    <sheetView showGridLines="0" view="pageBreakPreview" zoomScale="130" zoomScaleNormal="100" zoomScaleSheetLayoutView="130" workbookViewId="0">
      <selection activeCell="W3" sqref="W3:Z3"/>
    </sheetView>
  </sheetViews>
  <sheetFormatPr defaultColWidth="9" defaultRowHeight="12.75"/>
  <cols>
    <col min="1" max="34" width="2.5" style="21" customWidth="1"/>
    <col min="35" max="16384" width="9" style="21"/>
  </cols>
  <sheetData>
    <row r="1" spans="1:34" ht="26.25" customHeight="1">
      <c r="A1" s="287" t="s">
        <v>63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</row>
    <row r="2" spans="1:34" ht="22.5" customHeight="1">
      <c r="A2" s="288" t="s">
        <v>64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 t="s">
        <v>65</v>
      </c>
      <c r="M2" s="288"/>
      <c r="N2" s="288"/>
      <c r="O2" s="288"/>
      <c r="P2" s="288"/>
      <c r="Q2" s="288"/>
      <c r="R2" s="288"/>
      <c r="S2" s="288" t="s">
        <v>66</v>
      </c>
      <c r="T2" s="288"/>
      <c r="U2" s="288" t="s">
        <v>67</v>
      </c>
      <c r="V2" s="288"/>
      <c r="W2" s="288" t="s">
        <v>68</v>
      </c>
      <c r="X2" s="288"/>
      <c r="Y2" s="288"/>
      <c r="Z2" s="288"/>
      <c r="AA2" s="288" t="s">
        <v>69</v>
      </c>
      <c r="AB2" s="288"/>
      <c r="AC2" s="288"/>
      <c r="AD2" s="288"/>
      <c r="AE2" s="288" t="s">
        <v>70</v>
      </c>
      <c r="AF2" s="288"/>
      <c r="AG2" s="288"/>
      <c r="AH2" s="288"/>
    </row>
    <row r="3" spans="1:34" ht="22.5" customHeight="1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90"/>
      <c r="V3" s="290"/>
      <c r="W3" s="291"/>
      <c r="X3" s="291"/>
      <c r="Y3" s="291"/>
      <c r="Z3" s="291"/>
      <c r="AA3" s="291" t="str">
        <f t="shared" ref="AA3:AA32" si="0">IF(OR(S3="",W3=""),"",S3*W3)</f>
        <v/>
      </c>
      <c r="AB3" s="291"/>
      <c r="AC3" s="291"/>
      <c r="AD3" s="291"/>
      <c r="AE3" s="289"/>
      <c r="AF3" s="289"/>
      <c r="AG3" s="289"/>
      <c r="AH3" s="289"/>
    </row>
    <row r="4" spans="1:34" s="27" customFormat="1" ht="22.5" customHeight="1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90"/>
      <c r="V4" s="290"/>
      <c r="W4" s="291"/>
      <c r="X4" s="291"/>
      <c r="Y4" s="291"/>
      <c r="Z4" s="291"/>
      <c r="AA4" s="291" t="str">
        <f t="shared" si="0"/>
        <v/>
      </c>
      <c r="AB4" s="291"/>
      <c r="AC4" s="291"/>
      <c r="AD4" s="291"/>
      <c r="AE4" s="289"/>
      <c r="AF4" s="289"/>
      <c r="AG4" s="289"/>
      <c r="AH4" s="289"/>
    </row>
    <row r="5" spans="1:34" s="27" customFormat="1" ht="22.5" customHeight="1">
      <c r="A5" s="289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90"/>
      <c r="V5" s="290"/>
      <c r="W5" s="291"/>
      <c r="X5" s="291"/>
      <c r="Y5" s="291"/>
      <c r="Z5" s="291"/>
      <c r="AA5" s="291" t="str">
        <f t="shared" si="0"/>
        <v/>
      </c>
      <c r="AB5" s="291"/>
      <c r="AC5" s="291"/>
      <c r="AD5" s="291"/>
      <c r="AE5" s="289"/>
      <c r="AF5" s="289"/>
      <c r="AG5" s="289"/>
      <c r="AH5" s="289"/>
    </row>
    <row r="6" spans="1:34" ht="22.5" customHeight="1">
      <c r="A6" s="289"/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90"/>
      <c r="V6" s="290"/>
      <c r="W6" s="291"/>
      <c r="X6" s="291"/>
      <c r="Y6" s="291"/>
      <c r="Z6" s="291"/>
      <c r="AA6" s="291" t="str">
        <f t="shared" si="0"/>
        <v/>
      </c>
      <c r="AB6" s="291"/>
      <c r="AC6" s="291"/>
      <c r="AD6" s="291"/>
      <c r="AE6" s="289"/>
      <c r="AF6" s="289"/>
      <c r="AG6" s="289"/>
      <c r="AH6" s="289"/>
    </row>
    <row r="7" spans="1:34" ht="22.5" customHeight="1">
      <c r="A7" s="289"/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90"/>
      <c r="V7" s="290"/>
      <c r="W7" s="291"/>
      <c r="X7" s="291"/>
      <c r="Y7" s="291"/>
      <c r="Z7" s="291"/>
      <c r="AA7" s="291" t="str">
        <f t="shared" si="0"/>
        <v/>
      </c>
      <c r="AB7" s="291"/>
      <c r="AC7" s="291"/>
      <c r="AD7" s="291"/>
      <c r="AE7" s="289"/>
      <c r="AF7" s="289"/>
      <c r="AG7" s="289"/>
      <c r="AH7" s="289"/>
    </row>
    <row r="8" spans="1:34" ht="22.5" customHeight="1">
      <c r="A8" s="289"/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90"/>
      <c r="V8" s="290"/>
      <c r="W8" s="291"/>
      <c r="X8" s="291"/>
      <c r="Y8" s="291"/>
      <c r="Z8" s="291"/>
      <c r="AA8" s="291" t="str">
        <f t="shared" si="0"/>
        <v/>
      </c>
      <c r="AB8" s="291"/>
      <c r="AC8" s="291"/>
      <c r="AD8" s="291"/>
      <c r="AE8" s="289"/>
      <c r="AF8" s="289"/>
      <c r="AG8" s="289"/>
      <c r="AH8" s="289"/>
    </row>
    <row r="9" spans="1:34" ht="22.5" customHeight="1">
      <c r="A9" s="289"/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90"/>
      <c r="V9" s="290"/>
      <c r="W9" s="291"/>
      <c r="X9" s="291"/>
      <c r="Y9" s="291"/>
      <c r="Z9" s="291"/>
      <c r="AA9" s="291" t="str">
        <f t="shared" si="0"/>
        <v/>
      </c>
      <c r="AB9" s="291"/>
      <c r="AC9" s="291"/>
      <c r="AD9" s="291"/>
      <c r="AE9" s="289"/>
      <c r="AF9" s="289"/>
      <c r="AG9" s="289"/>
      <c r="AH9" s="289"/>
    </row>
    <row r="10" spans="1:34" ht="22.5" customHeight="1">
      <c r="A10" s="289"/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90"/>
      <c r="V10" s="290"/>
      <c r="W10" s="291"/>
      <c r="X10" s="291"/>
      <c r="Y10" s="291"/>
      <c r="Z10" s="291"/>
      <c r="AA10" s="291" t="str">
        <f t="shared" si="0"/>
        <v/>
      </c>
      <c r="AB10" s="291"/>
      <c r="AC10" s="291"/>
      <c r="AD10" s="291"/>
      <c r="AE10" s="289"/>
      <c r="AF10" s="289"/>
      <c r="AG10" s="289"/>
      <c r="AH10" s="289"/>
    </row>
    <row r="11" spans="1:34" ht="22.5" customHeight="1">
      <c r="A11" s="289"/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90"/>
      <c r="V11" s="290"/>
      <c r="W11" s="291"/>
      <c r="X11" s="291"/>
      <c r="Y11" s="291"/>
      <c r="Z11" s="291"/>
      <c r="AA11" s="291" t="str">
        <f t="shared" si="0"/>
        <v/>
      </c>
      <c r="AB11" s="291"/>
      <c r="AC11" s="291"/>
      <c r="AD11" s="291"/>
      <c r="AE11" s="289"/>
      <c r="AF11" s="289"/>
      <c r="AG11" s="289"/>
      <c r="AH11" s="289"/>
    </row>
    <row r="12" spans="1:34" ht="22.5" customHeight="1">
      <c r="A12" s="289"/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90"/>
      <c r="V12" s="290"/>
      <c r="W12" s="291"/>
      <c r="X12" s="291"/>
      <c r="Y12" s="291"/>
      <c r="Z12" s="291"/>
      <c r="AA12" s="291" t="str">
        <f t="shared" si="0"/>
        <v/>
      </c>
      <c r="AB12" s="291"/>
      <c r="AC12" s="291"/>
      <c r="AD12" s="291"/>
      <c r="AE12" s="289"/>
      <c r="AF12" s="289"/>
      <c r="AG12" s="289"/>
      <c r="AH12" s="289"/>
    </row>
    <row r="13" spans="1:34" ht="22.5" customHeight="1">
      <c r="A13" s="289"/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90"/>
      <c r="V13" s="290"/>
      <c r="W13" s="291"/>
      <c r="X13" s="291"/>
      <c r="Y13" s="291"/>
      <c r="Z13" s="291"/>
      <c r="AA13" s="291" t="str">
        <f t="shared" si="0"/>
        <v/>
      </c>
      <c r="AB13" s="291"/>
      <c r="AC13" s="291"/>
      <c r="AD13" s="291"/>
      <c r="AE13" s="289"/>
      <c r="AF13" s="289"/>
      <c r="AG13" s="289"/>
      <c r="AH13" s="289"/>
    </row>
    <row r="14" spans="1:34" ht="22.5" customHeight="1">
      <c r="A14" s="289"/>
      <c r="B14" s="289"/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90"/>
      <c r="V14" s="290"/>
      <c r="W14" s="291"/>
      <c r="X14" s="291"/>
      <c r="Y14" s="291"/>
      <c r="Z14" s="291"/>
      <c r="AA14" s="291" t="str">
        <f t="shared" si="0"/>
        <v/>
      </c>
      <c r="AB14" s="291"/>
      <c r="AC14" s="291"/>
      <c r="AD14" s="291"/>
      <c r="AE14" s="289"/>
      <c r="AF14" s="289"/>
      <c r="AG14" s="289"/>
      <c r="AH14" s="289"/>
    </row>
    <row r="15" spans="1:34" ht="22.5" customHeight="1">
      <c r="A15" s="289"/>
      <c r="B15" s="289"/>
      <c r="C15" s="289"/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90"/>
      <c r="V15" s="290"/>
      <c r="W15" s="291"/>
      <c r="X15" s="291"/>
      <c r="Y15" s="291"/>
      <c r="Z15" s="291"/>
      <c r="AA15" s="291" t="str">
        <f t="shared" si="0"/>
        <v/>
      </c>
      <c r="AB15" s="291"/>
      <c r="AC15" s="291"/>
      <c r="AD15" s="291"/>
      <c r="AE15" s="289"/>
      <c r="AF15" s="289"/>
      <c r="AG15" s="289"/>
      <c r="AH15" s="289"/>
    </row>
    <row r="16" spans="1:34" ht="22.5" customHeight="1">
      <c r="A16" s="289"/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90"/>
      <c r="V16" s="290"/>
      <c r="W16" s="291"/>
      <c r="X16" s="291"/>
      <c r="Y16" s="291"/>
      <c r="Z16" s="291"/>
      <c r="AA16" s="291" t="str">
        <f t="shared" si="0"/>
        <v/>
      </c>
      <c r="AB16" s="291"/>
      <c r="AC16" s="291"/>
      <c r="AD16" s="291"/>
      <c r="AE16" s="289"/>
      <c r="AF16" s="289"/>
      <c r="AG16" s="289"/>
      <c r="AH16" s="289"/>
    </row>
    <row r="17" spans="1:34" ht="22.5" customHeight="1">
      <c r="A17" s="289"/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90"/>
      <c r="V17" s="290"/>
      <c r="W17" s="291"/>
      <c r="X17" s="291"/>
      <c r="Y17" s="291"/>
      <c r="Z17" s="291"/>
      <c r="AA17" s="291" t="str">
        <f t="shared" si="0"/>
        <v/>
      </c>
      <c r="AB17" s="291"/>
      <c r="AC17" s="291"/>
      <c r="AD17" s="291"/>
      <c r="AE17" s="289"/>
      <c r="AF17" s="289"/>
      <c r="AG17" s="289"/>
      <c r="AH17" s="289"/>
    </row>
    <row r="18" spans="1:34" ht="22.5" customHeight="1">
      <c r="A18" s="289"/>
      <c r="B18" s="289"/>
      <c r="C18" s="289"/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90"/>
      <c r="V18" s="290"/>
      <c r="W18" s="291"/>
      <c r="X18" s="291"/>
      <c r="Y18" s="291"/>
      <c r="Z18" s="291"/>
      <c r="AA18" s="291" t="str">
        <f t="shared" si="0"/>
        <v/>
      </c>
      <c r="AB18" s="291"/>
      <c r="AC18" s="291"/>
      <c r="AD18" s="291"/>
      <c r="AE18" s="289"/>
      <c r="AF18" s="289"/>
      <c r="AG18" s="289"/>
      <c r="AH18" s="289"/>
    </row>
    <row r="19" spans="1:34" ht="22.5" customHeight="1">
      <c r="A19" s="289"/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90"/>
      <c r="V19" s="290"/>
      <c r="W19" s="291"/>
      <c r="X19" s="291"/>
      <c r="Y19" s="291"/>
      <c r="Z19" s="291"/>
      <c r="AA19" s="291" t="str">
        <f t="shared" si="0"/>
        <v/>
      </c>
      <c r="AB19" s="291"/>
      <c r="AC19" s="291"/>
      <c r="AD19" s="291"/>
      <c r="AE19" s="289"/>
      <c r="AF19" s="289"/>
      <c r="AG19" s="289"/>
      <c r="AH19" s="289"/>
    </row>
    <row r="20" spans="1:34" ht="22.5" customHeight="1">
      <c r="A20" s="289"/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90"/>
      <c r="V20" s="290"/>
      <c r="W20" s="291"/>
      <c r="X20" s="291"/>
      <c r="Y20" s="291"/>
      <c r="Z20" s="291"/>
      <c r="AA20" s="291" t="str">
        <f t="shared" si="0"/>
        <v/>
      </c>
      <c r="AB20" s="291"/>
      <c r="AC20" s="291"/>
      <c r="AD20" s="291"/>
      <c r="AE20" s="289"/>
      <c r="AF20" s="289"/>
      <c r="AG20" s="289"/>
      <c r="AH20" s="289"/>
    </row>
    <row r="21" spans="1:34" ht="22.5" customHeight="1">
      <c r="A21" s="289"/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90"/>
      <c r="V21" s="290"/>
      <c r="W21" s="291"/>
      <c r="X21" s="291"/>
      <c r="Y21" s="291"/>
      <c r="Z21" s="291"/>
      <c r="AA21" s="291" t="str">
        <f t="shared" si="0"/>
        <v/>
      </c>
      <c r="AB21" s="291"/>
      <c r="AC21" s="291"/>
      <c r="AD21" s="291"/>
      <c r="AE21" s="289"/>
      <c r="AF21" s="289"/>
      <c r="AG21" s="289"/>
      <c r="AH21" s="289"/>
    </row>
    <row r="22" spans="1:34" ht="22.5" customHeight="1">
      <c r="A22" s="289"/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90"/>
      <c r="V22" s="290"/>
      <c r="W22" s="291"/>
      <c r="X22" s="291"/>
      <c r="Y22" s="291"/>
      <c r="Z22" s="291"/>
      <c r="AA22" s="291" t="str">
        <f t="shared" si="0"/>
        <v/>
      </c>
      <c r="AB22" s="291"/>
      <c r="AC22" s="291"/>
      <c r="AD22" s="291"/>
      <c r="AE22" s="289"/>
      <c r="AF22" s="289"/>
      <c r="AG22" s="289"/>
      <c r="AH22" s="289"/>
    </row>
    <row r="23" spans="1:34" ht="22.5" customHeight="1">
      <c r="A23" s="289"/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90"/>
      <c r="V23" s="290"/>
      <c r="W23" s="291"/>
      <c r="X23" s="291"/>
      <c r="Y23" s="291"/>
      <c r="Z23" s="291"/>
      <c r="AA23" s="291" t="str">
        <f t="shared" si="0"/>
        <v/>
      </c>
      <c r="AB23" s="291"/>
      <c r="AC23" s="291"/>
      <c r="AD23" s="291"/>
      <c r="AE23" s="289"/>
      <c r="AF23" s="289"/>
      <c r="AG23" s="289"/>
      <c r="AH23" s="289"/>
    </row>
    <row r="24" spans="1:34" ht="22.5" customHeight="1">
      <c r="A24" s="289"/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90"/>
      <c r="V24" s="290"/>
      <c r="W24" s="291"/>
      <c r="X24" s="291"/>
      <c r="Y24" s="291"/>
      <c r="Z24" s="291"/>
      <c r="AA24" s="291" t="str">
        <f t="shared" si="0"/>
        <v/>
      </c>
      <c r="AB24" s="291"/>
      <c r="AC24" s="291"/>
      <c r="AD24" s="291"/>
      <c r="AE24" s="289"/>
      <c r="AF24" s="289"/>
      <c r="AG24" s="289"/>
      <c r="AH24" s="289"/>
    </row>
    <row r="25" spans="1:34" ht="22.5" customHeight="1">
      <c r="A25" s="289"/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90"/>
      <c r="V25" s="290"/>
      <c r="W25" s="291"/>
      <c r="X25" s="291"/>
      <c r="Y25" s="291"/>
      <c r="Z25" s="291"/>
      <c r="AA25" s="291" t="str">
        <f t="shared" si="0"/>
        <v/>
      </c>
      <c r="AB25" s="291"/>
      <c r="AC25" s="291"/>
      <c r="AD25" s="291"/>
      <c r="AE25" s="289"/>
      <c r="AF25" s="289"/>
      <c r="AG25" s="289"/>
      <c r="AH25" s="289"/>
    </row>
    <row r="26" spans="1:34" ht="22.5" customHeight="1">
      <c r="A26" s="289"/>
      <c r="B26" s="289"/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90"/>
      <c r="V26" s="290"/>
      <c r="W26" s="291"/>
      <c r="X26" s="291"/>
      <c r="Y26" s="291"/>
      <c r="Z26" s="291"/>
      <c r="AA26" s="291" t="str">
        <f t="shared" si="0"/>
        <v/>
      </c>
      <c r="AB26" s="291"/>
      <c r="AC26" s="291"/>
      <c r="AD26" s="291"/>
      <c r="AE26" s="289"/>
      <c r="AF26" s="289"/>
      <c r="AG26" s="289"/>
      <c r="AH26" s="289"/>
    </row>
    <row r="27" spans="1:34" ht="22.5" customHeight="1">
      <c r="A27" s="289"/>
      <c r="B27" s="289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90"/>
      <c r="V27" s="290"/>
      <c r="W27" s="291"/>
      <c r="X27" s="291"/>
      <c r="Y27" s="291"/>
      <c r="Z27" s="291"/>
      <c r="AA27" s="291" t="str">
        <f t="shared" si="0"/>
        <v/>
      </c>
      <c r="AB27" s="291"/>
      <c r="AC27" s="291"/>
      <c r="AD27" s="291"/>
      <c r="AE27" s="289"/>
      <c r="AF27" s="289"/>
      <c r="AG27" s="289"/>
      <c r="AH27" s="289"/>
    </row>
    <row r="28" spans="1:34" ht="22.5" customHeight="1">
      <c r="A28" s="289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90"/>
      <c r="V28" s="290"/>
      <c r="W28" s="291"/>
      <c r="X28" s="291"/>
      <c r="Y28" s="291"/>
      <c r="Z28" s="291"/>
      <c r="AA28" s="291" t="str">
        <f t="shared" si="0"/>
        <v/>
      </c>
      <c r="AB28" s="291"/>
      <c r="AC28" s="291"/>
      <c r="AD28" s="291"/>
      <c r="AE28" s="289"/>
      <c r="AF28" s="289"/>
      <c r="AG28" s="289"/>
      <c r="AH28" s="289"/>
    </row>
    <row r="29" spans="1:34" ht="22.5" customHeight="1">
      <c r="A29" s="289"/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90"/>
      <c r="V29" s="290"/>
      <c r="W29" s="291"/>
      <c r="X29" s="291"/>
      <c r="Y29" s="291"/>
      <c r="Z29" s="291"/>
      <c r="AA29" s="291" t="str">
        <f t="shared" si="0"/>
        <v/>
      </c>
      <c r="AB29" s="291"/>
      <c r="AC29" s="291"/>
      <c r="AD29" s="291"/>
      <c r="AE29" s="289"/>
      <c r="AF29" s="289"/>
      <c r="AG29" s="289"/>
      <c r="AH29" s="289"/>
    </row>
    <row r="30" spans="1:34" ht="22.5" customHeight="1">
      <c r="A30" s="289"/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90"/>
      <c r="V30" s="290"/>
      <c r="W30" s="291"/>
      <c r="X30" s="291"/>
      <c r="Y30" s="291"/>
      <c r="Z30" s="291"/>
      <c r="AA30" s="291" t="str">
        <f t="shared" si="0"/>
        <v/>
      </c>
      <c r="AB30" s="291"/>
      <c r="AC30" s="291"/>
      <c r="AD30" s="291"/>
      <c r="AE30" s="289"/>
      <c r="AF30" s="289"/>
      <c r="AG30" s="289"/>
      <c r="AH30" s="289"/>
    </row>
    <row r="31" spans="1:34" ht="22.5" customHeight="1">
      <c r="A31" s="289"/>
      <c r="B31" s="289"/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90"/>
      <c r="V31" s="290"/>
      <c r="W31" s="291"/>
      <c r="X31" s="291"/>
      <c r="Y31" s="291"/>
      <c r="Z31" s="291"/>
      <c r="AA31" s="291" t="str">
        <f t="shared" si="0"/>
        <v/>
      </c>
      <c r="AB31" s="291"/>
      <c r="AC31" s="291"/>
      <c r="AD31" s="291"/>
      <c r="AE31" s="289"/>
      <c r="AF31" s="289"/>
      <c r="AG31" s="289"/>
      <c r="AH31" s="289"/>
    </row>
    <row r="32" spans="1:34" ht="22.5" customHeight="1">
      <c r="A32" s="289"/>
      <c r="B32" s="289"/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90"/>
      <c r="V32" s="290"/>
      <c r="W32" s="291"/>
      <c r="X32" s="291"/>
      <c r="Y32" s="291"/>
      <c r="Z32" s="291"/>
      <c r="AA32" s="291" t="str">
        <f t="shared" si="0"/>
        <v/>
      </c>
      <c r="AB32" s="291"/>
      <c r="AC32" s="291"/>
      <c r="AD32" s="291"/>
      <c r="AE32" s="289"/>
      <c r="AF32" s="289"/>
      <c r="AG32" s="289"/>
      <c r="AH32" s="289"/>
    </row>
    <row r="33" spans="1:34" ht="22.5" customHeight="1">
      <c r="A33" s="289"/>
      <c r="B33" s="289"/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90"/>
      <c r="V33" s="290"/>
      <c r="W33" s="291"/>
      <c r="X33" s="291"/>
      <c r="Y33" s="291"/>
      <c r="Z33" s="291"/>
      <c r="AA33" s="291" t="str">
        <f>IF(OR(S33="",W33=""),"",S33*W33)</f>
        <v/>
      </c>
      <c r="AB33" s="291"/>
      <c r="AC33" s="291"/>
      <c r="AD33" s="291"/>
      <c r="AE33" s="289"/>
      <c r="AF33" s="289"/>
      <c r="AG33" s="289"/>
      <c r="AH33" s="289"/>
    </row>
    <row r="34" spans="1:34" ht="22.5" customHeight="1">
      <c r="A34" s="292" t="s">
        <v>71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1"/>
      <c r="X34" s="291"/>
      <c r="Y34" s="291"/>
      <c r="Z34" s="291"/>
      <c r="AA34" s="291">
        <f>SUM(AA3:AD33)</f>
        <v>0</v>
      </c>
      <c r="AB34" s="291"/>
      <c r="AC34" s="291"/>
      <c r="AD34" s="291"/>
      <c r="AE34" s="289"/>
      <c r="AF34" s="289"/>
      <c r="AG34" s="289"/>
      <c r="AH34" s="289"/>
    </row>
    <row r="35" spans="1:34" ht="22.5" customHeight="1">
      <c r="A35" s="292" t="s">
        <v>72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1"/>
      <c r="X35" s="291"/>
      <c r="Y35" s="291"/>
      <c r="Z35" s="291"/>
      <c r="AA35" s="291">
        <f>ROUNDDOWN(AA34*0.1,0)</f>
        <v>0</v>
      </c>
      <c r="AB35" s="291"/>
      <c r="AC35" s="291"/>
      <c r="AD35" s="291"/>
      <c r="AE35" s="289"/>
      <c r="AF35" s="289"/>
      <c r="AG35" s="289"/>
      <c r="AH35" s="289"/>
    </row>
    <row r="36" spans="1:34" ht="22.5" customHeight="1">
      <c r="A36" s="292" t="s">
        <v>73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1"/>
      <c r="X36" s="291"/>
      <c r="Y36" s="291"/>
      <c r="Z36" s="291"/>
      <c r="AA36" s="291">
        <f>SUM(AA34:AD35)</f>
        <v>0</v>
      </c>
      <c r="AB36" s="291"/>
      <c r="AC36" s="291"/>
      <c r="AD36" s="291"/>
      <c r="AE36" s="289"/>
      <c r="AF36" s="289"/>
      <c r="AG36" s="289"/>
      <c r="AH36" s="289"/>
    </row>
    <row r="37" spans="1:34" ht="9.75" customHeight="1"/>
    <row r="38" spans="1:34" ht="22.5" customHeight="1"/>
  </sheetData>
  <mergeCells count="237">
    <mergeCell ref="W4:Z4"/>
    <mergeCell ref="AA4:AD4"/>
    <mergeCell ref="AE4:AH4"/>
    <mergeCell ref="A36:V36"/>
    <mergeCell ref="W36:Z36"/>
    <mergeCell ref="AA36:AD36"/>
    <mergeCell ref="AE36:AH36"/>
    <mergeCell ref="AE33:AH33"/>
    <mergeCell ref="A34:V34"/>
    <mergeCell ref="W34:Z34"/>
    <mergeCell ref="AA34:AD34"/>
    <mergeCell ref="AE34:AH34"/>
    <mergeCell ref="A35:V35"/>
    <mergeCell ref="W35:Z35"/>
    <mergeCell ref="AA35:AD35"/>
    <mergeCell ref="AE35:AH35"/>
    <mergeCell ref="A33:K33"/>
    <mergeCell ref="L33:R33"/>
    <mergeCell ref="S33:T33"/>
    <mergeCell ref="U33:V33"/>
    <mergeCell ref="W33:Z33"/>
    <mergeCell ref="AA33:AD33"/>
    <mergeCell ref="AE31:AH31"/>
    <mergeCell ref="A32:K32"/>
    <mergeCell ref="L32:R32"/>
    <mergeCell ref="S32:T32"/>
    <mergeCell ref="U32:V32"/>
    <mergeCell ref="W32:Z32"/>
    <mergeCell ref="AA32:AD32"/>
    <mergeCell ref="AE32:AH32"/>
    <mergeCell ref="A31:K31"/>
    <mergeCell ref="L31:R31"/>
    <mergeCell ref="S31:T31"/>
    <mergeCell ref="U31:V31"/>
    <mergeCell ref="W31:Z31"/>
    <mergeCell ref="AA31:AD31"/>
    <mergeCell ref="AE29:AH29"/>
    <mergeCell ref="A30:K30"/>
    <mergeCell ref="L30:R30"/>
    <mergeCell ref="S30:T30"/>
    <mergeCell ref="U30:V30"/>
    <mergeCell ref="W30:Z30"/>
    <mergeCell ref="AA30:AD30"/>
    <mergeCell ref="AE30:AH30"/>
    <mergeCell ref="A29:K29"/>
    <mergeCell ref="L29:R29"/>
    <mergeCell ref="S29:T29"/>
    <mergeCell ref="U29:V29"/>
    <mergeCell ref="W29:Z29"/>
    <mergeCell ref="AA29:AD29"/>
    <mergeCell ref="AE27:AH27"/>
    <mergeCell ref="A28:K28"/>
    <mergeCell ref="L28:R28"/>
    <mergeCell ref="S28:T28"/>
    <mergeCell ref="U28:V28"/>
    <mergeCell ref="W28:Z28"/>
    <mergeCell ref="AA28:AD28"/>
    <mergeCell ref="AE28:AH28"/>
    <mergeCell ref="A27:K27"/>
    <mergeCell ref="L27:R27"/>
    <mergeCell ref="S27:T27"/>
    <mergeCell ref="U27:V27"/>
    <mergeCell ref="W27:Z27"/>
    <mergeCell ref="AA27:AD27"/>
    <mergeCell ref="AE25:AH25"/>
    <mergeCell ref="A26:K26"/>
    <mergeCell ref="L26:R26"/>
    <mergeCell ref="S26:T26"/>
    <mergeCell ref="U26:V26"/>
    <mergeCell ref="W26:Z26"/>
    <mergeCell ref="AA26:AD26"/>
    <mergeCell ref="AE26:AH26"/>
    <mergeCell ref="A25:K25"/>
    <mergeCell ref="L25:R25"/>
    <mergeCell ref="S25:T25"/>
    <mergeCell ref="U25:V25"/>
    <mergeCell ref="W25:Z25"/>
    <mergeCell ref="AA25:AD25"/>
    <mergeCell ref="AE23:AH23"/>
    <mergeCell ref="A24:K24"/>
    <mergeCell ref="L24:R24"/>
    <mergeCell ref="S24:T24"/>
    <mergeCell ref="U24:V24"/>
    <mergeCell ref="W24:Z24"/>
    <mergeCell ref="AA24:AD24"/>
    <mergeCell ref="AE24:AH24"/>
    <mergeCell ref="A23:K23"/>
    <mergeCell ref="L23:R23"/>
    <mergeCell ref="S23:T23"/>
    <mergeCell ref="U23:V23"/>
    <mergeCell ref="W23:Z23"/>
    <mergeCell ref="AA23:AD23"/>
    <mergeCell ref="AE21:AH21"/>
    <mergeCell ref="A22:K22"/>
    <mergeCell ref="L22:R22"/>
    <mergeCell ref="S22:T22"/>
    <mergeCell ref="U22:V22"/>
    <mergeCell ref="W22:Z22"/>
    <mergeCell ref="AA22:AD22"/>
    <mergeCell ref="AE22:AH22"/>
    <mergeCell ref="A21:K21"/>
    <mergeCell ref="L21:R21"/>
    <mergeCell ref="S21:T21"/>
    <mergeCell ref="U21:V21"/>
    <mergeCell ref="W21:Z21"/>
    <mergeCell ref="AA21:AD21"/>
    <mergeCell ref="AE19:AH19"/>
    <mergeCell ref="A20:K20"/>
    <mergeCell ref="L20:R20"/>
    <mergeCell ref="S20:T20"/>
    <mergeCell ref="U20:V20"/>
    <mergeCell ref="W20:Z20"/>
    <mergeCell ref="AA20:AD20"/>
    <mergeCell ref="AE20:AH20"/>
    <mergeCell ref="A19:K19"/>
    <mergeCell ref="L19:R19"/>
    <mergeCell ref="S19:T19"/>
    <mergeCell ref="U19:V19"/>
    <mergeCell ref="W19:Z19"/>
    <mergeCell ref="AA19:AD19"/>
    <mergeCell ref="AE17:AH17"/>
    <mergeCell ref="A18:K18"/>
    <mergeCell ref="L18:R18"/>
    <mergeCell ref="S18:T18"/>
    <mergeCell ref="U18:V18"/>
    <mergeCell ref="W18:Z18"/>
    <mergeCell ref="AA18:AD18"/>
    <mergeCell ref="AE18:AH18"/>
    <mergeCell ref="A17:K17"/>
    <mergeCell ref="L17:R17"/>
    <mergeCell ref="S17:T17"/>
    <mergeCell ref="U17:V17"/>
    <mergeCell ref="W17:Z17"/>
    <mergeCell ref="AA17:AD17"/>
    <mergeCell ref="AE15:AH15"/>
    <mergeCell ref="A16:K16"/>
    <mergeCell ref="L16:R16"/>
    <mergeCell ref="S16:T16"/>
    <mergeCell ref="U16:V16"/>
    <mergeCell ref="W16:Z16"/>
    <mergeCell ref="AA16:AD16"/>
    <mergeCell ref="AE16:AH16"/>
    <mergeCell ref="A15:K15"/>
    <mergeCell ref="L15:R15"/>
    <mergeCell ref="S15:T15"/>
    <mergeCell ref="U15:V15"/>
    <mergeCell ref="W15:Z15"/>
    <mergeCell ref="AA15:AD15"/>
    <mergeCell ref="AE13:AH13"/>
    <mergeCell ref="A14:K14"/>
    <mergeCell ref="L14:R14"/>
    <mergeCell ref="S14:T14"/>
    <mergeCell ref="U14:V14"/>
    <mergeCell ref="W14:Z14"/>
    <mergeCell ref="AA14:AD14"/>
    <mergeCell ref="AE14:AH14"/>
    <mergeCell ref="A13:K13"/>
    <mergeCell ref="L13:R13"/>
    <mergeCell ref="S13:T13"/>
    <mergeCell ref="U13:V13"/>
    <mergeCell ref="W13:Z13"/>
    <mergeCell ref="AA13:AD13"/>
    <mergeCell ref="AE11:AH11"/>
    <mergeCell ref="A12:K12"/>
    <mergeCell ref="L12:R12"/>
    <mergeCell ref="S12:T12"/>
    <mergeCell ref="U12:V12"/>
    <mergeCell ref="W12:Z12"/>
    <mergeCell ref="AA12:AD12"/>
    <mergeCell ref="AE12:AH12"/>
    <mergeCell ref="A11:K11"/>
    <mergeCell ref="L11:R11"/>
    <mergeCell ref="S11:T11"/>
    <mergeCell ref="U11:V11"/>
    <mergeCell ref="W11:Z11"/>
    <mergeCell ref="AA11:AD11"/>
    <mergeCell ref="AE9:AH9"/>
    <mergeCell ref="A10:K10"/>
    <mergeCell ref="L10:R10"/>
    <mergeCell ref="S10:T10"/>
    <mergeCell ref="U10:V10"/>
    <mergeCell ref="W10:Z10"/>
    <mergeCell ref="AA10:AD10"/>
    <mergeCell ref="AE10:AH10"/>
    <mergeCell ref="A9:K9"/>
    <mergeCell ref="L9:R9"/>
    <mergeCell ref="S9:T9"/>
    <mergeCell ref="U9:V9"/>
    <mergeCell ref="W9:Z9"/>
    <mergeCell ref="AA9:AD9"/>
    <mergeCell ref="AE7:AH7"/>
    <mergeCell ref="A8:K8"/>
    <mergeCell ref="L8:R8"/>
    <mergeCell ref="S8:T8"/>
    <mergeCell ref="U8:V8"/>
    <mergeCell ref="W8:Z8"/>
    <mergeCell ref="AA8:AD8"/>
    <mergeCell ref="AE8:AH8"/>
    <mergeCell ref="A7:K7"/>
    <mergeCell ref="L7:R7"/>
    <mergeCell ref="S7:T7"/>
    <mergeCell ref="U7:V7"/>
    <mergeCell ref="W7:Z7"/>
    <mergeCell ref="AA7:AD7"/>
    <mergeCell ref="A6:K6"/>
    <mergeCell ref="L6:R6"/>
    <mergeCell ref="S6:T6"/>
    <mergeCell ref="U6:V6"/>
    <mergeCell ref="W6:Z6"/>
    <mergeCell ref="AA6:AD6"/>
    <mergeCell ref="AE6:AH6"/>
    <mergeCell ref="A3:K3"/>
    <mergeCell ref="L3:R3"/>
    <mergeCell ref="S3:T3"/>
    <mergeCell ref="U3:V3"/>
    <mergeCell ref="W3:Z3"/>
    <mergeCell ref="AA3:AD3"/>
    <mergeCell ref="A5:K5"/>
    <mergeCell ref="L5:R5"/>
    <mergeCell ref="S5:T5"/>
    <mergeCell ref="U5:V5"/>
    <mergeCell ref="W5:Z5"/>
    <mergeCell ref="AA5:AD5"/>
    <mergeCell ref="AE5:AH5"/>
    <mergeCell ref="A4:K4"/>
    <mergeCell ref="L4:R4"/>
    <mergeCell ref="S4:T4"/>
    <mergeCell ref="U4:V4"/>
    <mergeCell ref="A1:AH1"/>
    <mergeCell ref="A2:K2"/>
    <mergeCell ref="L2:R2"/>
    <mergeCell ref="S2:T2"/>
    <mergeCell ref="U2:V2"/>
    <mergeCell ref="W2:Z2"/>
    <mergeCell ref="AA2:AD2"/>
    <mergeCell ref="AE2:AH2"/>
    <mergeCell ref="AE3:AH3"/>
  </mergeCells>
  <phoneticPr fontId="2"/>
  <printOptions horizontalCentere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Q47"/>
  <sheetViews>
    <sheetView view="pageBreakPreview" zoomScale="130" zoomScaleNormal="100" zoomScaleSheetLayoutView="130" workbookViewId="0">
      <selection activeCell="AN20" sqref="AN20:AU20"/>
    </sheetView>
  </sheetViews>
  <sheetFormatPr defaultRowHeight="13.5"/>
  <cols>
    <col min="1" max="57" width="1.625" style="1" customWidth="1"/>
    <col min="58" max="58" width="3.875" style="1" customWidth="1"/>
    <col min="59" max="59" width="11.375" style="1" customWidth="1"/>
    <col min="60" max="68" width="3.625" style="1" customWidth="1"/>
    <col min="69" max="16384" width="9" style="1"/>
  </cols>
  <sheetData>
    <row r="1" spans="1:57" ht="35.1" customHeight="1">
      <c r="A1" s="438" t="s">
        <v>0</v>
      </c>
      <c r="B1" s="438"/>
      <c r="C1" s="439"/>
      <c r="D1" s="440" t="s">
        <v>34</v>
      </c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2"/>
      <c r="Q1" s="443" t="s">
        <v>1</v>
      </c>
      <c r="R1" s="444"/>
      <c r="S1" s="445"/>
      <c r="T1" s="440" t="s">
        <v>34</v>
      </c>
      <c r="U1" s="441"/>
      <c r="V1" s="441"/>
      <c r="W1" s="441"/>
      <c r="X1" s="441"/>
      <c r="Y1" s="441"/>
      <c r="Z1" s="441"/>
      <c r="AA1" s="441"/>
      <c r="AB1" s="441"/>
      <c r="AC1" s="441"/>
      <c r="AD1" s="441"/>
      <c r="AE1" s="441"/>
      <c r="AF1" s="446"/>
      <c r="AG1" s="369" t="s">
        <v>2</v>
      </c>
      <c r="AH1" s="369"/>
      <c r="AI1" s="366"/>
      <c r="AJ1" s="447" t="s">
        <v>34</v>
      </c>
      <c r="AK1" s="448"/>
      <c r="AL1" s="448"/>
      <c r="AM1" s="448"/>
      <c r="AN1" s="448"/>
      <c r="AO1" s="448"/>
      <c r="AP1" s="448"/>
      <c r="AQ1" s="448"/>
      <c r="AR1" s="448"/>
      <c r="AS1" s="448"/>
      <c r="AT1" s="448"/>
      <c r="AU1" s="448"/>
      <c r="AV1" s="448"/>
      <c r="AW1" s="428" t="s">
        <v>46</v>
      </c>
      <c r="AX1" s="367"/>
      <c r="AY1" s="367"/>
      <c r="AZ1" s="367"/>
      <c r="BA1" s="56"/>
      <c r="BB1" s="367" t="s">
        <v>47</v>
      </c>
      <c r="BC1" s="367"/>
      <c r="BD1" s="367"/>
      <c r="BE1" s="368"/>
    </row>
    <row r="2" spans="1:57" ht="34.5" customHeight="1">
      <c r="A2" s="429" t="s">
        <v>38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1"/>
      <c r="T2" s="432" t="s">
        <v>161</v>
      </c>
      <c r="U2" s="433"/>
      <c r="V2" s="433"/>
      <c r="W2" s="433"/>
      <c r="X2" s="434"/>
      <c r="Y2" s="434"/>
      <c r="Z2" s="434"/>
      <c r="AA2" s="434"/>
      <c r="AB2" s="434"/>
      <c r="AC2" s="434"/>
      <c r="AD2" s="434"/>
      <c r="AE2" s="434"/>
      <c r="AF2" s="434"/>
      <c r="AG2" s="435" t="s">
        <v>162</v>
      </c>
      <c r="AH2" s="433"/>
      <c r="AI2" s="433"/>
      <c r="AJ2" s="433"/>
      <c r="AK2" s="434"/>
      <c r="AL2" s="434"/>
      <c r="AM2" s="434"/>
      <c r="AN2" s="434"/>
      <c r="AO2" s="434"/>
      <c r="AP2" s="434"/>
      <c r="AQ2" s="434"/>
      <c r="AR2" s="434"/>
      <c r="AS2" s="434"/>
      <c r="AT2" s="436" t="s">
        <v>163</v>
      </c>
      <c r="AU2" s="395"/>
      <c r="AV2" s="395"/>
      <c r="AW2" s="395"/>
      <c r="AX2" s="395"/>
      <c r="AY2" s="395"/>
      <c r="AZ2" s="395"/>
      <c r="BA2" s="395"/>
      <c r="BB2" s="395"/>
      <c r="BC2" s="395"/>
      <c r="BD2" s="395"/>
      <c r="BE2" s="437"/>
    </row>
    <row r="3" spans="1:57" ht="23.25" customHeight="1">
      <c r="A3" s="366" t="s">
        <v>107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411"/>
      <c r="Q3" s="249" t="s">
        <v>108</v>
      </c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1"/>
    </row>
    <row r="4" spans="1:57" s="3" customFormat="1" ht="12.95" customHeight="1">
      <c r="A4" s="412" t="s">
        <v>102</v>
      </c>
      <c r="B4" s="413"/>
      <c r="C4" s="413"/>
      <c r="D4" s="413"/>
      <c r="E4" s="413"/>
      <c r="F4" s="413"/>
      <c r="G4" s="413"/>
      <c r="H4" s="413"/>
      <c r="I4" s="414"/>
      <c r="J4" s="419" t="s">
        <v>3</v>
      </c>
      <c r="K4" s="420"/>
      <c r="L4" s="420"/>
      <c r="M4" s="420"/>
      <c r="N4" s="420"/>
      <c r="O4" s="420"/>
      <c r="P4" s="420"/>
      <c r="Q4" s="420"/>
      <c r="R4" s="421"/>
      <c r="S4" s="57" t="s">
        <v>103</v>
      </c>
      <c r="T4" s="58"/>
      <c r="U4" s="59"/>
      <c r="V4" s="59"/>
      <c r="W4" s="59"/>
      <c r="X4" s="59"/>
      <c r="Y4" s="59"/>
      <c r="Z4" s="59"/>
      <c r="AA4" s="59"/>
      <c r="AB4" s="59"/>
      <c r="AC4" s="60"/>
      <c r="AD4" s="58"/>
      <c r="AE4" s="58"/>
      <c r="AF4" s="58"/>
      <c r="AG4" s="59"/>
      <c r="AH4" s="61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62"/>
    </row>
    <row r="5" spans="1:57" ht="12.95" customHeight="1">
      <c r="A5" s="415"/>
      <c r="B5" s="395"/>
      <c r="C5" s="395"/>
      <c r="D5" s="395"/>
      <c r="E5" s="395"/>
      <c r="F5" s="395"/>
      <c r="G5" s="395"/>
      <c r="H5" s="395"/>
      <c r="I5" s="416"/>
      <c r="J5" s="422" t="s">
        <v>96</v>
      </c>
      <c r="K5" s="399"/>
      <c r="L5" s="399"/>
      <c r="M5" s="399"/>
      <c r="N5" s="399"/>
      <c r="O5" s="399"/>
      <c r="P5" s="399"/>
      <c r="Q5" s="399"/>
      <c r="R5" s="423"/>
      <c r="S5" s="426" t="s">
        <v>51</v>
      </c>
      <c r="T5" s="426"/>
      <c r="U5" s="63" t="s">
        <v>22</v>
      </c>
      <c r="V5" s="63"/>
      <c r="W5" s="63"/>
      <c r="X5" s="63"/>
      <c r="Y5" s="63"/>
      <c r="Z5" s="63"/>
      <c r="AA5" s="63"/>
      <c r="AB5" s="63"/>
      <c r="AC5" s="64"/>
      <c r="AD5" s="395">
        <v>16</v>
      </c>
      <c r="AE5" s="395"/>
      <c r="AF5" s="65" t="s">
        <v>157</v>
      </c>
      <c r="AG5" s="65"/>
      <c r="AH5" s="65"/>
      <c r="AI5" s="65"/>
      <c r="AJ5" s="65"/>
      <c r="AK5" s="65"/>
      <c r="AL5" s="65"/>
      <c r="AM5" s="65"/>
      <c r="AN5" s="66"/>
      <c r="AO5" s="66"/>
      <c r="AP5" s="66"/>
      <c r="AQ5" s="66"/>
      <c r="AR5" s="395">
        <v>16</v>
      </c>
      <c r="AS5" s="395"/>
      <c r="AT5" s="65" t="s">
        <v>42</v>
      </c>
      <c r="AU5" s="65"/>
      <c r="AV5" s="65"/>
      <c r="AW5" s="65"/>
      <c r="AX5" s="65"/>
      <c r="AY5" s="65"/>
      <c r="AZ5" s="65"/>
      <c r="BA5" s="65"/>
      <c r="BB5" s="65"/>
      <c r="BC5" s="66"/>
      <c r="BD5" s="65"/>
      <c r="BE5" s="67"/>
    </row>
    <row r="6" spans="1:57" ht="12.95" customHeight="1">
      <c r="A6" s="417"/>
      <c r="B6" s="405"/>
      <c r="C6" s="405"/>
      <c r="D6" s="405"/>
      <c r="E6" s="405"/>
      <c r="F6" s="405"/>
      <c r="G6" s="405"/>
      <c r="H6" s="405"/>
      <c r="I6" s="418"/>
      <c r="J6" s="424"/>
      <c r="K6" s="406"/>
      <c r="L6" s="406"/>
      <c r="M6" s="406"/>
      <c r="N6" s="406"/>
      <c r="O6" s="406"/>
      <c r="P6" s="406"/>
      <c r="Q6" s="406"/>
      <c r="R6" s="425"/>
      <c r="S6" s="427" t="s">
        <v>52</v>
      </c>
      <c r="T6" s="427"/>
      <c r="U6" s="68" t="s">
        <v>23</v>
      </c>
      <c r="V6" s="68"/>
      <c r="W6" s="68"/>
      <c r="X6" s="68"/>
      <c r="Y6" s="68"/>
      <c r="Z6" s="68"/>
      <c r="AA6" s="68"/>
      <c r="AB6" s="68"/>
      <c r="AC6" s="64"/>
      <c r="AD6" s="395">
        <v>16</v>
      </c>
      <c r="AE6" s="395"/>
      <c r="AF6" s="65" t="s">
        <v>158</v>
      </c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395">
        <v>16</v>
      </c>
      <c r="AS6" s="395"/>
      <c r="AT6" s="65" t="s">
        <v>43</v>
      </c>
      <c r="AU6" s="65"/>
      <c r="AV6" s="65"/>
      <c r="AW6" s="65"/>
      <c r="AX6" s="65"/>
      <c r="AY6" s="65"/>
      <c r="AZ6" s="65"/>
      <c r="BA6" s="65"/>
      <c r="BB6" s="65"/>
      <c r="BC6" s="66"/>
      <c r="BD6" s="65"/>
      <c r="BE6" s="67"/>
    </row>
    <row r="7" spans="1:57" s="3" customFormat="1" ht="12.95" customHeight="1">
      <c r="A7" s="401" t="s">
        <v>11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  <c r="S7" s="57" t="s">
        <v>101</v>
      </c>
      <c r="T7" s="69"/>
      <c r="U7" s="70"/>
      <c r="V7" s="70"/>
      <c r="W7" s="70"/>
      <c r="X7" s="70"/>
      <c r="Y7" s="70"/>
      <c r="Z7" s="70"/>
      <c r="AA7" s="70"/>
      <c r="AB7" s="70"/>
      <c r="AC7" s="71"/>
      <c r="AD7" s="69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2"/>
    </row>
    <row r="8" spans="1:57" ht="12.95" customHeight="1">
      <c r="A8" s="386">
        <v>1100</v>
      </c>
      <c r="B8" s="387"/>
      <c r="C8" s="387"/>
      <c r="D8" s="388" t="s">
        <v>12</v>
      </c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9"/>
      <c r="S8" s="394">
        <v>10</v>
      </c>
      <c r="T8" s="395"/>
      <c r="U8" s="399" t="s">
        <v>41</v>
      </c>
      <c r="V8" s="399"/>
      <c r="W8" s="399"/>
      <c r="X8" s="399"/>
      <c r="Y8" s="399"/>
      <c r="Z8" s="399"/>
      <c r="AA8" s="399"/>
      <c r="AB8" s="399"/>
      <c r="AC8" s="73"/>
      <c r="AD8" s="407" t="s">
        <v>62</v>
      </c>
      <c r="AE8" s="380"/>
      <c r="AF8" s="382" t="s">
        <v>106</v>
      </c>
      <c r="AG8" s="382"/>
      <c r="AH8" s="382"/>
      <c r="AI8" s="382"/>
      <c r="AJ8" s="382"/>
      <c r="AK8" s="382"/>
      <c r="AL8" s="382"/>
      <c r="AM8" s="382"/>
      <c r="AN8" s="382"/>
      <c r="AO8" s="382"/>
      <c r="AP8" s="382"/>
      <c r="AQ8" s="382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</row>
    <row r="9" spans="1:57" ht="12.95" customHeight="1">
      <c r="A9" s="386">
        <v>1100</v>
      </c>
      <c r="B9" s="387"/>
      <c r="C9" s="387"/>
      <c r="D9" s="388" t="s">
        <v>13</v>
      </c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388"/>
      <c r="R9" s="389"/>
      <c r="S9" s="394"/>
      <c r="T9" s="395"/>
      <c r="U9" s="399"/>
      <c r="V9" s="399"/>
      <c r="W9" s="399"/>
      <c r="X9" s="399"/>
      <c r="Y9" s="399"/>
      <c r="Z9" s="399"/>
      <c r="AA9" s="399"/>
      <c r="AB9" s="399"/>
      <c r="AC9" s="73"/>
      <c r="AD9" s="407"/>
      <c r="AE9" s="380"/>
      <c r="AF9" s="382"/>
      <c r="AG9" s="382"/>
      <c r="AH9" s="382"/>
      <c r="AI9" s="382"/>
      <c r="AJ9" s="382"/>
      <c r="AK9" s="382"/>
      <c r="AL9" s="382"/>
      <c r="AM9" s="382"/>
      <c r="AN9" s="382"/>
      <c r="AO9" s="382"/>
      <c r="AP9" s="382"/>
      <c r="AQ9" s="382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5"/>
    </row>
    <row r="10" spans="1:57" ht="12.95" customHeight="1">
      <c r="A10" s="386">
        <v>1100</v>
      </c>
      <c r="B10" s="387"/>
      <c r="C10" s="387"/>
      <c r="D10" s="388" t="s">
        <v>32</v>
      </c>
      <c r="E10" s="388"/>
      <c r="F10" s="388"/>
      <c r="G10" s="388"/>
      <c r="H10" s="388"/>
      <c r="I10" s="388"/>
      <c r="J10" s="388"/>
      <c r="K10" s="388"/>
      <c r="L10" s="388"/>
      <c r="M10" s="388"/>
      <c r="N10" s="388"/>
      <c r="O10" s="388"/>
      <c r="P10" s="388"/>
      <c r="Q10" s="388"/>
      <c r="R10" s="389"/>
      <c r="S10" s="404"/>
      <c r="T10" s="405"/>
      <c r="U10" s="406"/>
      <c r="V10" s="406"/>
      <c r="W10" s="406"/>
      <c r="X10" s="406"/>
      <c r="Y10" s="406"/>
      <c r="Z10" s="406"/>
      <c r="AA10" s="406"/>
      <c r="AB10" s="406"/>
      <c r="AC10" s="76"/>
      <c r="AD10" s="408"/>
      <c r="AE10" s="409"/>
      <c r="AF10" s="410"/>
      <c r="AG10" s="410"/>
      <c r="AH10" s="410"/>
      <c r="AI10" s="410"/>
      <c r="AJ10" s="410"/>
      <c r="AK10" s="410"/>
      <c r="AL10" s="410"/>
      <c r="AM10" s="410"/>
      <c r="AN10" s="410"/>
      <c r="AO10" s="410"/>
      <c r="AP10" s="410"/>
      <c r="AQ10" s="410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8"/>
    </row>
    <row r="11" spans="1:57" ht="12.95" customHeight="1">
      <c r="A11" s="386">
        <v>1100</v>
      </c>
      <c r="B11" s="387"/>
      <c r="C11" s="387"/>
      <c r="D11" s="388" t="s">
        <v>33</v>
      </c>
      <c r="E11" s="388"/>
      <c r="F11" s="388"/>
      <c r="G11" s="388"/>
      <c r="H11" s="388"/>
      <c r="I11" s="388"/>
      <c r="J11" s="388"/>
      <c r="K11" s="388"/>
      <c r="L11" s="388"/>
      <c r="M11" s="388"/>
      <c r="N11" s="388"/>
      <c r="O11" s="388"/>
      <c r="P11" s="388"/>
      <c r="Q11" s="388"/>
      <c r="R11" s="389"/>
      <c r="S11" s="394">
        <v>14</v>
      </c>
      <c r="T11" s="395"/>
      <c r="U11" s="398" t="s">
        <v>40</v>
      </c>
      <c r="V11" s="398"/>
      <c r="W11" s="398"/>
      <c r="X11" s="398"/>
      <c r="Y11" s="398"/>
      <c r="Z11" s="398"/>
      <c r="AA11" s="398"/>
      <c r="AB11" s="398"/>
      <c r="AC11" s="73"/>
      <c r="AD11" s="380" t="s">
        <v>50</v>
      </c>
      <c r="AE11" s="380"/>
      <c r="AF11" s="382" t="s">
        <v>105</v>
      </c>
      <c r="AG11" s="382"/>
      <c r="AH11" s="382"/>
      <c r="AI11" s="382"/>
      <c r="AJ11" s="382"/>
      <c r="AK11" s="382"/>
      <c r="AL11" s="382"/>
      <c r="AM11" s="382"/>
      <c r="AN11" s="382"/>
      <c r="AO11" s="382"/>
      <c r="AP11" s="382"/>
      <c r="AQ11" s="382"/>
      <c r="AR11" s="380" t="s">
        <v>53</v>
      </c>
      <c r="AS11" s="380"/>
      <c r="AT11" s="382" t="s">
        <v>97</v>
      </c>
      <c r="AU11" s="382"/>
      <c r="AV11" s="382"/>
      <c r="AW11" s="382"/>
      <c r="AX11" s="382"/>
      <c r="AY11" s="382"/>
      <c r="AZ11" s="382"/>
      <c r="BA11" s="382"/>
      <c r="BB11" s="382"/>
      <c r="BC11" s="382"/>
      <c r="BD11" s="382"/>
      <c r="BE11" s="384"/>
    </row>
    <row r="12" spans="1:57" ht="12.95" customHeight="1">
      <c r="A12" s="386">
        <v>3100</v>
      </c>
      <c r="B12" s="387"/>
      <c r="C12" s="387"/>
      <c r="D12" s="388" t="s">
        <v>35</v>
      </c>
      <c r="E12" s="388"/>
      <c r="F12" s="388"/>
      <c r="G12" s="388"/>
      <c r="H12" s="388"/>
      <c r="I12" s="388"/>
      <c r="J12" s="388"/>
      <c r="K12" s="388"/>
      <c r="L12" s="388"/>
      <c r="M12" s="388"/>
      <c r="N12" s="388"/>
      <c r="O12" s="388"/>
      <c r="P12" s="388"/>
      <c r="Q12" s="388"/>
      <c r="R12" s="389"/>
      <c r="S12" s="394"/>
      <c r="T12" s="395"/>
      <c r="U12" s="399"/>
      <c r="V12" s="399"/>
      <c r="W12" s="399"/>
      <c r="X12" s="399"/>
      <c r="Y12" s="399"/>
      <c r="Z12" s="399"/>
      <c r="AA12" s="399"/>
      <c r="AB12" s="399"/>
      <c r="AC12" s="73"/>
      <c r="AD12" s="380"/>
      <c r="AE12" s="380"/>
      <c r="AF12" s="382"/>
      <c r="AG12" s="382"/>
      <c r="AH12" s="382"/>
      <c r="AI12" s="382"/>
      <c r="AJ12" s="382"/>
      <c r="AK12" s="382"/>
      <c r="AL12" s="382"/>
      <c r="AM12" s="382"/>
      <c r="AN12" s="382"/>
      <c r="AO12" s="382"/>
      <c r="AP12" s="382"/>
      <c r="AQ12" s="382"/>
      <c r="AR12" s="380"/>
      <c r="AS12" s="380"/>
      <c r="AT12" s="382"/>
      <c r="AU12" s="382"/>
      <c r="AV12" s="382"/>
      <c r="AW12" s="382"/>
      <c r="AX12" s="382"/>
      <c r="AY12" s="382"/>
      <c r="AZ12" s="382"/>
      <c r="BA12" s="382"/>
      <c r="BB12" s="382"/>
      <c r="BC12" s="382"/>
      <c r="BD12" s="382"/>
      <c r="BE12" s="384"/>
    </row>
    <row r="13" spans="1:57" ht="12.95" customHeight="1">
      <c r="A13" s="390">
        <v>3100</v>
      </c>
      <c r="B13" s="391"/>
      <c r="C13" s="391"/>
      <c r="D13" s="392" t="s">
        <v>36</v>
      </c>
      <c r="E13" s="392"/>
      <c r="F13" s="392"/>
      <c r="G13" s="392"/>
      <c r="H13" s="392"/>
      <c r="I13" s="392"/>
      <c r="J13" s="392"/>
      <c r="K13" s="392"/>
      <c r="L13" s="392"/>
      <c r="M13" s="392"/>
      <c r="N13" s="392"/>
      <c r="O13" s="392"/>
      <c r="P13" s="392"/>
      <c r="Q13" s="392"/>
      <c r="R13" s="393"/>
      <c r="S13" s="396"/>
      <c r="T13" s="397"/>
      <c r="U13" s="400"/>
      <c r="V13" s="400"/>
      <c r="W13" s="400"/>
      <c r="X13" s="400"/>
      <c r="Y13" s="400"/>
      <c r="Z13" s="400"/>
      <c r="AA13" s="400"/>
      <c r="AB13" s="400"/>
      <c r="AC13" s="79"/>
      <c r="AD13" s="381"/>
      <c r="AE13" s="381"/>
      <c r="AF13" s="383"/>
      <c r="AG13" s="383"/>
      <c r="AH13" s="383"/>
      <c r="AI13" s="383"/>
      <c r="AJ13" s="383"/>
      <c r="AK13" s="383"/>
      <c r="AL13" s="383"/>
      <c r="AM13" s="383"/>
      <c r="AN13" s="383"/>
      <c r="AO13" s="383"/>
      <c r="AP13" s="383"/>
      <c r="AQ13" s="383"/>
      <c r="AR13" s="381"/>
      <c r="AS13" s="381"/>
      <c r="AT13" s="383"/>
      <c r="AU13" s="383"/>
      <c r="AV13" s="383"/>
      <c r="AW13" s="383"/>
      <c r="AX13" s="383"/>
      <c r="AY13" s="383"/>
      <c r="AZ13" s="383"/>
      <c r="BA13" s="383"/>
      <c r="BB13" s="383"/>
      <c r="BC13" s="383"/>
      <c r="BD13" s="383"/>
      <c r="BE13" s="385"/>
    </row>
    <row r="14" spans="1:57" ht="34.5" customHeight="1">
      <c r="A14" s="373" t="s">
        <v>14</v>
      </c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  <c r="AL14" s="374"/>
      <c r="AM14" s="374"/>
      <c r="AN14" s="374"/>
      <c r="AO14" s="374"/>
      <c r="AP14" s="374"/>
      <c r="AQ14" s="374"/>
      <c r="AR14" s="374"/>
      <c r="AS14" s="374"/>
      <c r="AT14" s="374"/>
      <c r="AU14" s="374"/>
      <c r="AV14" s="374"/>
      <c r="AW14" s="374"/>
      <c r="AX14" s="374"/>
      <c r="AY14" s="374"/>
      <c r="AZ14" s="374"/>
      <c r="BA14" s="374"/>
      <c r="BB14" s="374"/>
      <c r="BC14" s="374"/>
      <c r="BD14" s="374"/>
      <c r="BE14" s="375"/>
    </row>
    <row r="15" spans="1:57" ht="12" customHeight="1">
      <c r="A15" s="80"/>
      <c r="B15" s="65"/>
      <c r="C15" s="65"/>
      <c r="D15" s="65"/>
      <c r="E15" s="65"/>
      <c r="F15" s="81"/>
      <c r="G15" s="82"/>
      <c r="H15" s="82"/>
      <c r="I15" s="81"/>
      <c r="J15" s="376" t="s">
        <v>44</v>
      </c>
      <c r="K15" s="376"/>
      <c r="L15" s="376"/>
      <c r="M15" s="376"/>
      <c r="N15" s="376"/>
      <c r="O15" s="376"/>
      <c r="P15" s="376"/>
      <c r="Q15" s="377" t="s">
        <v>19</v>
      </c>
      <c r="R15" s="378"/>
      <c r="S15" s="378"/>
      <c r="T15" s="379"/>
      <c r="U15" s="377" t="s">
        <v>20</v>
      </c>
      <c r="V15" s="378"/>
      <c r="W15" s="378"/>
      <c r="X15" s="379"/>
      <c r="Y15" s="377" t="s">
        <v>17</v>
      </c>
      <c r="Z15" s="378"/>
      <c r="AA15" s="378"/>
      <c r="AB15" s="379"/>
      <c r="AC15" s="377" t="s">
        <v>18</v>
      </c>
      <c r="AD15" s="378"/>
      <c r="AE15" s="378"/>
      <c r="AF15" s="379"/>
      <c r="AG15" s="377" t="s">
        <v>19</v>
      </c>
      <c r="AH15" s="378"/>
      <c r="AI15" s="378"/>
      <c r="AJ15" s="379"/>
      <c r="AK15" s="377" t="s">
        <v>20</v>
      </c>
      <c r="AL15" s="378"/>
      <c r="AM15" s="378"/>
      <c r="AN15" s="379"/>
      <c r="AO15" s="377" t="s">
        <v>17</v>
      </c>
      <c r="AP15" s="378"/>
      <c r="AQ15" s="378"/>
      <c r="AR15" s="379"/>
      <c r="AS15" s="377" t="s">
        <v>21</v>
      </c>
      <c r="AT15" s="378"/>
      <c r="AU15" s="378"/>
      <c r="AV15" s="379"/>
      <c r="AW15" s="65"/>
      <c r="AX15" s="83"/>
      <c r="AY15" s="83"/>
      <c r="AZ15" s="83"/>
      <c r="BA15" s="65"/>
      <c r="BB15" s="65"/>
      <c r="BC15" s="65"/>
      <c r="BD15" s="65"/>
      <c r="BE15" s="67"/>
    </row>
    <row r="16" spans="1:57" ht="33.75" customHeight="1">
      <c r="A16" s="80"/>
      <c r="B16" s="65"/>
      <c r="C16" s="65"/>
      <c r="D16" s="65"/>
      <c r="E16" s="81"/>
      <c r="F16" s="81"/>
      <c r="G16" s="82"/>
      <c r="H16" s="82"/>
      <c r="I16" s="81"/>
      <c r="J16" s="376"/>
      <c r="K16" s="376"/>
      <c r="L16" s="376"/>
      <c r="M16" s="376"/>
      <c r="N16" s="376"/>
      <c r="O16" s="376"/>
      <c r="P16" s="376"/>
      <c r="Q16" s="370" t="str">
        <f>IF(BJ37="\","",BI37)</f>
        <v>¥</v>
      </c>
      <c r="R16" s="371"/>
      <c r="S16" s="371"/>
      <c r="T16" s="372"/>
      <c r="U16" s="370" t="str">
        <f>IF(BK37="\","",BJ37)</f>
        <v>2</v>
      </c>
      <c r="V16" s="371"/>
      <c r="W16" s="371"/>
      <c r="X16" s="372"/>
      <c r="Y16" s="370" t="str">
        <f>IF(BL37="\","",BK37)</f>
        <v>9</v>
      </c>
      <c r="Z16" s="371"/>
      <c r="AA16" s="371"/>
      <c r="AB16" s="372"/>
      <c r="AC16" s="370" t="str">
        <f>IF(BM37="\","",BL37)</f>
        <v>2</v>
      </c>
      <c r="AD16" s="371"/>
      <c r="AE16" s="371"/>
      <c r="AF16" s="372"/>
      <c r="AG16" s="370" t="str">
        <f>IF(BN37="\","",BM37)</f>
        <v>5</v>
      </c>
      <c r="AH16" s="371"/>
      <c r="AI16" s="371"/>
      <c r="AJ16" s="372"/>
      <c r="AK16" s="370" t="str">
        <f>IF(BO37="\","",BN37)</f>
        <v>6</v>
      </c>
      <c r="AL16" s="371"/>
      <c r="AM16" s="371"/>
      <c r="AN16" s="372"/>
      <c r="AO16" s="370" t="str">
        <f>IF(BP37="\","",BO37)</f>
        <v>9</v>
      </c>
      <c r="AP16" s="371"/>
      <c r="AQ16" s="371"/>
      <c r="AR16" s="372"/>
      <c r="AS16" s="370" t="str">
        <f>IF(BP37="\","",BP37)</f>
        <v>4</v>
      </c>
      <c r="AT16" s="371"/>
      <c r="AU16" s="371"/>
      <c r="AV16" s="372"/>
      <c r="AW16" s="65"/>
      <c r="AX16" s="82"/>
      <c r="AY16" s="82"/>
      <c r="AZ16" s="82"/>
      <c r="BA16" s="65"/>
      <c r="BB16" s="65"/>
      <c r="BC16" s="65"/>
      <c r="BD16" s="65"/>
      <c r="BE16" s="67"/>
    </row>
    <row r="17" spans="1:57" ht="9.75" customHeight="1">
      <c r="A17" s="80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7"/>
    </row>
    <row r="18" spans="1:57" ht="18.75" customHeight="1">
      <c r="A18" s="366" t="s">
        <v>100</v>
      </c>
      <c r="B18" s="367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8"/>
      <c r="Q18" s="366" t="s">
        <v>4</v>
      </c>
      <c r="R18" s="367"/>
      <c r="S18" s="367"/>
      <c r="T18" s="367"/>
      <c r="U18" s="367"/>
      <c r="V18" s="367"/>
      <c r="W18" s="367"/>
      <c r="X18" s="367"/>
      <c r="Y18" s="368"/>
      <c r="Z18" s="366" t="s">
        <v>5</v>
      </c>
      <c r="AA18" s="367"/>
      <c r="AB18" s="367"/>
      <c r="AC18" s="368"/>
      <c r="AD18" s="366" t="s">
        <v>104</v>
      </c>
      <c r="AE18" s="367"/>
      <c r="AF18" s="367"/>
      <c r="AG18" s="368"/>
      <c r="AH18" s="366" t="s">
        <v>45</v>
      </c>
      <c r="AI18" s="367"/>
      <c r="AJ18" s="367"/>
      <c r="AK18" s="367"/>
      <c r="AL18" s="367"/>
      <c r="AM18" s="368"/>
      <c r="AN18" s="369" t="s">
        <v>48</v>
      </c>
      <c r="AO18" s="369"/>
      <c r="AP18" s="369"/>
      <c r="AQ18" s="369"/>
      <c r="AR18" s="369"/>
      <c r="AS18" s="369"/>
      <c r="AT18" s="369"/>
      <c r="AU18" s="369"/>
      <c r="AV18" s="369" t="s">
        <v>60</v>
      </c>
      <c r="AW18" s="369"/>
      <c r="AX18" s="369"/>
      <c r="AY18" s="369"/>
      <c r="AZ18" s="369"/>
      <c r="BA18" s="369"/>
      <c r="BB18" s="369"/>
      <c r="BC18" s="369"/>
      <c r="BD18" s="369"/>
      <c r="BE18" s="369"/>
    </row>
    <row r="19" spans="1:57" ht="18.75" customHeight="1">
      <c r="A19" s="353" t="s">
        <v>110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5"/>
      <c r="Q19" s="353" t="s">
        <v>112</v>
      </c>
      <c r="R19" s="354"/>
      <c r="S19" s="354"/>
      <c r="T19" s="354"/>
      <c r="U19" s="354"/>
      <c r="V19" s="354"/>
      <c r="W19" s="354"/>
      <c r="X19" s="354"/>
      <c r="Y19" s="355"/>
      <c r="Z19" s="356">
        <v>120</v>
      </c>
      <c r="AA19" s="357"/>
      <c r="AB19" s="357"/>
      <c r="AC19" s="358"/>
      <c r="AD19" s="359" t="s">
        <v>78</v>
      </c>
      <c r="AE19" s="360"/>
      <c r="AF19" s="360"/>
      <c r="AG19" s="361"/>
      <c r="AH19" s="362">
        <v>100</v>
      </c>
      <c r="AI19" s="363"/>
      <c r="AJ19" s="363"/>
      <c r="AK19" s="363"/>
      <c r="AL19" s="363"/>
      <c r="AM19" s="364"/>
      <c r="AN19" s="365">
        <f>IF(OR(Z19="",AH19=""),"",Z19*AH19)</f>
        <v>12000</v>
      </c>
      <c r="AO19" s="365"/>
      <c r="AP19" s="365"/>
      <c r="AQ19" s="365"/>
      <c r="AR19" s="365"/>
      <c r="AS19" s="365"/>
      <c r="AT19" s="365"/>
      <c r="AU19" s="365"/>
      <c r="AV19" s="352"/>
      <c r="AW19" s="352"/>
      <c r="AX19" s="352"/>
      <c r="AY19" s="352"/>
      <c r="AZ19" s="352"/>
      <c r="BA19" s="352"/>
      <c r="BB19" s="352"/>
      <c r="BC19" s="352"/>
      <c r="BD19" s="352"/>
      <c r="BE19" s="352"/>
    </row>
    <row r="20" spans="1:57" ht="18.75" customHeight="1">
      <c r="A20" s="338" t="s">
        <v>114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40"/>
      <c r="Q20" s="338" t="s">
        <v>116</v>
      </c>
      <c r="R20" s="339"/>
      <c r="S20" s="339"/>
      <c r="T20" s="339"/>
      <c r="U20" s="339"/>
      <c r="V20" s="339"/>
      <c r="W20" s="339"/>
      <c r="X20" s="339"/>
      <c r="Y20" s="340"/>
      <c r="Z20" s="341">
        <v>60</v>
      </c>
      <c r="AA20" s="342"/>
      <c r="AB20" s="342"/>
      <c r="AC20" s="343"/>
      <c r="AD20" s="344" t="s">
        <v>78</v>
      </c>
      <c r="AE20" s="345"/>
      <c r="AF20" s="345"/>
      <c r="AG20" s="346"/>
      <c r="AH20" s="347">
        <v>200</v>
      </c>
      <c r="AI20" s="348"/>
      <c r="AJ20" s="348"/>
      <c r="AK20" s="348"/>
      <c r="AL20" s="348"/>
      <c r="AM20" s="349"/>
      <c r="AN20" s="351">
        <f t="shared" ref="AN20:AN34" si="0">IF(OR(Z20="",AH20=""),"",Z20*AH20)</f>
        <v>12000</v>
      </c>
      <c r="AO20" s="351"/>
      <c r="AP20" s="351"/>
      <c r="AQ20" s="351"/>
      <c r="AR20" s="351"/>
      <c r="AS20" s="351"/>
      <c r="AT20" s="351"/>
      <c r="AU20" s="351"/>
      <c r="AV20" s="323"/>
      <c r="AW20" s="323"/>
      <c r="AX20" s="323"/>
      <c r="AY20" s="323"/>
      <c r="AZ20" s="323"/>
      <c r="BA20" s="323"/>
      <c r="BB20" s="323"/>
      <c r="BC20" s="323"/>
      <c r="BD20" s="323"/>
      <c r="BE20" s="323"/>
    </row>
    <row r="21" spans="1:57" ht="18.75" customHeight="1">
      <c r="A21" s="338" t="s">
        <v>118</v>
      </c>
      <c r="B21" s="339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40"/>
      <c r="Q21" s="338" t="s">
        <v>120</v>
      </c>
      <c r="R21" s="339"/>
      <c r="S21" s="339"/>
      <c r="T21" s="339"/>
      <c r="U21" s="339"/>
      <c r="V21" s="339"/>
      <c r="W21" s="339"/>
      <c r="X21" s="339"/>
      <c r="Y21" s="340"/>
      <c r="Z21" s="341">
        <v>30</v>
      </c>
      <c r="AA21" s="342"/>
      <c r="AB21" s="342"/>
      <c r="AC21" s="343"/>
      <c r="AD21" s="344" t="s">
        <v>78</v>
      </c>
      <c r="AE21" s="345"/>
      <c r="AF21" s="345"/>
      <c r="AG21" s="346"/>
      <c r="AH21" s="347">
        <v>3000</v>
      </c>
      <c r="AI21" s="348"/>
      <c r="AJ21" s="348"/>
      <c r="AK21" s="348"/>
      <c r="AL21" s="348"/>
      <c r="AM21" s="349"/>
      <c r="AN21" s="351">
        <f t="shared" si="0"/>
        <v>90000</v>
      </c>
      <c r="AO21" s="351"/>
      <c r="AP21" s="351"/>
      <c r="AQ21" s="351"/>
      <c r="AR21" s="351"/>
      <c r="AS21" s="351"/>
      <c r="AT21" s="351"/>
      <c r="AU21" s="351"/>
      <c r="AV21" s="323"/>
      <c r="AW21" s="323"/>
      <c r="AX21" s="323"/>
      <c r="AY21" s="323"/>
      <c r="AZ21" s="323"/>
      <c r="BA21" s="323"/>
      <c r="BB21" s="323"/>
      <c r="BC21" s="323"/>
      <c r="BD21" s="323"/>
      <c r="BE21" s="323"/>
    </row>
    <row r="22" spans="1:57" ht="18.75" customHeight="1">
      <c r="A22" s="338" t="s">
        <v>122</v>
      </c>
      <c r="B22" s="339"/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40"/>
      <c r="Q22" s="338" t="s">
        <v>124</v>
      </c>
      <c r="R22" s="339"/>
      <c r="S22" s="339"/>
      <c r="T22" s="339"/>
      <c r="U22" s="339"/>
      <c r="V22" s="339"/>
      <c r="W22" s="339"/>
      <c r="X22" s="339"/>
      <c r="Y22" s="340"/>
      <c r="Z22" s="341">
        <v>50</v>
      </c>
      <c r="AA22" s="342"/>
      <c r="AB22" s="342"/>
      <c r="AC22" s="343"/>
      <c r="AD22" s="344" t="s">
        <v>78</v>
      </c>
      <c r="AE22" s="345"/>
      <c r="AF22" s="345"/>
      <c r="AG22" s="346"/>
      <c r="AH22" s="347">
        <v>3000</v>
      </c>
      <c r="AI22" s="348"/>
      <c r="AJ22" s="348"/>
      <c r="AK22" s="348"/>
      <c r="AL22" s="348"/>
      <c r="AM22" s="349"/>
      <c r="AN22" s="351">
        <f t="shared" si="0"/>
        <v>150000</v>
      </c>
      <c r="AO22" s="351"/>
      <c r="AP22" s="351"/>
      <c r="AQ22" s="351"/>
      <c r="AR22" s="351"/>
      <c r="AS22" s="351"/>
      <c r="AT22" s="351"/>
      <c r="AU22" s="351"/>
      <c r="AV22" s="323"/>
      <c r="AW22" s="323"/>
      <c r="AX22" s="323"/>
      <c r="AY22" s="323"/>
      <c r="AZ22" s="323"/>
      <c r="BA22" s="323"/>
      <c r="BB22" s="323"/>
      <c r="BC22" s="323"/>
      <c r="BD22" s="323"/>
      <c r="BE22" s="323"/>
    </row>
    <row r="23" spans="1:57" ht="18.75" customHeight="1">
      <c r="A23" s="338" t="s">
        <v>126</v>
      </c>
      <c r="B23" s="339"/>
      <c r="C23" s="339"/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40"/>
      <c r="Q23" s="338" t="s">
        <v>130</v>
      </c>
      <c r="R23" s="339"/>
      <c r="S23" s="339"/>
      <c r="T23" s="339"/>
      <c r="U23" s="339"/>
      <c r="V23" s="339"/>
      <c r="W23" s="339"/>
      <c r="X23" s="339"/>
      <c r="Y23" s="340"/>
      <c r="Z23" s="341">
        <v>50</v>
      </c>
      <c r="AA23" s="342"/>
      <c r="AB23" s="342"/>
      <c r="AC23" s="343"/>
      <c r="AD23" s="344" t="s">
        <v>78</v>
      </c>
      <c r="AE23" s="345"/>
      <c r="AF23" s="345"/>
      <c r="AG23" s="346"/>
      <c r="AH23" s="347">
        <v>500</v>
      </c>
      <c r="AI23" s="348"/>
      <c r="AJ23" s="348"/>
      <c r="AK23" s="348"/>
      <c r="AL23" s="348"/>
      <c r="AM23" s="349"/>
      <c r="AN23" s="351">
        <f t="shared" si="0"/>
        <v>25000</v>
      </c>
      <c r="AO23" s="351"/>
      <c r="AP23" s="351"/>
      <c r="AQ23" s="351"/>
      <c r="AR23" s="351"/>
      <c r="AS23" s="351"/>
      <c r="AT23" s="351"/>
      <c r="AU23" s="351"/>
      <c r="AV23" s="323"/>
      <c r="AW23" s="323"/>
      <c r="AX23" s="323"/>
      <c r="AY23" s="323"/>
      <c r="AZ23" s="323"/>
      <c r="BA23" s="323"/>
      <c r="BB23" s="323"/>
      <c r="BC23" s="323"/>
      <c r="BD23" s="323"/>
      <c r="BE23" s="323"/>
    </row>
    <row r="24" spans="1:57" ht="18.75" customHeight="1">
      <c r="A24" s="338" t="s">
        <v>128</v>
      </c>
      <c r="B24" s="339"/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40"/>
      <c r="Q24" s="338" t="s">
        <v>132</v>
      </c>
      <c r="R24" s="339"/>
      <c r="S24" s="339"/>
      <c r="T24" s="339"/>
      <c r="U24" s="339"/>
      <c r="V24" s="339"/>
      <c r="W24" s="339"/>
      <c r="X24" s="339"/>
      <c r="Y24" s="340"/>
      <c r="Z24" s="341">
        <v>20</v>
      </c>
      <c r="AA24" s="342"/>
      <c r="AB24" s="342"/>
      <c r="AC24" s="343"/>
      <c r="AD24" s="344" t="s">
        <v>78</v>
      </c>
      <c r="AE24" s="345"/>
      <c r="AF24" s="345"/>
      <c r="AG24" s="346"/>
      <c r="AH24" s="347">
        <v>50</v>
      </c>
      <c r="AI24" s="348"/>
      <c r="AJ24" s="348"/>
      <c r="AK24" s="348"/>
      <c r="AL24" s="348"/>
      <c r="AM24" s="349"/>
      <c r="AN24" s="351">
        <f t="shared" si="0"/>
        <v>1000</v>
      </c>
      <c r="AO24" s="351"/>
      <c r="AP24" s="351"/>
      <c r="AQ24" s="351"/>
      <c r="AR24" s="351"/>
      <c r="AS24" s="351"/>
      <c r="AT24" s="351"/>
      <c r="AU24" s="351"/>
      <c r="AV24" s="323"/>
      <c r="AW24" s="323"/>
      <c r="AX24" s="323"/>
      <c r="AY24" s="323"/>
      <c r="AZ24" s="323"/>
      <c r="BA24" s="323"/>
      <c r="BB24" s="323"/>
      <c r="BC24" s="323"/>
      <c r="BD24" s="323"/>
      <c r="BE24" s="323"/>
    </row>
    <row r="25" spans="1:57" ht="18.75" customHeight="1">
      <c r="A25" s="338" t="s">
        <v>142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40"/>
      <c r="Q25" s="338" t="s">
        <v>132</v>
      </c>
      <c r="R25" s="339"/>
      <c r="S25" s="339"/>
      <c r="T25" s="339"/>
      <c r="U25" s="339"/>
      <c r="V25" s="339"/>
      <c r="W25" s="339"/>
      <c r="X25" s="339"/>
      <c r="Y25" s="340"/>
      <c r="Z25" s="341">
        <v>20</v>
      </c>
      <c r="AA25" s="342"/>
      <c r="AB25" s="342"/>
      <c r="AC25" s="343"/>
      <c r="AD25" s="344" t="s">
        <v>78</v>
      </c>
      <c r="AE25" s="345"/>
      <c r="AF25" s="345"/>
      <c r="AG25" s="346"/>
      <c r="AH25" s="347">
        <v>4000</v>
      </c>
      <c r="AI25" s="348"/>
      <c r="AJ25" s="348"/>
      <c r="AK25" s="348"/>
      <c r="AL25" s="348"/>
      <c r="AM25" s="349"/>
      <c r="AN25" s="351">
        <f t="shared" si="0"/>
        <v>80000</v>
      </c>
      <c r="AO25" s="351"/>
      <c r="AP25" s="351"/>
      <c r="AQ25" s="351"/>
      <c r="AR25" s="351"/>
      <c r="AS25" s="351"/>
      <c r="AT25" s="351"/>
      <c r="AU25" s="351"/>
      <c r="AV25" s="323"/>
      <c r="AW25" s="323"/>
      <c r="AX25" s="323"/>
      <c r="AY25" s="323"/>
      <c r="AZ25" s="323"/>
      <c r="BA25" s="323"/>
      <c r="BB25" s="323"/>
      <c r="BC25" s="323"/>
      <c r="BD25" s="323"/>
      <c r="BE25" s="323"/>
    </row>
    <row r="26" spans="1:57" ht="18.75" customHeight="1">
      <c r="A26" s="338" t="s">
        <v>134</v>
      </c>
      <c r="B26" s="339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40"/>
      <c r="Q26" s="338"/>
      <c r="R26" s="339"/>
      <c r="S26" s="339"/>
      <c r="T26" s="339"/>
      <c r="U26" s="339"/>
      <c r="V26" s="339"/>
      <c r="W26" s="339"/>
      <c r="X26" s="339"/>
      <c r="Y26" s="340"/>
      <c r="Z26" s="341">
        <v>15</v>
      </c>
      <c r="AA26" s="342"/>
      <c r="AB26" s="342"/>
      <c r="AC26" s="343"/>
      <c r="AD26" s="344" t="s">
        <v>149</v>
      </c>
      <c r="AE26" s="345"/>
      <c r="AF26" s="345"/>
      <c r="AG26" s="346"/>
      <c r="AH26" s="347">
        <v>500</v>
      </c>
      <c r="AI26" s="348"/>
      <c r="AJ26" s="348"/>
      <c r="AK26" s="348"/>
      <c r="AL26" s="348"/>
      <c r="AM26" s="349"/>
      <c r="AN26" s="351">
        <f t="shared" si="0"/>
        <v>7500</v>
      </c>
      <c r="AO26" s="351"/>
      <c r="AP26" s="351"/>
      <c r="AQ26" s="351"/>
      <c r="AR26" s="351"/>
      <c r="AS26" s="351"/>
      <c r="AT26" s="351"/>
      <c r="AU26" s="351"/>
      <c r="AV26" s="323"/>
      <c r="AW26" s="323"/>
      <c r="AX26" s="323"/>
      <c r="AY26" s="323"/>
      <c r="AZ26" s="323"/>
      <c r="BA26" s="323"/>
      <c r="BB26" s="323"/>
      <c r="BC26" s="323"/>
      <c r="BD26" s="323"/>
      <c r="BE26" s="323"/>
    </row>
    <row r="27" spans="1:57" ht="18.75" customHeight="1">
      <c r="A27" s="338" t="s">
        <v>136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40"/>
      <c r="Q27" s="338"/>
      <c r="R27" s="339"/>
      <c r="S27" s="339"/>
      <c r="T27" s="339"/>
      <c r="U27" s="339"/>
      <c r="V27" s="339"/>
      <c r="W27" s="339"/>
      <c r="X27" s="339"/>
      <c r="Y27" s="340"/>
      <c r="Z27" s="341">
        <v>4</v>
      </c>
      <c r="AA27" s="342"/>
      <c r="AB27" s="342"/>
      <c r="AC27" s="343"/>
      <c r="AD27" s="344" t="s">
        <v>147</v>
      </c>
      <c r="AE27" s="345"/>
      <c r="AF27" s="345"/>
      <c r="AG27" s="346"/>
      <c r="AH27" s="347">
        <v>5000</v>
      </c>
      <c r="AI27" s="348"/>
      <c r="AJ27" s="348"/>
      <c r="AK27" s="348"/>
      <c r="AL27" s="348"/>
      <c r="AM27" s="349"/>
      <c r="AN27" s="351">
        <f t="shared" si="0"/>
        <v>20000</v>
      </c>
      <c r="AO27" s="351"/>
      <c r="AP27" s="351"/>
      <c r="AQ27" s="351"/>
      <c r="AR27" s="351"/>
      <c r="AS27" s="351"/>
      <c r="AT27" s="351"/>
      <c r="AU27" s="351"/>
      <c r="AV27" s="323"/>
      <c r="AW27" s="323"/>
      <c r="AX27" s="323"/>
      <c r="AY27" s="323"/>
      <c r="AZ27" s="323"/>
      <c r="BA27" s="323"/>
      <c r="BB27" s="323"/>
      <c r="BC27" s="323"/>
      <c r="BD27" s="323"/>
      <c r="BE27" s="323"/>
    </row>
    <row r="28" spans="1:57" ht="18.75" customHeight="1">
      <c r="A28" s="338" t="s">
        <v>138</v>
      </c>
      <c r="B28" s="339"/>
      <c r="C28" s="339"/>
      <c r="D28" s="339"/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40"/>
      <c r="Q28" s="338"/>
      <c r="R28" s="339"/>
      <c r="S28" s="339"/>
      <c r="T28" s="339"/>
      <c r="U28" s="339"/>
      <c r="V28" s="339"/>
      <c r="W28" s="339"/>
      <c r="X28" s="339"/>
      <c r="Y28" s="340"/>
      <c r="Z28" s="341">
        <v>4</v>
      </c>
      <c r="AA28" s="342"/>
      <c r="AB28" s="342"/>
      <c r="AC28" s="343"/>
      <c r="AD28" s="344" t="s">
        <v>147</v>
      </c>
      <c r="AE28" s="345"/>
      <c r="AF28" s="345"/>
      <c r="AG28" s="346"/>
      <c r="AH28" s="347">
        <v>5000</v>
      </c>
      <c r="AI28" s="348"/>
      <c r="AJ28" s="348"/>
      <c r="AK28" s="348"/>
      <c r="AL28" s="348"/>
      <c r="AM28" s="349"/>
      <c r="AN28" s="351">
        <f t="shared" ref="AN28:AN30" si="1">IF(OR(Z28="",AH28=""),"",Z28*AH28)</f>
        <v>20000</v>
      </c>
      <c r="AO28" s="351"/>
      <c r="AP28" s="351"/>
      <c r="AQ28" s="351"/>
      <c r="AR28" s="351"/>
      <c r="AS28" s="351"/>
      <c r="AT28" s="351"/>
      <c r="AU28" s="351"/>
      <c r="AV28" s="323"/>
      <c r="AW28" s="323"/>
      <c r="AX28" s="323"/>
      <c r="AY28" s="323"/>
      <c r="AZ28" s="323"/>
      <c r="BA28" s="323"/>
      <c r="BB28" s="323"/>
      <c r="BC28" s="323"/>
      <c r="BD28" s="323"/>
      <c r="BE28" s="323"/>
    </row>
    <row r="29" spans="1:57" ht="18.75" customHeight="1">
      <c r="A29" s="338" t="s">
        <v>140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40"/>
      <c r="Q29" s="338"/>
      <c r="R29" s="339"/>
      <c r="S29" s="339"/>
      <c r="T29" s="339"/>
      <c r="U29" s="339"/>
      <c r="V29" s="339"/>
      <c r="W29" s="339"/>
      <c r="X29" s="339"/>
      <c r="Y29" s="340"/>
      <c r="Z29" s="341">
        <v>1</v>
      </c>
      <c r="AA29" s="342"/>
      <c r="AB29" s="342"/>
      <c r="AC29" s="343"/>
      <c r="AD29" s="344" t="s">
        <v>79</v>
      </c>
      <c r="AE29" s="345"/>
      <c r="AF29" s="345"/>
      <c r="AG29" s="346"/>
      <c r="AH29" s="347">
        <v>5000</v>
      </c>
      <c r="AI29" s="348"/>
      <c r="AJ29" s="348"/>
      <c r="AK29" s="348"/>
      <c r="AL29" s="348"/>
      <c r="AM29" s="349"/>
      <c r="AN29" s="351">
        <f t="shared" si="1"/>
        <v>5000</v>
      </c>
      <c r="AO29" s="351"/>
      <c r="AP29" s="351"/>
      <c r="AQ29" s="351"/>
      <c r="AR29" s="351"/>
      <c r="AS29" s="351"/>
      <c r="AT29" s="351"/>
      <c r="AU29" s="351"/>
      <c r="AV29" s="323"/>
      <c r="AW29" s="323"/>
      <c r="AX29" s="323"/>
      <c r="AY29" s="323"/>
      <c r="AZ29" s="323"/>
      <c r="BA29" s="323"/>
      <c r="BB29" s="323"/>
      <c r="BC29" s="323"/>
      <c r="BD29" s="323"/>
      <c r="BE29" s="323"/>
    </row>
    <row r="30" spans="1:57" ht="18.75" customHeight="1">
      <c r="A30" s="338" t="s">
        <v>80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339"/>
      <c r="O30" s="339"/>
      <c r="P30" s="340"/>
      <c r="Q30" s="338"/>
      <c r="R30" s="339"/>
      <c r="S30" s="339"/>
      <c r="T30" s="339"/>
      <c r="U30" s="339"/>
      <c r="V30" s="339"/>
      <c r="W30" s="339"/>
      <c r="X30" s="339"/>
      <c r="Y30" s="340"/>
      <c r="Z30" s="341">
        <v>1</v>
      </c>
      <c r="AA30" s="342"/>
      <c r="AB30" s="342"/>
      <c r="AC30" s="343"/>
      <c r="AD30" s="344" t="s">
        <v>79</v>
      </c>
      <c r="AE30" s="345"/>
      <c r="AF30" s="345"/>
      <c r="AG30" s="346"/>
      <c r="AH30" s="347">
        <v>15000</v>
      </c>
      <c r="AI30" s="348"/>
      <c r="AJ30" s="348"/>
      <c r="AK30" s="348"/>
      <c r="AL30" s="348"/>
      <c r="AM30" s="349"/>
      <c r="AN30" s="351">
        <f t="shared" si="1"/>
        <v>15000</v>
      </c>
      <c r="AO30" s="351"/>
      <c r="AP30" s="351"/>
      <c r="AQ30" s="351"/>
      <c r="AR30" s="351"/>
      <c r="AS30" s="351"/>
      <c r="AT30" s="351"/>
      <c r="AU30" s="351"/>
      <c r="AV30" s="323"/>
      <c r="AW30" s="323"/>
      <c r="AX30" s="323"/>
      <c r="AY30" s="323"/>
      <c r="AZ30" s="323"/>
      <c r="BA30" s="323"/>
      <c r="BB30" s="323"/>
      <c r="BC30" s="323"/>
      <c r="BD30" s="323"/>
      <c r="BE30" s="323"/>
    </row>
    <row r="31" spans="1:57" ht="18.75" customHeight="1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39"/>
      <c r="L31" s="339"/>
      <c r="M31" s="339"/>
      <c r="N31" s="339"/>
      <c r="O31" s="339"/>
      <c r="P31" s="340"/>
      <c r="Q31" s="338"/>
      <c r="R31" s="339"/>
      <c r="S31" s="339"/>
      <c r="T31" s="339"/>
      <c r="U31" s="339"/>
      <c r="V31" s="339"/>
      <c r="W31" s="339"/>
      <c r="X31" s="339"/>
      <c r="Y31" s="340"/>
      <c r="Z31" s="341"/>
      <c r="AA31" s="342"/>
      <c r="AB31" s="342"/>
      <c r="AC31" s="343"/>
      <c r="AD31" s="344"/>
      <c r="AE31" s="345"/>
      <c r="AF31" s="345"/>
      <c r="AG31" s="346"/>
      <c r="AH31" s="347"/>
      <c r="AI31" s="348"/>
      <c r="AJ31" s="348"/>
      <c r="AK31" s="348"/>
      <c r="AL31" s="348"/>
      <c r="AM31" s="349"/>
      <c r="AN31" s="351">
        <v>2222222</v>
      </c>
      <c r="AO31" s="351"/>
      <c r="AP31" s="351"/>
      <c r="AQ31" s="351"/>
      <c r="AR31" s="351"/>
      <c r="AS31" s="351"/>
      <c r="AT31" s="351"/>
      <c r="AU31" s="351"/>
      <c r="AV31" s="323"/>
      <c r="AW31" s="323"/>
      <c r="AX31" s="323"/>
      <c r="AY31" s="323"/>
      <c r="AZ31" s="323"/>
      <c r="BA31" s="323"/>
      <c r="BB31" s="323"/>
      <c r="BC31" s="323"/>
      <c r="BD31" s="323"/>
      <c r="BE31" s="323"/>
    </row>
    <row r="32" spans="1:57" ht="18.75" customHeight="1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40"/>
      <c r="Q32" s="338"/>
      <c r="R32" s="339"/>
      <c r="S32" s="339"/>
      <c r="T32" s="339"/>
      <c r="U32" s="339"/>
      <c r="V32" s="339"/>
      <c r="W32" s="339"/>
      <c r="X32" s="339"/>
      <c r="Y32" s="340"/>
      <c r="Z32" s="341"/>
      <c r="AA32" s="342"/>
      <c r="AB32" s="342"/>
      <c r="AC32" s="343"/>
      <c r="AD32" s="344"/>
      <c r="AE32" s="345"/>
      <c r="AF32" s="345"/>
      <c r="AG32" s="346"/>
      <c r="AH32" s="347"/>
      <c r="AI32" s="348"/>
      <c r="AJ32" s="348"/>
      <c r="AK32" s="348"/>
      <c r="AL32" s="348"/>
      <c r="AM32" s="349"/>
      <c r="AN32" s="351" t="str">
        <f t="shared" si="0"/>
        <v/>
      </c>
      <c r="AO32" s="351"/>
      <c r="AP32" s="351"/>
      <c r="AQ32" s="351"/>
      <c r="AR32" s="351"/>
      <c r="AS32" s="351"/>
      <c r="AT32" s="351"/>
      <c r="AU32" s="351"/>
      <c r="AV32" s="323"/>
      <c r="AW32" s="323"/>
      <c r="AX32" s="323"/>
      <c r="AY32" s="323"/>
      <c r="AZ32" s="323"/>
      <c r="BA32" s="323"/>
      <c r="BB32" s="323"/>
      <c r="BC32" s="323"/>
      <c r="BD32" s="323"/>
      <c r="BE32" s="323"/>
    </row>
    <row r="33" spans="1:69" ht="18.75" customHeight="1">
      <c r="A33" s="338"/>
      <c r="B33" s="339"/>
      <c r="C33" s="339"/>
      <c r="D33" s="339"/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40"/>
      <c r="Q33" s="338"/>
      <c r="R33" s="339"/>
      <c r="S33" s="339"/>
      <c r="T33" s="339"/>
      <c r="U33" s="339"/>
      <c r="V33" s="339"/>
      <c r="W33" s="339"/>
      <c r="X33" s="339"/>
      <c r="Y33" s="340"/>
      <c r="Z33" s="341"/>
      <c r="AA33" s="342"/>
      <c r="AB33" s="342"/>
      <c r="AC33" s="343"/>
      <c r="AD33" s="344"/>
      <c r="AE33" s="345"/>
      <c r="AF33" s="345"/>
      <c r="AG33" s="346"/>
      <c r="AH33" s="347"/>
      <c r="AI33" s="348"/>
      <c r="AJ33" s="348"/>
      <c r="AK33" s="348"/>
      <c r="AL33" s="348"/>
      <c r="AM33" s="349"/>
      <c r="AN33" s="350" t="str">
        <f t="shared" si="0"/>
        <v/>
      </c>
      <c r="AO33" s="350"/>
      <c r="AP33" s="350"/>
      <c r="AQ33" s="350"/>
      <c r="AR33" s="350"/>
      <c r="AS33" s="350"/>
      <c r="AT33" s="350"/>
      <c r="AU33" s="350"/>
      <c r="AV33" s="323"/>
      <c r="AW33" s="323"/>
      <c r="AX33" s="323"/>
      <c r="AY33" s="323"/>
      <c r="AZ33" s="323"/>
      <c r="BA33" s="323"/>
      <c r="BB33" s="323"/>
      <c r="BC33" s="323"/>
      <c r="BD33" s="323"/>
      <c r="BE33" s="323"/>
    </row>
    <row r="34" spans="1:69" ht="18.75" customHeight="1" thickBot="1">
      <c r="A34" s="324"/>
      <c r="B34" s="325"/>
      <c r="C34" s="325"/>
      <c r="D34" s="325"/>
      <c r="E34" s="325"/>
      <c r="F34" s="325"/>
      <c r="G34" s="325"/>
      <c r="H34" s="325"/>
      <c r="I34" s="325"/>
      <c r="J34" s="325"/>
      <c r="K34" s="325"/>
      <c r="L34" s="325"/>
      <c r="M34" s="325"/>
      <c r="N34" s="325"/>
      <c r="O34" s="325"/>
      <c r="P34" s="326"/>
      <c r="Q34" s="324"/>
      <c r="R34" s="325"/>
      <c r="S34" s="325"/>
      <c r="T34" s="325"/>
      <c r="U34" s="325"/>
      <c r="V34" s="325"/>
      <c r="W34" s="325"/>
      <c r="X34" s="325"/>
      <c r="Y34" s="326"/>
      <c r="Z34" s="327"/>
      <c r="AA34" s="328"/>
      <c r="AB34" s="328"/>
      <c r="AC34" s="329"/>
      <c r="AD34" s="330"/>
      <c r="AE34" s="331"/>
      <c r="AF34" s="331"/>
      <c r="AG34" s="332"/>
      <c r="AH34" s="333"/>
      <c r="AI34" s="334"/>
      <c r="AJ34" s="334"/>
      <c r="AK34" s="334"/>
      <c r="AL34" s="334"/>
      <c r="AM34" s="335"/>
      <c r="AN34" s="336" t="str">
        <f t="shared" si="0"/>
        <v/>
      </c>
      <c r="AO34" s="336"/>
      <c r="AP34" s="336"/>
      <c r="AQ34" s="336"/>
      <c r="AR34" s="336"/>
      <c r="AS34" s="336"/>
      <c r="AT34" s="336"/>
      <c r="AU34" s="336"/>
      <c r="AV34" s="337"/>
      <c r="AW34" s="337"/>
      <c r="AX34" s="337"/>
      <c r="AY34" s="337"/>
      <c r="AZ34" s="337"/>
      <c r="BA34" s="337"/>
      <c r="BB34" s="337"/>
      <c r="BC34" s="337"/>
      <c r="BD34" s="337"/>
      <c r="BE34" s="337"/>
    </row>
    <row r="35" spans="1:69" ht="18.75" customHeight="1" thickTop="1">
      <c r="A35" s="150" t="s">
        <v>29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2"/>
      <c r="AN35" s="321">
        <f>SUM(AN19:AU34)</f>
        <v>2659722</v>
      </c>
      <c r="AO35" s="321"/>
      <c r="AP35" s="321"/>
      <c r="AQ35" s="321"/>
      <c r="AR35" s="321"/>
      <c r="AS35" s="321"/>
      <c r="AT35" s="321"/>
      <c r="AU35" s="321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H35" s="4"/>
      <c r="BI35" s="4"/>
      <c r="BJ35" s="4"/>
      <c r="BK35" s="4"/>
    </row>
    <row r="36" spans="1:69" ht="18.75" customHeight="1">
      <c r="A36" s="100" t="s">
        <v>30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55"/>
      <c r="AN36" s="322">
        <f>ROUNDDOWN(AN35*0.1,0)</f>
        <v>265972</v>
      </c>
      <c r="AO36" s="322"/>
      <c r="AP36" s="322"/>
      <c r="AQ36" s="322"/>
      <c r="AR36" s="322"/>
      <c r="AS36" s="322"/>
      <c r="AT36" s="322"/>
      <c r="AU36" s="322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G36" s="19" t="s">
        <v>49</v>
      </c>
      <c r="BH36" s="19"/>
      <c r="BI36" s="123" t="s">
        <v>61</v>
      </c>
      <c r="BJ36" s="124"/>
      <c r="BK36" s="124"/>
      <c r="BL36" s="124"/>
      <c r="BM36" s="124"/>
      <c r="BN36" s="124"/>
      <c r="BO36" s="124"/>
      <c r="BP36" s="124"/>
      <c r="BQ36" s="4"/>
    </row>
    <row r="37" spans="1:69" ht="18.75" customHeight="1">
      <c r="A37" s="125" t="s">
        <v>6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7"/>
      <c r="AN37" s="128">
        <f>AN35+AN36</f>
        <v>2925694</v>
      </c>
      <c r="AO37" s="128"/>
      <c r="AP37" s="128"/>
      <c r="AQ37" s="128"/>
      <c r="AR37" s="128"/>
      <c r="AS37" s="128"/>
      <c r="AT37" s="128"/>
      <c r="AU37" s="128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G37" s="5" t="str">
        <f>TEXT(AN37,"????????")</f>
        <v xml:space="preserve"> 2925694</v>
      </c>
      <c r="BH37" s="19"/>
      <c r="BI37" s="19" t="str">
        <f t="shared" ref="BI37:BP37" si="2">TRIM(LEFT(RIGHT(TEXT($BG$37,"\0"),8-COLUMN(A1)+1)))</f>
        <v>¥</v>
      </c>
      <c r="BJ37" s="19" t="str">
        <f t="shared" si="2"/>
        <v>2</v>
      </c>
      <c r="BK37" s="19" t="str">
        <f t="shared" si="2"/>
        <v>9</v>
      </c>
      <c r="BL37" s="19" t="str">
        <f>TRIM(LEFT(RIGHT(TEXT($BG$37,"\0"),8-COLUMN(D1)+1)))</f>
        <v>2</v>
      </c>
      <c r="BM37" s="19" t="str">
        <f t="shared" si="2"/>
        <v>5</v>
      </c>
      <c r="BN37" s="19" t="str">
        <f t="shared" si="2"/>
        <v>6</v>
      </c>
      <c r="BO37" s="19" t="str">
        <f t="shared" si="2"/>
        <v>9</v>
      </c>
      <c r="BP37" s="19" t="str">
        <f t="shared" si="2"/>
        <v>4</v>
      </c>
      <c r="BQ37" s="20"/>
    </row>
    <row r="38" spans="1:69" ht="15" customHeight="1">
      <c r="A38" s="307" t="s">
        <v>26</v>
      </c>
      <c r="B38" s="308"/>
      <c r="C38" s="308"/>
      <c r="D38" s="309"/>
      <c r="E38" s="312" t="s">
        <v>27</v>
      </c>
      <c r="F38" s="313"/>
      <c r="G38" s="313"/>
      <c r="H38" s="313"/>
      <c r="I38" s="313"/>
      <c r="J38" s="314"/>
      <c r="K38" s="318" t="s">
        <v>56</v>
      </c>
      <c r="L38" s="318"/>
      <c r="M38" s="318"/>
      <c r="N38" s="318"/>
      <c r="O38" s="318"/>
      <c r="P38" s="318"/>
      <c r="Q38" s="318"/>
      <c r="R38" s="318"/>
      <c r="S38" s="318"/>
      <c r="T38" s="143" t="s">
        <v>8</v>
      </c>
      <c r="U38" s="143"/>
      <c r="V38" s="143"/>
      <c r="W38" s="143"/>
      <c r="X38" s="143"/>
      <c r="Y38" s="304" t="s">
        <v>57</v>
      </c>
      <c r="Z38" s="304"/>
      <c r="AA38" s="304"/>
      <c r="AB38" s="304"/>
      <c r="AC38" s="304"/>
      <c r="AD38" s="304"/>
      <c r="AE38" s="304"/>
      <c r="AF38" s="304"/>
      <c r="AG38" s="304"/>
      <c r="AH38" s="146" t="s">
        <v>59</v>
      </c>
      <c r="AI38" s="147"/>
      <c r="AJ38" s="147"/>
      <c r="AK38" s="147"/>
      <c r="AL38" s="147"/>
      <c r="AM38" s="147"/>
      <c r="AN38" s="147"/>
      <c r="AO38" s="147"/>
      <c r="AP38" s="110" t="s">
        <v>39</v>
      </c>
      <c r="AQ38" s="111"/>
      <c r="AR38" s="111"/>
      <c r="AS38" s="111"/>
      <c r="AT38" s="111"/>
      <c r="AU38" s="114" t="s">
        <v>15</v>
      </c>
      <c r="AV38" s="114"/>
      <c r="AW38" s="304">
        <v>1234567</v>
      </c>
      <c r="AX38" s="304"/>
      <c r="AY38" s="304"/>
      <c r="AZ38" s="304"/>
      <c r="BA38" s="304"/>
      <c r="BB38" s="304"/>
      <c r="BC38" s="304"/>
      <c r="BD38" s="118" t="s">
        <v>16</v>
      </c>
      <c r="BE38" s="119"/>
      <c r="BG38" s="4"/>
      <c r="BH38" s="4"/>
      <c r="BP38" s="1" t="str">
        <f>MID(REPT("",8-LEN($BG$37))&amp;TEXT($BG$37,"\0"),COLUMN(H1),1)</f>
        <v>4</v>
      </c>
    </row>
    <row r="39" spans="1:69" ht="15" customHeight="1">
      <c r="A39" s="310"/>
      <c r="B39" s="310"/>
      <c r="C39" s="310"/>
      <c r="D39" s="311"/>
      <c r="E39" s="315"/>
      <c r="F39" s="316"/>
      <c r="G39" s="316"/>
      <c r="H39" s="316"/>
      <c r="I39" s="316"/>
      <c r="J39" s="317"/>
      <c r="K39" s="319"/>
      <c r="L39" s="319"/>
      <c r="M39" s="319"/>
      <c r="N39" s="319"/>
      <c r="O39" s="319"/>
      <c r="P39" s="319"/>
      <c r="Q39" s="319"/>
      <c r="R39" s="319"/>
      <c r="S39" s="319"/>
      <c r="T39" s="122" t="s">
        <v>7</v>
      </c>
      <c r="U39" s="122"/>
      <c r="V39" s="122"/>
      <c r="W39" s="122"/>
      <c r="X39" s="122"/>
      <c r="Y39" s="320"/>
      <c r="Z39" s="320"/>
      <c r="AA39" s="320"/>
      <c r="AB39" s="320"/>
      <c r="AC39" s="320"/>
      <c r="AD39" s="320"/>
      <c r="AE39" s="320"/>
      <c r="AF39" s="320"/>
      <c r="AG39" s="320"/>
      <c r="AH39" s="148"/>
      <c r="AI39" s="148"/>
      <c r="AJ39" s="148"/>
      <c r="AK39" s="148"/>
      <c r="AL39" s="148"/>
      <c r="AM39" s="148"/>
      <c r="AN39" s="148"/>
      <c r="AO39" s="148"/>
      <c r="AP39" s="112"/>
      <c r="AQ39" s="112"/>
      <c r="AR39" s="112"/>
      <c r="AS39" s="112"/>
      <c r="AT39" s="112"/>
      <c r="AU39" s="115"/>
      <c r="AV39" s="115"/>
      <c r="AW39" s="305"/>
      <c r="AX39" s="305"/>
      <c r="AY39" s="305"/>
      <c r="AZ39" s="305"/>
      <c r="BA39" s="305"/>
      <c r="BB39" s="305"/>
      <c r="BC39" s="305"/>
      <c r="BD39" s="120"/>
      <c r="BE39" s="121"/>
    </row>
    <row r="40" spans="1:69" ht="15" customHeight="1">
      <c r="A40" s="310"/>
      <c r="B40" s="310"/>
      <c r="C40" s="310"/>
      <c r="D40" s="311"/>
      <c r="E40" s="315"/>
      <c r="F40" s="316"/>
      <c r="G40" s="316"/>
      <c r="H40" s="316"/>
      <c r="I40" s="316"/>
      <c r="J40" s="317"/>
      <c r="K40" s="319"/>
      <c r="L40" s="319"/>
      <c r="M40" s="319"/>
      <c r="N40" s="319"/>
      <c r="O40" s="319"/>
      <c r="P40" s="319"/>
      <c r="Q40" s="319"/>
      <c r="R40" s="319"/>
      <c r="S40" s="319"/>
      <c r="T40" s="122" t="s">
        <v>9</v>
      </c>
      <c r="U40" s="122"/>
      <c r="V40" s="122"/>
      <c r="W40" s="122"/>
      <c r="X40" s="122"/>
      <c r="Y40" s="320"/>
      <c r="Z40" s="320"/>
      <c r="AA40" s="320"/>
      <c r="AB40" s="320"/>
      <c r="AC40" s="320"/>
      <c r="AD40" s="320"/>
      <c r="AE40" s="320"/>
      <c r="AF40" s="320"/>
      <c r="AG40" s="320"/>
      <c r="AH40" s="149"/>
      <c r="AI40" s="149"/>
      <c r="AJ40" s="149"/>
      <c r="AK40" s="149"/>
      <c r="AL40" s="149"/>
      <c r="AM40" s="149"/>
      <c r="AN40" s="149"/>
      <c r="AO40" s="149"/>
      <c r="AP40" s="113"/>
      <c r="AQ40" s="113"/>
      <c r="AR40" s="113"/>
      <c r="AS40" s="113"/>
      <c r="AT40" s="113"/>
      <c r="AU40" s="115"/>
      <c r="AV40" s="115"/>
      <c r="AW40" s="306"/>
      <c r="AX40" s="306"/>
      <c r="AY40" s="306"/>
      <c r="AZ40" s="306"/>
      <c r="BA40" s="306"/>
      <c r="BB40" s="306"/>
      <c r="BC40" s="306"/>
      <c r="BD40" s="120"/>
      <c r="BE40" s="121"/>
    </row>
    <row r="41" spans="1:69" ht="21" customHeight="1">
      <c r="A41" s="298" t="s">
        <v>28</v>
      </c>
      <c r="B41" s="299"/>
      <c r="C41" s="299"/>
      <c r="D41" s="299"/>
      <c r="E41" s="299"/>
      <c r="F41" s="299"/>
      <c r="G41" s="299"/>
      <c r="H41" s="299"/>
      <c r="I41" s="299"/>
      <c r="J41" s="300"/>
      <c r="K41" s="301" t="s">
        <v>58</v>
      </c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2"/>
    </row>
    <row r="42" spans="1:69" ht="21" customHeight="1">
      <c r="A42" s="105" t="s">
        <v>164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7"/>
    </row>
    <row r="43" spans="1:69" s="2" customFormat="1" ht="21" customHeight="1">
      <c r="A43" s="14"/>
      <c r="B43" s="11"/>
      <c r="C43" s="303" t="s">
        <v>31</v>
      </c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1" t="s">
        <v>25</v>
      </c>
      <c r="R43" s="1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28"/>
      <c r="AI43" s="28"/>
      <c r="AJ43" s="28"/>
      <c r="AK43" s="28"/>
      <c r="AL43" s="28"/>
      <c r="AM43" s="28"/>
      <c r="AN43" s="28"/>
      <c r="AO43" s="108" t="s">
        <v>31</v>
      </c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2"/>
      <c r="BD43" s="12"/>
      <c r="BE43" s="13"/>
    </row>
    <row r="44" spans="1:69" ht="21" customHeight="1">
      <c r="A44" s="29"/>
      <c r="B44" s="109" t="s">
        <v>37</v>
      </c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6"/>
    </row>
    <row r="45" spans="1:69" ht="26.25" customHeight="1">
      <c r="A45" s="2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93" t="s">
        <v>10</v>
      </c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18"/>
      <c r="AD45" s="293" t="s">
        <v>150</v>
      </c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3"/>
      <c r="AP45" s="293"/>
      <c r="AQ45" s="293"/>
      <c r="AR45" s="293"/>
      <c r="AS45" s="293"/>
      <c r="AT45" s="293"/>
      <c r="AU45" s="293"/>
      <c r="AV45" s="293"/>
      <c r="AW45" s="293"/>
      <c r="AX45" s="293"/>
      <c r="AY45" s="293"/>
      <c r="AZ45" s="293"/>
      <c r="BA45" s="293"/>
      <c r="BB45" s="293"/>
      <c r="BC45" s="293"/>
      <c r="BD45" s="293"/>
      <c r="BE45" s="294"/>
    </row>
    <row r="46" spans="1:69" ht="26.25" customHeight="1">
      <c r="A46" s="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93" t="s">
        <v>24</v>
      </c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18"/>
      <c r="AD46" s="293" t="s">
        <v>151</v>
      </c>
      <c r="AE46" s="293"/>
      <c r="AF46" s="293"/>
      <c r="AG46" s="293"/>
      <c r="AH46" s="293"/>
      <c r="AI46" s="293"/>
      <c r="AJ46" s="293"/>
      <c r="AK46" s="293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5" t="s">
        <v>54</v>
      </c>
      <c r="BA46" s="295"/>
      <c r="BB46" s="295"/>
      <c r="BC46" s="295"/>
      <c r="BD46" s="295"/>
      <c r="BE46" s="84"/>
    </row>
    <row r="47" spans="1:69" ht="26.25" customHeight="1">
      <c r="A47" s="35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98" t="s">
        <v>55</v>
      </c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36"/>
      <c r="AD47" s="297" t="s">
        <v>152</v>
      </c>
      <c r="AE47" s="297"/>
      <c r="AF47" s="297"/>
      <c r="AG47" s="297"/>
      <c r="AH47" s="297"/>
      <c r="AI47" s="297"/>
      <c r="AJ47" s="297"/>
      <c r="AK47" s="297"/>
      <c r="AL47" s="297"/>
      <c r="AM47" s="297"/>
      <c r="AN47" s="297"/>
      <c r="AO47" s="297"/>
      <c r="AP47" s="297"/>
      <c r="AQ47" s="297"/>
      <c r="AR47" s="297"/>
      <c r="AS47" s="297"/>
      <c r="AT47" s="297"/>
      <c r="AU47" s="297"/>
      <c r="AV47" s="297"/>
      <c r="AW47" s="297"/>
      <c r="AX47" s="297"/>
      <c r="AY47" s="297"/>
      <c r="AZ47" s="296"/>
      <c r="BA47" s="296"/>
      <c r="BB47" s="296"/>
      <c r="BC47" s="296"/>
      <c r="BD47" s="296"/>
      <c r="BE47" s="85"/>
    </row>
  </sheetData>
  <sheetProtection sheet="1" objects="1" scenarios="1"/>
  <mergeCells count="221">
    <mergeCell ref="AW1:AZ1"/>
    <mergeCell ref="BB1:BE1"/>
    <mergeCell ref="A2:S2"/>
    <mergeCell ref="T2:W2"/>
    <mergeCell ref="X2:AF2"/>
    <mergeCell ref="AG2:AJ2"/>
    <mergeCell ref="AK2:AS2"/>
    <mergeCell ref="AT2:AV2"/>
    <mergeCell ref="AW2:BE2"/>
    <mergeCell ref="A1:C1"/>
    <mergeCell ref="D1:P1"/>
    <mergeCell ref="Q1:S1"/>
    <mergeCell ref="T1:AF1"/>
    <mergeCell ref="AG1:AI1"/>
    <mergeCell ref="AJ1:AV1"/>
    <mergeCell ref="A3:P3"/>
    <mergeCell ref="Q3:BE3"/>
    <mergeCell ref="A4:I6"/>
    <mergeCell ref="J4:R4"/>
    <mergeCell ref="J5:R6"/>
    <mergeCell ref="S5:T5"/>
    <mergeCell ref="AD5:AE5"/>
    <mergeCell ref="AR5:AS5"/>
    <mergeCell ref="S6:T6"/>
    <mergeCell ref="AD6:AE6"/>
    <mergeCell ref="AR6:AS6"/>
    <mergeCell ref="A7:R7"/>
    <mergeCell ref="A8:C8"/>
    <mergeCell ref="D8:R8"/>
    <mergeCell ref="S8:T10"/>
    <mergeCell ref="U8:AB10"/>
    <mergeCell ref="AD8:AE10"/>
    <mergeCell ref="AF8:AQ10"/>
    <mergeCell ref="A9:C9"/>
    <mergeCell ref="D9:R9"/>
    <mergeCell ref="AD11:AE13"/>
    <mergeCell ref="AF11:AQ13"/>
    <mergeCell ref="AR11:AS13"/>
    <mergeCell ref="AT11:BE13"/>
    <mergeCell ref="A12:C12"/>
    <mergeCell ref="D12:R12"/>
    <mergeCell ref="A13:C13"/>
    <mergeCell ref="D13:R13"/>
    <mergeCell ref="A10:C10"/>
    <mergeCell ref="D10:R10"/>
    <mergeCell ref="A11:C11"/>
    <mergeCell ref="D11:R11"/>
    <mergeCell ref="S11:T13"/>
    <mergeCell ref="U11:AB13"/>
    <mergeCell ref="A14:BE14"/>
    <mergeCell ref="J15:P16"/>
    <mergeCell ref="Q15:T15"/>
    <mergeCell ref="U15:X15"/>
    <mergeCell ref="Y15:AB15"/>
    <mergeCell ref="AC15:AF15"/>
    <mergeCell ref="AG15:AJ15"/>
    <mergeCell ref="AK15:AN15"/>
    <mergeCell ref="AO15:AR15"/>
    <mergeCell ref="AS15:AV15"/>
    <mergeCell ref="AO16:AR16"/>
    <mergeCell ref="AS16:AV16"/>
    <mergeCell ref="A18:P18"/>
    <mergeCell ref="Q18:Y18"/>
    <mergeCell ref="Z18:AC18"/>
    <mergeCell ref="AD18:AG18"/>
    <mergeCell ref="AH18:AM18"/>
    <mergeCell ref="AN18:AU18"/>
    <mergeCell ref="AV18:BE18"/>
    <mergeCell ref="Q16:T16"/>
    <mergeCell ref="U16:X16"/>
    <mergeCell ref="Y16:AB16"/>
    <mergeCell ref="AC16:AF16"/>
    <mergeCell ref="AG16:AJ16"/>
    <mergeCell ref="AK16:AN16"/>
    <mergeCell ref="AV19:BE19"/>
    <mergeCell ref="A20:P20"/>
    <mergeCell ref="Q20:Y20"/>
    <mergeCell ref="Z20:AC20"/>
    <mergeCell ref="AD20:AG20"/>
    <mergeCell ref="AH20:AM20"/>
    <mergeCell ref="AN20:AU20"/>
    <mergeCell ref="AV20:BE20"/>
    <mergeCell ref="A19:P19"/>
    <mergeCell ref="Q19:Y19"/>
    <mergeCell ref="Z19:AC19"/>
    <mergeCell ref="AD19:AG19"/>
    <mergeCell ref="AH19:AM19"/>
    <mergeCell ref="AN19:AU19"/>
    <mergeCell ref="AV21:BE21"/>
    <mergeCell ref="A22:P22"/>
    <mergeCell ref="Q22:Y22"/>
    <mergeCell ref="Z22:AC22"/>
    <mergeCell ref="AD22:AG22"/>
    <mergeCell ref="AH22:AM22"/>
    <mergeCell ref="AN22:AU22"/>
    <mergeCell ref="AV22:BE22"/>
    <mergeCell ref="A21:P21"/>
    <mergeCell ref="Q21:Y21"/>
    <mergeCell ref="Z21:AC21"/>
    <mergeCell ref="AD21:AG21"/>
    <mergeCell ref="AH21:AM21"/>
    <mergeCell ref="AN21:AU21"/>
    <mergeCell ref="AV23:BE23"/>
    <mergeCell ref="A24:P24"/>
    <mergeCell ref="Q24:Y24"/>
    <mergeCell ref="Z24:AC24"/>
    <mergeCell ref="AD24:AG24"/>
    <mergeCell ref="AH24:AM24"/>
    <mergeCell ref="AN24:AU24"/>
    <mergeCell ref="AV24:BE24"/>
    <mergeCell ref="A23:P23"/>
    <mergeCell ref="Q23:Y23"/>
    <mergeCell ref="Z23:AC23"/>
    <mergeCell ref="AD23:AG23"/>
    <mergeCell ref="AH23:AM23"/>
    <mergeCell ref="AN23:AU23"/>
    <mergeCell ref="AV25:BE25"/>
    <mergeCell ref="A26:P26"/>
    <mergeCell ref="Q26:Y26"/>
    <mergeCell ref="Z26:AC26"/>
    <mergeCell ref="AD26:AG26"/>
    <mergeCell ref="AH26:AM26"/>
    <mergeCell ref="AN26:AU26"/>
    <mergeCell ref="AV26:BE26"/>
    <mergeCell ref="A25:P25"/>
    <mergeCell ref="Q25:Y25"/>
    <mergeCell ref="Z25:AC25"/>
    <mergeCell ref="AD25:AG25"/>
    <mergeCell ref="AH25:AM25"/>
    <mergeCell ref="AN25:AU25"/>
    <mergeCell ref="AV27:BE27"/>
    <mergeCell ref="A28:P28"/>
    <mergeCell ref="Q28:Y28"/>
    <mergeCell ref="Z28:AC28"/>
    <mergeCell ref="AD28:AG28"/>
    <mergeCell ref="AH28:AM28"/>
    <mergeCell ref="AN28:AU28"/>
    <mergeCell ref="AV28:BE28"/>
    <mergeCell ref="A27:P27"/>
    <mergeCell ref="Q27:Y27"/>
    <mergeCell ref="Z27:AC27"/>
    <mergeCell ref="AD27:AG27"/>
    <mergeCell ref="AH27:AM27"/>
    <mergeCell ref="AN27:AU27"/>
    <mergeCell ref="AV29:BE29"/>
    <mergeCell ref="A30:P30"/>
    <mergeCell ref="Q30:Y30"/>
    <mergeCell ref="Z30:AC30"/>
    <mergeCell ref="AD30:AG30"/>
    <mergeCell ref="AH30:AM30"/>
    <mergeCell ref="AN30:AU30"/>
    <mergeCell ref="AV30:BE30"/>
    <mergeCell ref="A29:P29"/>
    <mergeCell ref="Q29:Y29"/>
    <mergeCell ref="Z29:AC29"/>
    <mergeCell ref="AD29:AG29"/>
    <mergeCell ref="AH29:AM29"/>
    <mergeCell ref="AN29:AU29"/>
    <mergeCell ref="AV31:BE31"/>
    <mergeCell ref="A32:P32"/>
    <mergeCell ref="Q32:Y32"/>
    <mergeCell ref="Z32:AC32"/>
    <mergeCell ref="AD32:AG32"/>
    <mergeCell ref="AH32:AM32"/>
    <mergeCell ref="AN32:AU32"/>
    <mergeCell ref="AV32:BE32"/>
    <mergeCell ref="A31:P31"/>
    <mergeCell ref="Q31:Y31"/>
    <mergeCell ref="Z31:AC31"/>
    <mergeCell ref="AD31:AG31"/>
    <mergeCell ref="AH31:AM31"/>
    <mergeCell ref="AN31:AU31"/>
    <mergeCell ref="A35:AM35"/>
    <mergeCell ref="AN35:AU35"/>
    <mergeCell ref="AV35:BE35"/>
    <mergeCell ref="A36:AM36"/>
    <mergeCell ref="AN36:AU36"/>
    <mergeCell ref="AV36:BE36"/>
    <mergeCell ref="AV33:BE33"/>
    <mergeCell ref="A34:P34"/>
    <mergeCell ref="Q34:Y34"/>
    <mergeCell ref="Z34:AC34"/>
    <mergeCell ref="AD34:AG34"/>
    <mergeCell ref="AH34:AM34"/>
    <mergeCell ref="AN34:AU34"/>
    <mergeCell ref="AV34:BE34"/>
    <mergeCell ref="A33:P33"/>
    <mergeCell ref="Q33:Y33"/>
    <mergeCell ref="Z33:AC33"/>
    <mergeCell ref="AD33:AG33"/>
    <mergeCell ref="AH33:AM33"/>
    <mergeCell ref="AN33:AU33"/>
    <mergeCell ref="AP38:AT40"/>
    <mergeCell ref="AU38:AV40"/>
    <mergeCell ref="AW38:BC40"/>
    <mergeCell ref="BD38:BE40"/>
    <mergeCell ref="T39:X39"/>
    <mergeCell ref="T40:X40"/>
    <mergeCell ref="BI36:BP36"/>
    <mergeCell ref="A37:AM37"/>
    <mergeCell ref="AN37:AU37"/>
    <mergeCell ref="AV37:BE37"/>
    <mergeCell ref="A38:D40"/>
    <mergeCell ref="E38:J40"/>
    <mergeCell ref="K38:S40"/>
    <mergeCell ref="T38:X38"/>
    <mergeCell ref="Y38:AG40"/>
    <mergeCell ref="AH38:AO40"/>
    <mergeCell ref="R45:AB45"/>
    <mergeCell ref="AD45:BE45"/>
    <mergeCell ref="R46:AB46"/>
    <mergeCell ref="AD46:AY46"/>
    <mergeCell ref="AZ46:BD47"/>
    <mergeCell ref="R47:AB47"/>
    <mergeCell ref="AD47:AY47"/>
    <mergeCell ref="A41:J41"/>
    <mergeCell ref="K41:BE41"/>
    <mergeCell ref="A42:BE42"/>
    <mergeCell ref="C43:P43"/>
    <mergeCell ref="AO43:BB43"/>
    <mergeCell ref="B44:Q44"/>
  </mergeCells>
  <phoneticPr fontId="2"/>
  <printOptions horizontalCentered="1"/>
  <pageMargins left="0.70866141732283472" right="0.39370078740157483" top="0.27559055118110237" bottom="0.27559055118110237" header="0.35433070866141736" footer="0.19685039370078741"/>
  <pageSetup paperSize="9" scale="98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I37"/>
  <sheetViews>
    <sheetView showGridLines="0" view="pageBreakPreview" zoomScaleNormal="100" zoomScaleSheetLayoutView="100" workbookViewId="0">
      <selection activeCell="W14" sqref="W14:Z14"/>
    </sheetView>
  </sheetViews>
  <sheetFormatPr defaultColWidth="9" defaultRowHeight="12.75"/>
  <cols>
    <col min="1" max="34" width="2.5" style="21" customWidth="1"/>
    <col min="35" max="35" width="9" style="21"/>
    <col min="36" max="36" width="15.125" style="21" customWidth="1"/>
    <col min="37" max="37" width="5.625" style="21" customWidth="1"/>
    <col min="38" max="45" width="7.625" style="21" customWidth="1"/>
    <col min="46" max="16384" width="9" style="21"/>
  </cols>
  <sheetData>
    <row r="1" spans="1:34" ht="37.5" customHeight="1">
      <c r="A1" s="449" t="s">
        <v>74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1"/>
    </row>
    <row r="2" spans="1:34" ht="37.5" customHeight="1">
      <c r="A2" s="452" t="s">
        <v>75</v>
      </c>
      <c r="B2" s="453"/>
      <c r="C2" s="453"/>
      <c r="D2" s="454" t="s">
        <v>154</v>
      </c>
      <c r="E2" s="454"/>
      <c r="F2" s="454"/>
      <c r="G2" s="454"/>
      <c r="H2" s="454"/>
      <c r="I2" s="454"/>
      <c r="J2" s="454"/>
      <c r="K2" s="454"/>
      <c r="L2" s="454"/>
      <c r="M2" s="453" t="s">
        <v>76</v>
      </c>
      <c r="N2" s="453"/>
      <c r="O2" s="453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55"/>
      <c r="AE2" s="455"/>
      <c r="AF2" s="455"/>
      <c r="AG2" s="455"/>
      <c r="AH2" s="455"/>
    </row>
    <row r="3" spans="1:34" ht="13.5" customHeight="1" thickBot="1">
      <c r="A3" s="86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8"/>
    </row>
    <row r="4" spans="1:34" ht="48.75" customHeight="1" thickBot="1">
      <c r="A4" s="86"/>
      <c r="B4" s="87"/>
      <c r="C4" s="87"/>
      <c r="D4" s="87"/>
      <c r="E4" s="87"/>
      <c r="F4" s="87"/>
      <c r="G4" s="456" t="s">
        <v>77</v>
      </c>
      <c r="H4" s="457"/>
      <c r="I4" s="457"/>
      <c r="J4" s="457"/>
      <c r="K4" s="457"/>
      <c r="L4" s="458"/>
      <c r="M4" s="459" t="str">
        <f>IF(AM24="\","",AL24)</f>
        <v/>
      </c>
      <c r="N4" s="460"/>
      <c r="O4" s="460" t="str">
        <f>IF(AN24="\","",AM24)</f>
        <v/>
      </c>
      <c r="P4" s="460"/>
      <c r="Q4" s="460" t="str">
        <f>IF(AO24="\","",AN24)</f>
        <v/>
      </c>
      <c r="R4" s="460"/>
      <c r="S4" s="460" t="str">
        <f>IF(AP24="\","",AO24)</f>
        <v/>
      </c>
      <c r="T4" s="460"/>
      <c r="U4" s="460" t="str">
        <f>IF(AQ24="\","",AP24)</f>
        <v/>
      </c>
      <c r="V4" s="460"/>
      <c r="W4" s="460" t="str">
        <f>IF(AR24="\","",AQ24)</f>
        <v/>
      </c>
      <c r="X4" s="460"/>
      <c r="Y4" s="460" t="str">
        <f>IF(AS24="\","",AR24)</f>
        <v/>
      </c>
      <c r="Z4" s="460"/>
      <c r="AA4" s="460" t="str">
        <f>IF(AS24="\","",AS24)</f>
        <v/>
      </c>
      <c r="AB4" s="464"/>
      <c r="AC4" s="87"/>
      <c r="AD4" s="87"/>
      <c r="AE4" s="87"/>
      <c r="AF4" s="87"/>
      <c r="AG4" s="87"/>
      <c r="AH4" s="88"/>
    </row>
    <row r="5" spans="1:34" ht="13.5" customHeight="1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8"/>
    </row>
    <row r="6" spans="1:34" ht="22.5" customHeight="1">
      <c r="A6" s="453" t="s">
        <v>64</v>
      </c>
      <c r="B6" s="453"/>
      <c r="C6" s="453"/>
      <c r="D6" s="453"/>
      <c r="E6" s="453"/>
      <c r="F6" s="453"/>
      <c r="G6" s="453"/>
      <c r="H6" s="453"/>
      <c r="I6" s="453"/>
      <c r="J6" s="453"/>
      <c r="K6" s="453"/>
      <c r="L6" s="453" t="s">
        <v>65</v>
      </c>
      <c r="M6" s="453"/>
      <c r="N6" s="453"/>
      <c r="O6" s="453"/>
      <c r="P6" s="453"/>
      <c r="Q6" s="453"/>
      <c r="R6" s="453"/>
      <c r="S6" s="453" t="s">
        <v>66</v>
      </c>
      <c r="T6" s="453"/>
      <c r="U6" s="453" t="s">
        <v>67</v>
      </c>
      <c r="V6" s="453"/>
      <c r="W6" s="453" t="s">
        <v>68</v>
      </c>
      <c r="X6" s="453"/>
      <c r="Y6" s="453"/>
      <c r="Z6" s="453"/>
      <c r="AA6" s="453" t="s">
        <v>69</v>
      </c>
      <c r="AB6" s="453"/>
      <c r="AC6" s="453"/>
      <c r="AD6" s="453"/>
      <c r="AE6" s="453" t="s">
        <v>70</v>
      </c>
      <c r="AF6" s="453"/>
      <c r="AG6" s="453"/>
      <c r="AH6" s="453"/>
    </row>
    <row r="7" spans="1:34" ht="22.5" customHeight="1">
      <c r="A7" s="461"/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  <c r="O7" s="461"/>
      <c r="P7" s="461"/>
      <c r="Q7" s="461"/>
      <c r="R7" s="461"/>
      <c r="S7" s="461"/>
      <c r="T7" s="461"/>
      <c r="U7" s="462"/>
      <c r="V7" s="462"/>
      <c r="W7" s="463"/>
      <c r="X7" s="463"/>
      <c r="Y7" s="463"/>
      <c r="Z7" s="463"/>
      <c r="AA7" s="463"/>
      <c r="AB7" s="463"/>
      <c r="AC7" s="463"/>
      <c r="AD7" s="463"/>
      <c r="AE7" s="461"/>
      <c r="AF7" s="461"/>
      <c r="AG7" s="461"/>
      <c r="AH7" s="461"/>
    </row>
    <row r="8" spans="1:34" ht="22.5" customHeight="1">
      <c r="A8" s="465"/>
      <c r="B8" s="466"/>
      <c r="C8" s="466"/>
      <c r="D8" s="466"/>
      <c r="E8" s="466"/>
      <c r="F8" s="466"/>
      <c r="G8" s="466"/>
      <c r="H8" s="466"/>
      <c r="I8" s="466"/>
      <c r="J8" s="466"/>
      <c r="K8" s="467"/>
      <c r="L8" s="465"/>
      <c r="M8" s="466"/>
      <c r="N8" s="466"/>
      <c r="O8" s="466"/>
      <c r="P8" s="466"/>
      <c r="Q8" s="466"/>
      <c r="R8" s="467"/>
      <c r="S8" s="461"/>
      <c r="T8" s="461"/>
      <c r="U8" s="462"/>
      <c r="V8" s="462"/>
      <c r="W8" s="463"/>
      <c r="X8" s="463"/>
      <c r="Y8" s="463"/>
      <c r="Z8" s="463"/>
      <c r="AA8" s="463"/>
      <c r="AB8" s="463"/>
      <c r="AC8" s="463"/>
      <c r="AD8" s="463"/>
      <c r="AE8" s="461"/>
      <c r="AF8" s="461"/>
      <c r="AG8" s="461"/>
      <c r="AH8" s="461"/>
    </row>
    <row r="9" spans="1:34" ht="22.5" customHeight="1">
      <c r="A9" s="465"/>
      <c r="B9" s="466"/>
      <c r="C9" s="466"/>
      <c r="D9" s="466"/>
      <c r="E9" s="466"/>
      <c r="F9" s="466"/>
      <c r="G9" s="466"/>
      <c r="H9" s="466"/>
      <c r="I9" s="466"/>
      <c r="J9" s="466"/>
      <c r="K9" s="467"/>
      <c r="L9" s="465"/>
      <c r="M9" s="466"/>
      <c r="N9" s="466"/>
      <c r="O9" s="466"/>
      <c r="P9" s="466"/>
      <c r="Q9" s="466"/>
      <c r="R9" s="467"/>
      <c r="S9" s="461"/>
      <c r="T9" s="461"/>
      <c r="U9" s="462"/>
      <c r="V9" s="462"/>
      <c r="W9" s="463"/>
      <c r="X9" s="463"/>
      <c r="Y9" s="463"/>
      <c r="Z9" s="463"/>
      <c r="AA9" s="463"/>
      <c r="AB9" s="463"/>
      <c r="AC9" s="463"/>
      <c r="AD9" s="463"/>
      <c r="AE9" s="461"/>
      <c r="AF9" s="461"/>
      <c r="AG9" s="461"/>
      <c r="AH9" s="461"/>
    </row>
    <row r="10" spans="1:34" ht="22.5" customHeight="1">
      <c r="A10" s="465"/>
      <c r="B10" s="466"/>
      <c r="C10" s="466"/>
      <c r="D10" s="466"/>
      <c r="E10" s="466"/>
      <c r="F10" s="466"/>
      <c r="G10" s="466"/>
      <c r="H10" s="466"/>
      <c r="I10" s="466"/>
      <c r="J10" s="466"/>
      <c r="K10" s="467"/>
      <c r="L10" s="465"/>
      <c r="M10" s="466"/>
      <c r="N10" s="466"/>
      <c r="O10" s="466"/>
      <c r="P10" s="466"/>
      <c r="Q10" s="466"/>
      <c r="R10" s="467"/>
      <c r="S10" s="461"/>
      <c r="T10" s="461"/>
      <c r="U10" s="462"/>
      <c r="V10" s="462"/>
      <c r="W10" s="463"/>
      <c r="X10" s="463"/>
      <c r="Y10" s="463"/>
      <c r="Z10" s="463"/>
      <c r="AA10" s="463"/>
      <c r="AB10" s="463"/>
      <c r="AC10" s="463"/>
      <c r="AD10" s="463"/>
      <c r="AE10" s="461"/>
      <c r="AF10" s="461"/>
      <c r="AG10" s="461"/>
      <c r="AH10" s="461"/>
    </row>
    <row r="11" spans="1:34" ht="22.5" customHeight="1">
      <c r="A11" s="461"/>
      <c r="B11" s="461"/>
      <c r="C11" s="461"/>
      <c r="D11" s="461"/>
      <c r="E11" s="461"/>
      <c r="F11" s="461"/>
      <c r="G11" s="461"/>
      <c r="H11" s="461"/>
      <c r="I11" s="461"/>
      <c r="J11" s="461"/>
      <c r="K11" s="461"/>
      <c r="L11" s="461"/>
      <c r="M11" s="461"/>
      <c r="N11" s="461"/>
      <c r="O11" s="461"/>
      <c r="P11" s="461"/>
      <c r="Q11" s="461"/>
      <c r="R11" s="461"/>
      <c r="S11" s="461"/>
      <c r="T11" s="461"/>
      <c r="U11" s="462"/>
      <c r="V11" s="462"/>
      <c r="W11" s="463"/>
      <c r="X11" s="463"/>
      <c r="Y11" s="463"/>
      <c r="Z11" s="463"/>
      <c r="AA11" s="463"/>
      <c r="AB11" s="463"/>
      <c r="AC11" s="463"/>
      <c r="AD11" s="463"/>
      <c r="AE11" s="461"/>
      <c r="AF11" s="461"/>
      <c r="AG11" s="461"/>
      <c r="AH11" s="461"/>
    </row>
    <row r="12" spans="1:34" ht="22.5" customHeight="1">
      <c r="A12" s="461"/>
      <c r="B12" s="461"/>
      <c r="C12" s="461"/>
      <c r="D12" s="461"/>
      <c r="E12" s="461"/>
      <c r="F12" s="461"/>
      <c r="G12" s="461"/>
      <c r="H12" s="461"/>
      <c r="I12" s="461"/>
      <c r="J12" s="461"/>
      <c r="K12" s="461"/>
      <c r="L12" s="461"/>
      <c r="M12" s="461"/>
      <c r="N12" s="461"/>
      <c r="O12" s="461"/>
      <c r="P12" s="461"/>
      <c r="Q12" s="461"/>
      <c r="R12" s="461"/>
      <c r="S12" s="461"/>
      <c r="T12" s="461"/>
      <c r="U12" s="462"/>
      <c r="V12" s="462"/>
      <c r="W12" s="463"/>
      <c r="X12" s="463"/>
      <c r="Y12" s="463"/>
      <c r="Z12" s="463"/>
      <c r="AA12" s="463"/>
      <c r="AB12" s="463"/>
      <c r="AC12" s="463"/>
      <c r="AD12" s="463"/>
      <c r="AE12" s="461"/>
      <c r="AF12" s="461"/>
      <c r="AG12" s="461"/>
      <c r="AH12" s="461"/>
    </row>
    <row r="13" spans="1:34" ht="22.5" customHeight="1">
      <c r="A13" s="461"/>
      <c r="B13" s="461"/>
      <c r="C13" s="461"/>
      <c r="D13" s="461"/>
      <c r="E13" s="461"/>
      <c r="F13" s="461"/>
      <c r="G13" s="461"/>
      <c r="H13" s="461"/>
      <c r="I13" s="461"/>
      <c r="J13" s="461"/>
      <c r="K13" s="461"/>
      <c r="L13" s="461"/>
      <c r="M13" s="461"/>
      <c r="N13" s="461"/>
      <c r="O13" s="461"/>
      <c r="P13" s="461"/>
      <c r="Q13" s="461"/>
      <c r="R13" s="461"/>
      <c r="S13" s="461"/>
      <c r="T13" s="461"/>
      <c r="U13" s="462"/>
      <c r="V13" s="462"/>
      <c r="W13" s="463"/>
      <c r="X13" s="463"/>
      <c r="Y13" s="463"/>
      <c r="Z13" s="463"/>
      <c r="AA13" s="463"/>
      <c r="AB13" s="463"/>
      <c r="AC13" s="463"/>
      <c r="AD13" s="463"/>
      <c r="AE13" s="461"/>
      <c r="AF13" s="461"/>
      <c r="AG13" s="461"/>
      <c r="AH13" s="461"/>
    </row>
    <row r="14" spans="1:34" ht="22.5" customHeight="1">
      <c r="A14" s="461"/>
      <c r="B14" s="461"/>
      <c r="C14" s="461"/>
      <c r="D14" s="461"/>
      <c r="E14" s="461"/>
      <c r="F14" s="461"/>
      <c r="G14" s="461"/>
      <c r="H14" s="461"/>
      <c r="I14" s="461"/>
      <c r="J14" s="461"/>
      <c r="K14" s="461"/>
      <c r="L14" s="461"/>
      <c r="M14" s="461"/>
      <c r="N14" s="461"/>
      <c r="O14" s="461"/>
      <c r="P14" s="461"/>
      <c r="Q14" s="461"/>
      <c r="R14" s="461"/>
      <c r="S14" s="461"/>
      <c r="T14" s="461"/>
      <c r="U14" s="462"/>
      <c r="V14" s="462"/>
      <c r="W14" s="463"/>
      <c r="X14" s="463"/>
      <c r="Y14" s="463"/>
      <c r="Z14" s="463"/>
      <c r="AA14" s="463"/>
      <c r="AB14" s="463"/>
      <c r="AC14" s="463"/>
      <c r="AD14" s="463"/>
      <c r="AE14" s="461"/>
      <c r="AF14" s="461"/>
      <c r="AG14" s="461"/>
      <c r="AH14" s="461"/>
    </row>
    <row r="15" spans="1:34" ht="22.5" customHeight="1">
      <c r="A15" s="461"/>
      <c r="B15" s="461"/>
      <c r="C15" s="461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  <c r="T15" s="461"/>
      <c r="U15" s="462"/>
      <c r="V15" s="462"/>
      <c r="W15" s="463"/>
      <c r="X15" s="463"/>
      <c r="Y15" s="463"/>
      <c r="Z15" s="463"/>
      <c r="AA15" s="463"/>
      <c r="AB15" s="463"/>
      <c r="AC15" s="463"/>
      <c r="AD15" s="463"/>
      <c r="AE15" s="461"/>
      <c r="AF15" s="461"/>
      <c r="AG15" s="461"/>
      <c r="AH15" s="461"/>
    </row>
    <row r="16" spans="1:34" ht="22.5" customHeight="1">
      <c r="A16" s="461"/>
      <c r="B16" s="461"/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2"/>
      <c r="V16" s="462"/>
      <c r="W16" s="463"/>
      <c r="X16" s="463"/>
      <c r="Y16" s="463"/>
      <c r="Z16" s="463"/>
      <c r="AA16" s="463"/>
      <c r="AB16" s="463"/>
      <c r="AC16" s="463"/>
      <c r="AD16" s="463"/>
      <c r="AE16" s="461"/>
      <c r="AF16" s="461"/>
      <c r="AG16" s="461"/>
      <c r="AH16" s="461"/>
    </row>
    <row r="17" spans="1:45" ht="22.5" customHeight="1">
      <c r="A17" s="461"/>
      <c r="B17" s="461"/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2"/>
      <c r="V17" s="462"/>
      <c r="W17" s="463"/>
      <c r="X17" s="463"/>
      <c r="Y17" s="463"/>
      <c r="Z17" s="463"/>
      <c r="AA17" s="463"/>
      <c r="AB17" s="463"/>
      <c r="AC17" s="463"/>
      <c r="AD17" s="463"/>
      <c r="AE17" s="461"/>
      <c r="AF17" s="461"/>
      <c r="AG17" s="461"/>
      <c r="AH17" s="461"/>
    </row>
    <row r="18" spans="1:45" ht="22.5" customHeight="1">
      <c r="A18" s="461"/>
      <c r="B18" s="461"/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2"/>
      <c r="V18" s="462"/>
      <c r="W18" s="463"/>
      <c r="X18" s="463"/>
      <c r="Y18" s="463"/>
      <c r="Z18" s="463"/>
      <c r="AA18" s="463"/>
      <c r="AB18" s="463"/>
      <c r="AC18" s="463"/>
      <c r="AD18" s="463"/>
      <c r="AE18" s="461"/>
      <c r="AF18" s="461"/>
      <c r="AG18" s="461"/>
      <c r="AH18" s="461"/>
    </row>
    <row r="19" spans="1:45" ht="22.5" customHeight="1">
      <c r="A19" s="461"/>
      <c r="B19" s="461"/>
      <c r="C19" s="461"/>
      <c r="D19" s="461"/>
      <c r="E19" s="461"/>
      <c r="F19" s="461"/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61"/>
      <c r="R19" s="461"/>
      <c r="S19" s="461"/>
      <c r="T19" s="461"/>
      <c r="U19" s="462"/>
      <c r="V19" s="462"/>
      <c r="W19" s="463"/>
      <c r="X19" s="463"/>
      <c r="Y19" s="463"/>
      <c r="Z19" s="463"/>
      <c r="AA19" s="463"/>
      <c r="AB19" s="463"/>
      <c r="AC19" s="463"/>
      <c r="AD19" s="463"/>
      <c r="AE19" s="461"/>
      <c r="AF19" s="461"/>
      <c r="AG19" s="461"/>
      <c r="AH19" s="461"/>
    </row>
    <row r="20" spans="1:45" ht="22.5" customHeight="1">
      <c r="A20" s="461"/>
      <c r="B20" s="461"/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2"/>
      <c r="V20" s="462"/>
      <c r="W20" s="463"/>
      <c r="X20" s="463"/>
      <c r="Y20" s="463"/>
      <c r="Z20" s="463"/>
      <c r="AA20" s="463"/>
      <c r="AB20" s="463"/>
      <c r="AC20" s="463"/>
      <c r="AD20" s="463"/>
      <c r="AE20" s="461"/>
      <c r="AF20" s="461"/>
      <c r="AG20" s="461"/>
      <c r="AH20" s="461"/>
    </row>
    <row r="21" spans="1:45" ht="22.5" customHeight="1">
      <c r="A21" s="461"/>
      <c r="B21" s="461"/>
      <c r="C21" s="461"/>
      <c r="D21" s="461"/>
      <c r="E21" s="461"/>
      <c r="F21" s="461"/>
      <c r="G21" s="461"/>
      <c r="H21" s="461"/>
      <c r="I21" s="461"/>
      <c r="J21" s="461"/>
      <c r="K21" s="461"/>
      <c r="L21" s="461"/>
      <c r="M21" s="461"/>
      <c r="N21" s="461"/>
      <c r="O21" s="461"/>
      <c r="P21" s="461"/>
      <c r="Q21" s="461"/>
      <c r="R21" s="461"/>
      <c r="S21" s="461"/>
      <c r="T21" s="461"/>
      <c r="U21" s="462"/>
      <c r="V21" s="462"/>
      <c r="W21" s="463"/>
      <c r="X21" s="463"/>
      <c r="Y21" s="463"/>
      <c r="Z21" s="463"/>
      <c r="AA21" s="463"/>
      <c r="AB21" s="463"/>
      <c r="AC21" s="463"/>
      <c r="AD21" s="463"/>
      <c r="AE21" s="461"/>
      <c r="AF21" s="461"/>
      <c r="AG21" s="461"/>
      <c r="AH21" s="461"/>
    </row>
    <row r="22" spans="1:45" ht="22.5" customHeight="1">
      <c r="A22" s="468" t="s">
        <v>71</v>
      </c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3"/>
      <c r="X22" s="463"/>
      <c r="Y22" s="463"/>
      <c r="Z22" s="463"/>
      <c r="AA22" s="463">
        <f>SUM(AA7:AD21)</f>
        <v>0</v>
      </c>
      <c r="AB22" s="463"/>
      <c r="AC22" s="463"/>
      <c r="AD22" s="463"/>
      <c r="AE22" s="461"/>
      <c r="AF22" s="461"/>
      <c r="AG22" s="461"/>
      <c r="AH22" s="461"/>
    </row>
    <row r="23" spans="1:45" ht="22.5" customHeight="1">
      <c r="A23" s="468" t="s">
        <v>72</v>
      </c>
      <c r="B23" s="468"/>
      <c r="C23" s="468"/>
      <c r="D23" s="468"/>
      <c r="E23" s="468"/>
      <c r="F23" s="468"/>
      <c r="G23" s="468"/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8"/>
      <c r="S23" s="468"/>
      <c r="T23" s="468"/>
      <c r="U23" s="468"/>
      <c r="V23" s="468"/>
      <c r="W23" s="463"/>
      <c r="X23" s="463"/>
      <c r="Y23" s="463"/>
      <c r="Z23" s="463"/>
      <c r="AA23" s="463">
        <f>AA22*0.1</f>
        <v>0</v>
      </c>
      <c r="AB23" s="463"/>
      <c r="AC23" s="463"/>
      <c r="AD23" s="463"/>
      <c r="AE23" s="461"/>
      <c r="AF23" s="461"/>
      <c r="AG23" s="461"/>
      <c r="AH23" s="461"/>
      <c r="AJ23" s="19" t="s">
        <v>49</v>
      </c>
      <c r="AK23" s="19"/>
      <c r="AL23" s="123"/>
      <c r="AM23" s="124"/>
      <c r="AN23" s="124"/>
      <c r="AO23" s="124"/>
      <c r="AP23" s="124"/>
      <c r="AQ23" s="124"/>
      <c r="AR23" s="124"/>
      <c r="AS23" s="124"/>
    </row>
    <row r="24" spans="1:45" ht="22.5" customHeight="1">
      <c r="A24" s="468" t="s">
        <v>73</v>
      </c>
      <c r="B24" s="468"/>
      <c r="C24" s="468"/>
      <c r="D24" s="468"/>
      <c r="E24" s="468"/>
      <c r="F24" s="468"/>
      <c r="G24" s="468"/>
      <c r="H24" s="468"/>
      <c r="I24" s="468"/>
      <c r="J24" s="468"/>
      <c r="K24" s="468"/>
      <c r="L24" s="468"/>
      <c r="M24" s="468"/>
      <c r="N24" s="468"/>
      <c r="O24" s="468"/>
      <c r="P24" s="468"/>
      <c r="Q24" s="468"/>
      <c r="R24" s="468"/>
      <c r="S24" s="468"/>
      <c r="T24" s="468"/>
      <c r="U24" s="468"/>
      <c r="V24" s="468"/>
      <c r="W24" s="463"/>
      <c r="X24" s="463"/>
      <c r="Y24" s="463"/>
      <c r="Z24" s="463"/>
      <c r="AA24" s="463">
        <f>AA22+AA23</f>
        <v>0</v>
      </c>
      <c r="AB24" s="463"/>
      <c r="AC24" s="463"/>
      <c r="AD24" s="463"/>
      <c r="AE24" s="461"/>
      <c r="AF24" s="461"/>
      <c r="AG24" s="461"/>
      <c r="AH24" s="461"/>
      <c r="AJ24" s="5" t="str">
        <f>TEXT(AA24,"????????")</f>
        <v xml:space="preserve">        </v>
      </c>
      <c r="AK24" s="19"/>
      <c r="AL24" s="19" t="str">
        <f t="shared" ref="AL24:AS24" si="0">TRIM(LEFT(RIGHT(TEXT($AJ$24,"\0"),8-COLUMN(A1)+1)))</f>
        <v/>
      </c>
      <c r="AM24" s="19" t="str">
        <f t="shared" si="0"/>
        <v/>
      </c>
      <c r="AN24" s="19" t="str">
        <f t="shared" si="0"/>
        <v/>
      </c>
      <c r="AO24" s="19" t="str">
        <f t="shared" si="0"/>
        <v/>
      </c>
      <c r="AP24" s="19" t="str">
        <f t="shared" si="0"/>
        <v/>
      </c>
      <c r="AQ24" s="19" t="str">
        <f t="shared" si="0"/>
        <v/>
      </c>
      <c r="AR24" s="19" t="str">
        <f t="shared" si="0"/>
        <v/>
      </c>
      <c r="AS24" s="19" t="str">
        <f t="shared" si="0"/>
        <v/>
      </c>
    </row>
    <row r="25" spans="1:45" ht="15" customHeight="1">
      <c r="A25" s="86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8"/>
    </row>
    <row r="26" spans="1:45" ht="22.5" customHeight="1">
      <c r="A26" s="86"/>
      <c r="B26" s="87" t="s">
        <v>81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8"/>
    </row>
    <row r="27" spans="1:45" ht="22.5" customHeight="1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469" t="s">
        <v>82</v>
      </c>
      <c r="W27" s="469"/>
      <c r="X27" s="469"/>
      <c r="Y27" s="470"/>
      <c r="Z27" s="470"/>
      <c r="AA27" s="87" t="s">
        <v>83</v>
      </c>
      <c r="AB27" s="470"/>
      <c r="AC27" s="470"/>
      <c r="AD27" s="87" t="s">
        <v>84</v>
      </c>
      <c r="AE27" s="470"/>
      <c r="AF27" s="470"/>
      <c r="AG27" s="87" t="s">
        <v>85</v>
      </c>
      <c r="AH27" s="88"/>
    </row>
    <row r="28" spans="1:45" ht="22.5" customHeight="1">
      <c r="A28" s="86"/>
      <c r="B28" s="87" t="s">
        <v>86</v>
      </c>
      <c r="C28" s="87"/>
      <c r="D28" s="87"/>
      <c r="E28" s="87"/>
      <c r="F28" s="87" t="s">
        <v>87</v>
      </c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8"/>
    </row>
    <row r="29" spans="1:45" ht="15" customHeight="1">
      <c r="A29" s="86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8"/>
    </row>
    <row r="30" spans="1:45" ht="22.5" customHeight="1">
      <c r="A30" s="86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473" t="s">
        <v>88</v>
      </c>
      <c r="N30" s="473"/>
      <c r="O30" s="473"/>
      <c r="P30" s="473"/>
      <c r="Q30" s="473"/>
      <c r="R30" s="473"/>
      <c r="S30" s="87"/>
      <c r="T30" s="474"/>
      <c r="U30" s="474"/>
      <c r="V30" s="474"/>
      <c r="W30" s="474"/>
      <c r="X30" s="474"/>
      <c r="Y30" s="474"/>
      <c r="Z30" s="474"/>
      <c r="AA30" s="474"/>
      <c r="AB30" s="474"/>
      <c r="AC30" s="474"/>
      <c r="AD30" s="474"/>
      <c r="AE30" s="474"/>
      <c r="AF30" s="474"/>
      <c r="AG30" s="87"/>
      <c r="AH30" s="88"/>
    </row>
    <row r="31" spans="1:45" ht="22.5" customHeight="1">
      <c r="A31" s="86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473" t="s">
        <v>89</v>
      </c>
      <c r="N31" s="473"/>
      <c r="O31" s="473"/>
      <c r="P31" s="473"/>
      <c r="Q31" s="473"/>
      <c r="R31" s="473"/>
      <c r="S31" s="87"/>
      <c r="T31" s="474"/>
      <c r="U31" s="474"/>
      <c r="V31" s="474"/>
      <c r="W31" s="474"/>
      <c r="X31" s="474"/>
      <c r="Y31" s="474"/>
      <c r="Z31" s="474"/>
      <c r="AA31" s="474"/>
      <c r="AB31" s="474"/>
      <c r="AC31" s="474"/>
      <c r="AD31" s="474"/>
      <c r="AE31" s="474"/>
      <c r="AF31" s="474"/>
      <c r="AG31" s="87"/>
      <c r="AH31" s="88"/>
    </row>
    <row r="32" spans="1:45" ht="22.5" customHeight="1">
      <c r="A32" s="86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473" t="s">
        <v>90</v>
      </c>
      <c r="N32" s="473"/>
      <c r="O32" s="473"/>
      <c r="P32" s="473"/>
      <c r="Q32" s="473"/>
      <c r="R32" s="473"/>
      <c r="S32" s="87"/>
      <c r="T32" s="474"/>
      <c r="U32" s="474"/>
      <c r="V32" s="474"/>
      <c r="W32" s="474"/>
      <c r="X32" s="474"/>
      <c r="Y32" s="474"/>
      <c r="Z32" s="474"/>
      <c r="AA32" s="474"/>
      <c r="AB32" s="474"/>
      <c r="AC32" s="474"/>
      <c r="AD32" s="474"/>
      <c r="AE32" s="474"/>
      <c r="AF32" s="474"/>
      <c r="AG32" s="89" t="s">
        <v>91</v>
      </c>
      <c r="AH32" s="88"/>
    </row>
    <row r="33" spans="1:61" ht="15" customHeight="1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2"/>
    </row>
    <row r="35" spans="1:61" ht="42" customHeight="1">
      <c r="A35" s="471" t="s">
        <v>92</v>
      </c>
      <c r="B35" s="471"/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1"/>
      <c r="T35" s="471"/>
      <c r="U35" s="471"/>
      <c r="V35" s="471"/>
      <c r="W35" s="471"/>
      <c r="X35" s="471"/>
      <c r="Y35" s="22" t="s">
        <v>93</v>
      </c>
      <c r="Z35" s="472"/>
      <c r="AA35" s="472"/>
      <c r="AB35" s="472"/>
      <c r="AD35" s="22" t="s">
        <v>94</v>
      </c>
      <c r="AE35" s="472"/>
      <c r="AF35" s="472"/>
      <c r="AG35" s="472"/>
    </row>
    <row r="37" spans="1:61">
      <c r="BI37" s="21" t="str">
        <f>TRIM(LEFT(RIGHT(TEXT($BG$37,"\0"),8-COLUMN(A1)+1)))</f>
        <v>¥</v>
      </c>
    </row>
  </sheetData>
  <sheetProtection sheet="1" objects="1" scenarios="1"/>
  <mergeCells count="152">
    <mergeCell ref="A35:X35"/>
    <mergeCell ref="Z35:AB35"/>
    <mergeCell ref="AE35:AG35"/>
    <mergeCell ref="M30:R30"/>
    <mergeCell ref="T30:AF30"/>
    <mergeCell ref="M31:R31"/>
    <mergeCell ref="T31:AF31"/>
    <mergeCell ref="M32:R32"/>
    <mergeCell ref="T32:AF32"/>
    <mergeCell ref="AL23:AS23"/>
    <mergeCell ref="A24:V24"/>
    <mergeCell ref="W24:Z24"/>
    <mergeCell ref="AA24:AD24"/>
    <mergeCell ref="AE24:AH24"/>
    <mergeCell ref="V27:X27"/>
    <mergeCell ref="Y27:Z27"/>
    <mergeCell ref="AB27:AC27"/>
    <mergeCell ref="AE27:AF27"/>
    <mergeCell ref="A22:V22"/>
    <mergeCell ref="W22:Z22"/>
    <mergeCell ref="AA22:AD22"/>
    <mergeCell ref="AE22:AH22"/>
    <mergeCell ref="A23:V23"/>
    <mergeCell ref="W23:Z23"/>
    <mergeCell ref="AA23:AD23"/>
    <mergeCell ref="AE23:AH23"/>
    <mergeCell ref="AE20:AH20"/>
    <mergeCell ref="A21:K21"/>
    <mergeCell ref="L21:R21"/>
    <mergeCell ref="S21:T21"/>
    <mergeCell ref="U21:V21"/>
    <mergeCell ref="W21:Z21"/>
    <mergeCell ref="AA21:AD21"/>
    <mergeCell ref="AE21:AH21"/>
    <mergeCell ref="A20:K20"/>
    <mergeCell ref="L20:R20"/>
    <mergeCell ref="S20:T20"/>
    <mergeCell ref="U20:V20"/>
    <mergeCell ref="W20:Z20"/>
    <mergeCell ref="AA20:AD20"/>
    <mergeCell ref="AE18:AH18"/>
    <mergeCell ref="A19:K19"/>
    <mergeCell ref="L19:R19"/>
    <mergeCell ref="S19:T19"/>
    <mergeCell ref="U19:V19"/>
    <mergeCell ref="W19:Z19"/>
    <mergeCell ref="AA19:AD19"/>
    <mergeCell ref="AE19:AH19"/>
    <mergeCell ref="A18:K18"/>
    <mergeCell ref="L18:R18"/>
    <mergeCell ref="S18:T18"/>
    <mergeCell ref="U18:V18"/>
    <mergeCell ref="W18:Z18"/>
    <mergeCell ref="AA18:AD18"/>
    <mergeCell ref="AE16:AH16"/>
    <mergeCell ref="A17:K17"/>
    <mergeCell ref="L17:R17"/>
    <mergeCell ref="S17:T17"/>
    <mergeCell ref="U17:V17"/>
    <mergeCell ref="W17:Z17"/>
    <mergeCell ref="AA17:AD17"/>
    <mergeCell ref="AE17:AH17"/>
    <mergeCell ref="A16:K16"/>
    <mergeCell ref="L16:R16"/>
    <mergeCell ref="S16:T16"/>
    <mergeCell ref="U16:V16"/>
    <mergeCell ref="W16:Z16"/>
    <mergeCell ref="AA16:AD16"/>
    <mergeCell ref="AE14:AH14"/>
    <mergeCell ref="A15:K15"/>
    <mergeCell ref="L15:R15"/>
    <mergeCell ref="S15:T15"/>
    <mergeCell ref="U15:V15"/>
    <mergeCell ref="W15:Z15"/>
    <mergeCell ref="AA15:AD15"/>
    <mergeCell ref="AE15:AH15"/>
    <mergeCell ref="A14:K14"/>
    <mergeCell ref="L14:R14"/>
    <mergeCell ref="S14:T14"/>
    <mergeCell ref="U14:V14"/>
    <mergeCell ref="W14:Z14"/>
    <mergeCell ref="AA14:AD14"/>
    <mergeCell ref="AE12:AH12"/>
    <mergeCell ref="A13:K13"/>
    <mergeCell ref="L13:R13"/>
    <mergeCell ref="S13:T13"/>
    <mergeCell ref="U13:V13"/>
    <mergeCell ref="W13:Z13"/>
    <mergeCell ref="AA13:AD13"/>
    <mergeCell ref="AE13:AH13"/>
    <mergeCell ref="A12:K12"/>
    <mergeCell ref="L12:R12"/>
    <mergeCell ref="S12:T12"/>
    <mergeCell ref="U12:V12"/>
    <mergeCell ref="W12:Z12"/>
    <mergeCell ref="AA12:AD12"/>
    <mergeCell ref="AE10:AH10"/>
    <mergeCell ref="A11:K11"/>
    <mergeCell ref="L11:R11"/>
    <mergeCell ref="S11:T11"/>
    <mergeCell ref="U11:V11"/>
    <mergeCell ref="W11:Z11"/>
    <mergeCell ref="AA11:AD11"/>
    <mergeCell ref="AE11:AH11"/>
    <mergeCell ref="A10:K10"/>
    <mergeCell ref="L10:R10"/>
    <mergeCell ref="S10:T10"/>
    <mergeCell ref="U10:V10"/>
    <mergeCell ref="W10:Z10"/>
    <mergeCell ref="AA10:AD10"/>
    <mergeCell ref="AE8:AH8"/>
    <mergeCell ref="A9:K9"/>
    <mergeCell ref="L9:R9"/>
    <mergeCell ref="S9:T9"/>
    <mergeCell ref="U9:V9"/>
    <mergeCell ref="W9:Z9"/>
    <mergeCell ref="AA9:AD9"/>
    <mergeCell ref="AE9:AH9"/>
    <mergeCell ref="A8:K8"/>
    <mergeCell ref="L8:R8"/>
    <mergeCell ref="S8:T8"/>
    <mergeCell ref="U8:V8"/>
    <mergeCell ref="W8:Z8"/>
    <mergeCell ref="AA8:AD8"/>
    <mergeCell ref="AE6:AH6"/>
    <mergeCell ref="A7:K7"/>
    <mergeCell ref="L7:R7"/>
    <mergeCell ref="S7:T7"/>
    <mergeCell ref="U7:V7"/>
    <mergeCell ref="W7:Z7"/>
    <mergeCell ref="AA7:AD7"/>
    <mergeCell ref="AE7:AH7"/>
    <mergeCell ref="U4:V4"/>
    <mergeCell ref="W4:X4"/>
    <mergeCell ref="Y4:Z4"/>
    <mergeCell ref="AA4:AB4"/>
    <mergeCell ref="A6:K6"/>
    <mergeCell ref="L6:R6"/>
    <mergeCell ref="S6:T6"/>
    <mergeCell ref="U6:V6"/>
    <mergeCell ref="W6:Z6"/>
    <mergeCell ref="AA6:AD6"/>
    <mergeCell ref="A1:AH1"/>
    <mergeCell ref="A2:C2"/>
    <mergeCell ref="D2:L2"/>
    <mergeCell ref="M2:O2"/>
    <mergeCell ref="P2:AH2"/>
    <mergeCell ref="G4:L4"/>
    <mergeCell ref="M4:N4"/>
    <mergeCell ref="O4:P4"/>
    <mergeCell ref="Q4:R4"/>
    <mergeCell ref="S4:T4"/>
  </mergeCells>
  <phoneticPr fontId="2"/>
  <printOptions horizontalCentered="1"/>
  <pageMargins left="0.78740157480314965" right="0.78740157480314965" top="0.78740157480314965" bottom="0.59055118110236227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36"/>
  <sheetViews>
    <sheetView showGridLines="0" topLeftCell="A19" zoomScaleNormal="100" workbookViewId="0">
      <selection sqref="A1:AH36"/>
    </sheetView>
  </sheetViews>
  <sheetFormatPr defaultColWidth="9" defaultRowHeight="12.75"/>
  <cols>
    <col min="1" max="34" width="2.5" style="21" customWidth="1"/>
    <col min="35" max="16384" width="9" style="21"/>
  </cols>
  <sheetData>
    <row r="1" spans="1:34" ht="26.25" customHeight="1">
      <c r="A1" s="287" t="s">
        <v>63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</row>
    <row r="2" spans="1:34" ht="22.5" customHeight="1">
      <c r="A2" s="288" t="s">
        <v>98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 t="s">
        <v>99</v>
      </c>
      <c r="M2" s="288"/>
      <c r="N2" s="288"/>
      <c r="O2" s="288"/>
      <c r="P2" s="288"/>
      <c r="Q2" s="288"/>
      <c r="R2" s="288"/>
      <c r="S2" s="288" t="s">
        <v>66</v>
      </c>
      <c r="T2" s="288"/>
      <c r="U2" s="288" t="s">
        <v>67</v>
      </c>
      <c r="V2" s="288"/>
      <c r="W2" s="288" t="s">
        <v>68</v>
      </c>
      <c r="X2" s="288"/>
      <c r="Y2" s="288"/>
      <c r="Z2" s="288"/>
      <c r="AA2" s="288" t="s">
        <v>69</v>
      </c>
      <c r="AB2" s="288"/>
      <c r="AC2" s="288"/>
      <c r="AD2" s="288"/>
      <c r="AE2" s="288" t="s">
        <v>70</v>
      </c>
      <c r="AF2" s="288"/>
      <c r="AG2" s="288"/>
      <c r="AH2" s="288"/>
    </row>
    <row r="3" spans="1:34" ht="22.5" customHeight="1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90"/>
      <c r="V3" s="290"/>
      <c r="W3" s="291"/>
      <c r="X3" s="291"/>
      <c r="Y3" s="291"/>
      <c r="Z3" s="291"/>
      <c r="AA3" s="291"/>
      <c r="AB3" s="291"/>
      <c r="AC3" s="291"/>
      <c r="AD3" s="291"/>
      <c r="AE3" s="289"/>
      <c r="AF3" s="289"/>
      <c r="AG3" s="289"/>
      <c r="AH3" s="289"/>
    </row>
    <row r="4" spans="1:34" ht="22.5" customHeight="1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90"/>
      <c r="V4" s="290"/>
      <c r="W4" s="291"/>
      <c r="X4" s="291"/>
      <c r="Y4" s="291"/>
      <c r="Z4" s="291"/>
      <c r="AA4" s="291"/>
      <c r="AB4" s="291"/>
      <c r="AC4" s="291"/>
      <c r="AD4" s="291"/>
      <c r="AE4" s="289"/>
      <c r="AF4" s="289"/>
      <c r="AG4" s="289"/>
      <c r="AH4" s="289"/>
    </row>
    <row r="5" spans="1:34" ht="22.5" customHeight="1">
      <c r="A5" s="289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90"/>
      <c r="V5" s="290"/>
      <c r="W5" s="291"/>
      <c r="X5" s="291"/>
      <c r="Y5" s="291"/>
      <c r="Z5" s="291"/>
      <c r="AA5" s="291"/>
      <c r="AB5" s="291"/>
      <c r="AC5" s="291"/>
      <c r="AD5" s="291"/>
      <c r="AE5" s="289"/>
      <c r="AF5" s="289"/>
      <c r="AG5" s="289"/>
      <c r="AH5" s="289"/>
    </row>
    <row r="6" spans="1:34" ht="22.5" customHeight="1">
      <c r="A6" s="289"/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90"/>
      <c r="V6" s="290"/>
      <c r="W6" s="291"/>
      <c r="X6" s="291"/>
      <c r="Y6" s="291"/>
      <c r="Z6" s="291"/>
      <c r="AA6" s="291"/>
      <c r="AB6" s="291"/>
      <c r="AC6" s="291"/>
      <c r="AD6" s="291"/>
      <c r="AE6" s="289"/>
      <c r="AF6" s="289"/>
      <c r="AG6" s="289"/>
      <c r="AH6" s="289"/>
    </row>
    <row r="7" spans="1:34" ht="22.5" customHeight="1">
      <c r="A7" s="289"/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90"/>
      <c r="V7" s="290"/>
      <c r="W7" s="291"/>
      <c r="X7" s="291"/>
      <c r="Y7" s="291"/>
      <c r="Z7" s="291"/>
      <c r="AA7" s="291"/>
      <c r="AB7" s="291"/>
      <c r="AC7" s="291"/>
      <c r="AD7" s="291"/>
      <c r="AE7" s="289"/>
      <c r="AF7" s="289"/>
      <c r="AG7" s="289"/>
      <c r="AH7" s="289"/>
    </row>
    <row r="8" spans="1:34" ht="22.5" customHeight="1">
      <c r="A8" s="289"/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90"/>
      <c r="V8" s="290"/>
      <c r="W8" s="291"/>
      <c r="X8" s="291"/>
      <c r="Y8" s="291"/>
      <c r="Z8" s="291"/>
      <c r="AA8" s="291"/>
      <c r="AB8" s="291"/>
      <c r="AC8" s="291"/>
      <c r="AD8" s="291"/>
      <c r="AE8" s="289"/>
      <c r="AF8" s="289"/>
      <c r="AG8" s="289"/>
      <c r="AH8" s="289"/>
    </row>
    <row r="9" spans="1:34" ht="22.5" customHeight="1">
      <c r="A9" s="289"/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90"/>
      <c r="V9" s="290"/>
      <c r="W9" s="291"/>
      <c r="X9" s="291"/>
      <c r="Y9" s="291"/>
      <c r="Z9" s="291"/>
      <c r="AA9" s="291"/>
      <c r="AB9" s="291"/>
      <c r="AC9" s="291"/>
      <c r="AD9" s="291"/>
      <c r="AE9" s="289"/>
      <c r="AF9" s="289"/>
      <c r="AG9" s="289"/>
      <c r="AH9" s="289"/>
    </row>
    <row r="10" spans="1:34" ht="22.5" customHeight="1">
      <c r="A10" s="289"/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90"/>
      <c r="V10" s="290"/>
      <c r="W10" s="291"/>
      <c r="X10" s="291"/>
      <c r="Y10" s="291"/>
      <c r="Z10" s="291"/>
      <c r="AA10" s="291"/>
      <c r="AB10" s="291"/>
      <c r="AC10" s="291"/>
      <c r="AD10" s="291"/>
      <c r="AE10" s="289"/>
      <c r="AF10" s="289"/>
      <c r="AG10" s="289"/>
      <c r="AH10" s="289"/>
    </row>
    <row r="11" spans="1:34" ht="22.5" customHeight="1">
      <c r="A11" s="289"/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90"/>
      <c r="V11" s="290"/>
      <c r="W11" s="291"/>
      <c r="X11" s="291"/>
      <c r="Y11" s="291"/>
      <c r="Z11" s="291"/>
      <c r="AA11" s="291"/>
      <c r="AB11" s="291"/>
      <c r="AC11" s="291"/>
      <c r="AD11" s="291"/>
      <c r="AE11" s="289"/>
      <c r="AF11" s="289"/>
      <c r="AG11" s="289"/>
      <c r="AH11" s="289"/>
    </row>
    <row r="12" spans="1:34" ht="22.5" customHeight="1">
      <c r="A12" s="289"/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90"/>
      <c r="V12" s="290"/>
      <c r="W12" s="291"/>
      <c r="X12" s="291"/>
      <c r="Y12" s="291"/>
      <c r="Z12" s="291"/>
      <c r="AA12" s="291"/>
      <c r="AB12" s="291"/>
      <c r="AC12" s="291"/>
      <c r="AD12" s="291"/>
      <c r="AE12" s="289"/>
      <c r="AF12" s="289"/>
      <c r="AG12" s="289"/>
      <c r="AH12" s="289"/>
    </row>
    <row r="13" spans="1:34" ht="22.5" customHeight="1">
      <c r="A13" s="289"/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90"/>
      <c r="V13" s="290"/>
      <c r="W13" s="291"/>
      <c r="X13" s="291"/>
      <c r="Y13" s="291"/>
      <c r="Z13" s="291"/>
      <c r="AA13" s="291"/>
      <c r="AB13" s="291"/>
      <c r="AC13" s="291"/>
      <c r="AD13" s="291"/>
      <c r="AE13" s="289"/>
      <c r="AF13" s="289"/>
      <c r="AG13" s="289"/>
      <c r="AH13" s="289"/>
    </row>
    <row r="14" spans="1:34" ht="22.5" customHeight="1">
      <c r="A14" s="289"/>
      <c r="B14" s="289"/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90"/>
      <c r="V14" s="290"/>
      <c r="W14" s="291"/>
      <c r="X14" s="291"/>
      <c r="Y14" s="291"/>
      <c r="Z14" s="291"/>
      <c r="AA14" s="291"/>
      <c r="AB14" s="291"/>
      <c r="AC14" s="291"/>
      <c r="AD14" s="291"/>
      <c r="AE14" s="289"/>
      <c r="AF14" s="289"/>
      <c r="AG14" s="289"/>
      <c r="AH14" s="289"/>
    </row>
    <row r="15" spans="1:34" ht="22.5" customHeight="1">
      <c r="A15" s="289"/>
      <c r="B15" s="289"/>
      <c r="C15" s="289"/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90"/>
      <c r="V15" s="290"/>
      <c r="W15" s="291"/>
      <c r="X15" s="291"/>
      <c r="Y15" s="291"/>
      <c r="Z15" s="291"/>
      <c r="AA15" s="291"/>
      <c r="AB15" s="291"/>
      <c r="AC15" s="291"/>
      <c r="AD15" s="291"/>
      <c r="AE15" s="289"/>
      <c r="AF15" s="289"/>
      <c r="AG15" s="289"/>
      <c r="AH15" s="289"/>
    </row>
    <row r="16" spans="1:34" ht="22.5" customHeight="1">
      <c r="A16" s="289"/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90"/>
      <c r="V16" s="290"/>
      <c r="W16" s="291"/>
      <c r="X16" s="291"/>
      <c r="Y16" s="291"/>
      <c r="Z16" s="291"/>
      <c r="AA16" s="291"/>
      <c r="AB16" s="291"/>
      <c r="AC16" s="291"/>
      <c r="AD16" s="291"/>
      <c r="AE16" s="289"/>
      <c r="AF16" s="289"/>
      <c r="AG16" s="289"/>
      <c r="AH16" s="289"/>
    </row>
    <row r="17" spans="1:34" ht="22.5" customHeight="1">
      <c r="A17" s="289"/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90"/>
      <c r="V17" s="290"/>
      <c r="W17" s="291"/>
      <c r="X17" s="291"/>
      <c r="Y17" s="291"/>
      <c r="Z17" s="291"/>
      <c r="AA17" s="291"/>
      <c r="AB17" s="291"/>
      <c r="AC17" s="291"/>
      <c r="AD17" s="291"/>
      <c r="AE17" s="289"/>
      <c r="AF17" s="289"/>
      <c r="AG17" s="289"/>
      <c r="AH17" s="289"/>
    </row>
    <row r="18" spans="1:34" ht="22.5" customHeight="1">
      <c r="A18" s="289"/>
      <c r="B18" s="289"/>
      <c r="C18" s="289"/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90"/>
      <c r="V18" s="290"/>
      <c r="W18" s="291"/>
      <c r="X18" s="291"/>
      <c r="Y18" s="291"/>
      <c r="Z18" s="291"/>
      <c r="AA18" s="291"/>
      <c r="AB18" s="291"/>
      <c r="AC18" s="291"/>
      <c r="AD18" s="291"/>
      <c r="AE18" s="289"/>
      <c r="AF18" s="289"/>
      <c r="AG18" s="289"/>
      <c r="AH18" s="289"/>
    </row>
    <row r="19" spans="1:34" ht="22.5" customHeight="1">
      <c r="A19" s="289"/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90"/>
      <c r="V19" s="290"/>
      <c r="W19" s="291"/>
      <c r="X19" s="291"/>
      <c r="Y19" s="291"/>
      <c r="Z19" s="291"/>
      <c r="AA19" s="291"/>
      <c r="AB19" s="291"/>
      <c r="AC19" s="291"/>
      <c r="AD19" s="291"/>
      <c r="AE19" s="289"/>
      <c r="AF19" s="289"/>
      <c r="AG19" s="289"/>
      <c r="AH19" s="289"/>
    </row>
    <row r="20" spans="1:34" ht="22.5" customHeight="1">
      <c r="A20" s="289"/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90"/>
      <c r="V20" s="290"/>
      <c r="W20" s="291"/>
      <c r="X20" s="291"/>
      <c r="Y20" s="291"/>
      <c r="Z20" s="291"/>
      <c r="AA20" s="291"/>
      <c r="AB20" s="291"/>
      <c r="AC20" s="291"/>
      <c r="AD20" s="291"/>
      <c r="AE20" s="289"/>
      <c r="AF20" s="289"/>
      <c r="AG20" s="289"/>
      <c r="AH20" s="289"/>
    </row>
    <row r="21" spans="1:34" ht="22.5" customHeight="1">
      <c r="A21" s="289"/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90"/>
      <c r="V21" s="290"/>
      <c r="W21" s="291"/>
      <c r="X21" s="291"/>
      <c r="Y21" s="291"/>
      <c r="Z21" s="291"/>
      <c r="AA21" s="291"/>
      <c r="AB21" s="291"/>
      <c r="AC21" s="291"/>
      <c r="AD21" s="291"/>
      <c r="AE21" s="289"/>
      <c r="AF21" s="289"/>
      <c r="AG21" s="289"/>
      <c r="AH21" s="289"/>
    </row>
    <row r="22" spans="1:34" ht="22.5" customHeight="1">
      <c r="A22" s="289"/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90"/>
      <c r="V22" s="290"/>
      <c r="W22" s="291"/>
      <c r="X22" s="291"/>
      <c r="Y22" s="291"/>
      <c r="Z22" s="291"/>
      <c r="AA22" s="291"/>
      <c r="AB22" s="291"/>
      <c r="AC22" s="291"/>
      <c r="AD22" s="291"/>
      <c r="AE22" s="289"/>
      <c r="AF22" s="289"/>
      <c r="AG22" s="289"/>
      <c r="AH22" s="289"/>
    </row>
    <row r="23" spans="1:34" ht="22.5" customHeight="1">
      <c r="A23" s="289"/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90"/>
      <c r="V23" s="290"/>
      <c r="W23" s="291"/>
      <c r="X23" s="291"/>
      <c r="Y23" s="291"/>
      <c r="Z23" s="291"/>
      <c r="AA23" s="291"/>
      <c r="AB23" s="291"/>
      <c r="AC23" s="291"/>
      <c r="AD23" s="291"/>
      <c r="AE23" s="289"/>
      <c r="AF23" s="289"/>
      <c r="AG23" s="289"/>
      <c r="AH23" s="289"/>
    </row>
    <row r="24" spans="1:34" ht="22.5" customHeight="1">
      <c r="A24" s="289"/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90"/>
      <c r="V24" s="290"/>
      <c r="W24" s="291"/>
      <c r="X24" s="291"/>
      <c r="Y24" s="291"/>
      <c r="Z24" s="291"/>
      <c r="AA24" s="291"/>
      <c r="AB24" s="291"/>
      <c r="AC24" s="291"/>
      <c r="AD24" s="291"/>
      <c r="AE24" s="289"/>
      <c r="AF24" s="289"/>
      <c r="AG24" s="289"/>
      <c r="AH24" s="289"/>
    </row>
    <row r="25" spans="1:34" ht="22.5" customHeight="1">
      <c r="A25" s="289"/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90"/>
      <c r="V25" s="290"/>
      <c r="W25" s="291"/>
      <c r="X25" s="291"/>
      <c r="Y25" s="291"/>
      <c r="Z25" s="291"/>
      <c r="AA25" s="291"/>
      <c r="AB25" s="291"/>
      <c r="AC25" s="291"/>
      <c r="AD25" s="291"/>
      <c r="AE25" s="289"/>
      <c r="AF25" s="289"/>
      <c r="AG25" s="289"/>
      <c r="AH25" s="289"/>
    </row>
    <row r="26" spans="1:34" ht="22.5" customHeight="1">
      <c r="A26" s="289"/>
      <c r="B26" s="289"/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90"/>
      <c r="V26" s="290"/>
      <c r="W26" s="291"/>
      <c r="X26" s="291"/>
      <c r="Y26" s="291"/>
      <c r="Z26" s="291"/>
      <c r="AA26" s="291"/>
      <c r="AB26" s="291"/>
      <c r="AC26" s="291"/>
      <c r="AD26" s="291"/>
      <c r="AE26" s="289"/>
      <c r="AF26" s="289"/>
      <c r="AG26" s="289"/>
      <c r="AH26" s="289"/>
    </row>
    <row r="27" spans="1:34" ht="22.5" customHeight="1">
      <c r="A27" s="289"/>
      <c r="B27" s="289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90"/>
      <c r="V27" s="290"/>
      <c r="W27" s="291"/>
      <c r="X27" s="291"/>
      <c r="Y27" s="291"/>
      <c r="Z27" s="291"/>
      <c r="AA27" s="291"/>
      <c r="AB27" s="291"/>
      <c r="AC27" s="291"/>
      <c r="AD27" s="291"/>
      <c r="AE27" s="289"/>
      <c r="AF27" s="289"/>
      <c r="AG27" s="289"/>
      <c r="AH27" s="289"/>
    </row>
    <row r="28" spans="1:34" ht="22.5" customHeight="1">
      <c r="A28" s="289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90"/>
      <c r="V28" s="290"/>
      <c r="W28" s="291"/>
      <c r="X28" s="291"/>
      <c r="Y28" s="291"/>
      <c r="Z28" s="291"/>
      <c r="AA28" s="291"/>
      <c r="AB28" s="291"/>
      <c r="AC28" s="291"/>
      <c r="AD28" s="291"/>
      <c r="AE28" s="289"/>
      <c r="AF28" s="289"/>
      <c r="AG28" s="289"/>
      <c r="AH28" s="289"/>
    </row>
    <row r="29" spans="1:34" ht="22.5" customHeight="1">
      <c r="A29" s="289"/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90"/>
      <c r="V29" s="290"/>
      <c r="W29" s="291"/>
      <c r="X29" s="291"/>
      <c r="Y29" s="291"/>
      <c r="Z29" s="291"/>
      <c r="AA29" s="291"/>
      <c r="AB29" s="291"/>
      <c r="AC29" s="291"/>
      <c r="AD29" s="291"/>
      <c r="AE29" s="289"/>
      <c r="AF29" s="289"/>
      <c r="AG29" s="289"/>
      <c r="AH29" s="289"/>
    </row>
    <row r="30" spans="1:34" ht="22.5" customHeight="1">
      <c r="A30" s="289"/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90"/>
      <c r="V30" s="290"/>
      <c r="W30" s="291"/>
      <c r="X30" s="291"/>
      <c r="Y30" s="291"/>
      <c r="Z30" s="291"/>
      <c r="AA30" s="291"/>
      <c r="AB30" s="291"/>
      <c r="AC30" s="291"/>
      <c r="AD30" s="291"/>
      <c r="AE30" s="289"/>
      <c r="AF30" s="289"/>
      <c r="AG30" s="289"/>
      <c r="AH30" s="289"/>
    </row>
    <row r="31" spans="1:34" ht="22.5" customHeight="1">
      <c r="A31" s="289"/>
      <c r="B31" s="289"/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90"/>
      <c r="V31" s="290"/>
      <c r="W31" s="291"/>
      <c r="X31" s="291"/>
      <c r="Y31" s="291"/>
      <c r="Z31" s="291"/>
      <c r="AA31" s="291"/>
      <c r="AB31" s="291"/>
      <c r="AC31" s="291"/>
      <c r="AD31" s="291"/>
      <c r="AE31" s="289"/>
      <c r="AF31" s="289"/>
      <c r="AG31" s="289"/>
      <c r="AH31" s="289"/>
    </row>
    <row r="32" spans="1:34" ht="22.5" customHeight="1">
      <c r="A32" s="292" t="s">
        <v>71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1"/>
      <c r="X32" s="291"/>
      <c r="Y32" s="291"/>
      <c r="Z32" s="291"/>
      <c r="AA32" s="291"/>
      <c r="AB32" s="291"/>
      <c r="AC32" s="291"/>
      <c r="AD32" s="291"/>
      <c r="AE32" s="289"/>
      <c r="AF32" s="289"/>
      <c r="AG32" s="289"/>
      <c r="AH32" s="289"/>
    </row>
    <row r="33" spans="1:34" ht="22.5" customHeight="1">
      <c r="A33" s="292" t="s">
        <v>72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1"/>
      <c r="X33" s="291"/>
      <c r="Y33" s="291"/>
      <c r="Z33" s="291"/>
      <c r="AA33" s="291"/>
      <c r="AB33" s="291"/>
      <c r="AC33" s="291"/>
      <c r="AD33" s="291"/>
      <c r="AE33" s="289"/>
      <c r="AF33" s="289"/>
      <c r="AG33" s="289"/>
      <c r="AH33" s="289"/>
    </row>
    <row r="34" spans="1:34" ht="22.5" customHeight="1">
      <c r="A34" s="292" t="s">
        <v>73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1"/>
      <c r="X34" s="291"/>
      <c r="Y34" s="291"/>
      <c r="Z34" s="291"/>
      <c r="AA34" s="291"/>
      <c r="AB34" s="291"/>
      <c r="AC34" s="291"/>
      <c r="AD34" s="291"/>
      <c r="AE34" s="289"/>
      <c r="AF34" s="289"/>
      <c r="AG34" s="289"/>
      <c r="AH34" s="289"/>
    </row>
    <row r="35" spans="1:34" ht="9.75" customHeight="1"/>
    <row r="36" spans="1:34" ht="22.5" customHeight="1">
      <c r="B36" s="21" t="s">
        <v>95</v>
      </c>
    </row>
  </sheetData>
  <mergeCells count="223">
    <mergeCell ref="A34:V34"/>
    <mergeCell ref="W34:Z34"/>
    <mergeCell ref="AA34:AD34"/>
    <mergeCell ref="AE34:AH34"/>
    <mergeCell ref="AE31:AH31"/>
    <mergeCell ref="A32:V32"/>
    <mergeCell ref="W32:Z32"/>
    <mergeCell ref="AA32:AD32"/>
    <mergeCell ref="AE32:AH32"/>
    <mergeCell ref="A33:V33"/>
    <mergeCell ref="W33:Z33"/>
    <mergeCell ref="AA33:AD33"/>
    <mergeCell ref="AE33:AH33"/>
    <mergeCell ref="A31:K31"/>
    <mergeCell ref="L31:R31"/>
    <mergeCell ref="S31:T31"/>
    <mergeCell ref="U31:V31"/>
    <mergeCell ref="W31:Z31"/>
    <mergeCell ref="AA31:AD31"/>
    <mergeCell ref="AE29:AH29"/>
    <mergeCell ref="A30:K30"/>
    <mergeCell ref="L30:R30"/>
    <mergeCell ref="S30:T30"/>
    <mergeCell ref="U30:V30"/>
    <mergeCell ref="W30:Z30"/>
    <mergeCell ref="AA30:AD30"/>
    <mergeCell ref="AE30:AH30"/>
    <mergeCell ref="A29:K29"/>
    <mergeCell ref="L29:R29"/>
    <mergeCell ref="S29:T29"/>
    <mergeCell ref="U29:V29"/>
    <mergeCell ref="W29:Z29"/>
    <mergeCell ref="AA29:AD29"/>
    <mergeCell ref="AE27:AH27"/>
    <mergeCell ref="A28:K28"/>
    <mergeCell ref="L28:R28"/>
    <mergeCell ref="S28:T28"/>
    <mergeCell ref="U28:V28"/>
    <mergeCell ref="W28:Z28"/>
    <mergeCell ref="AA28:AD28"/>
    <mergeCell ref="AE28:AH28"/>
    <mergeCell ref="A27:K27"/>
    <mergeCell ref="L27:R27"/>
    <mergeCell ref="S27:T27"/>
    <mergeCell ref="U27:V27"/>
    <mergeCell ref="W27:Z27"/>
    <mergeCell ref="AA27:AD27"/>
    <mergeCell ref="AE25:AH25"/>
    <mergeCell ref="A26:K26"/>
    <mergeCell ref="L26:R26"/>
    <mergeCell ref="S26:T26"/>
    <mergeCell ref="U26:V26"/>
    <mergeCell ref="W26:Z26"/>
    <mergeCell ref="AA26:AD26"/>
    <mergeCell ref="AE26:AH26"/>
    <mergeCell ref="A25:K25"/>
    <mergeCell ref="L25:R25"/>
    <mergeCell ref="S25:T25"/>
    <mergeCell ref="U25:V25"/>
    <mergeCell ref="W25:Z25"/>
    <mergeCell ref="AA25:AD25"/>
    <mergeCell ref="AE23:AH23"/>
    <mergeCell ref="A24:K24"/>
    <mergeCell ref="L24:R24"/>
    <mergeCell ref="S24:T24"/>
    <mergeCell ref="U24:V24"/>
    <mergeCell ref="W24:Z24"/>
    <mergeCell ref="AA24:AD24"/>
    <mergeCell ref="AE24:AH24"/>
    <mergeCell ref="A23:K23"/>
    <mergeCell ref="L23:R23"/>
    <mergeCell ref="S23:T23"/>
    <mergeCell ref="U23:V23"/>
    <mergeCell ref="W23:Z23"/>
    <mergeCell ref="AA23:AD23"/>
    <mergeCell ref="AE21:AH21"/>
    <mergeCell ref="A22:K22"/>
    <mergeCell ref="L22:R22"/>
    <mergeCell ref="S22:T22"/>
    <mergeCell ref="U22:V22"/>
    <mergeCell ref="W22:Z22"/>
    <mergeCell ref="AA22:AD22"/>
    <mergeCell ref="AE22:AH22"/>
    <mergeCell ref="A21:K21"/>
    <mergeCell ref="L21:R21"/>
    <mergeCell ref="S21:T21"/>
    <mergeCell ref="U21:V21"/>
    <mergeCell ref="W21:Z21"/>
    <mergeCell ref="AA21:AD21"/>
    <mergeCell ref="AE19:AH19"/>
    <mergeCell ref="A20:K20"/>
    <mergeCell ref="L20:R20"/>
    <mergeCell ref="S20:T20"/>
    <mergeCell ref="U20:V20"/>
    <mergeCell ref="W20:Z20"/>
    <mergeCell ref="AA20:AD20"/>
    <mergeCell ref="AE20:AH20"/>
    <mergeCell ref="A19:K19"/>
    <mergeCell ref="L19:R19"/>
    <mergeCell ref="S19:T19"/>
    <mergeCell ref="U19:V19"/>
    <mergeCell ref="W19:Z19"/>
    <mergeCell ref="AA19:AD19"/>
    <mergeCell ref="AE17:AH17"/>
    <mergeCell ref="A18:K18"/>
    <mergeCell ref="L18:R18"/>
    <mergeCell ref="S18:T18"/>
    <mergeCell ref="U18:V18"/>
    <mergeCell ref="W18:Z18"/>
    <mergeCell ref="AA18:AD18"/>
    <mergeCell ref="AE18:AH18"/>
    <mergeCell ref="A17:K17"/>
    <mergeCell ref="L17:R17"/>
    <mergeCell ref="S17:T17"/>
    <mergeCell ref="U17:V17"/>
    <mergeCell ref="W17:Z17"/>
    <mergeCell ref="AA17:AD17"/>
    <mergeCell ref="AE15:AH15"/>
    <mergeCell ref="A16:K16"/>
    <mergeCell ref="L16:R16"/>
    <mergeCell ref="S16:T16"/>
    <mergeCell ref="U16:V16"/>
    <mergeCell ref="W16:Z16"/>
    <mergeCell ref="AA16:AD16"/>
    <mergeCell ref="AE16:AH16"/>
    <mergeCell ref="A15:K15"/>
    <mergeCell ref="L15:R15"/>
    <mergeCell ref="S15:T15"/>
    <mergeCell ref="U15:V15"/>
    <mergeCell ref="W15:Z15"/>
    <mergeCell ref="AA15:AD15"/>
    <mergeCell ref="AE13:AH13"/>
    <mergeCell ref="A14:K14"/>
    <mergeCell ref="L14:R14"/>
    <mergeCell ref="S14:T14"/>
    <mergeCell ref="U14:V14"/>
    <mergeCell ref="W14:Z14"/>
    <mergeCell ref="AA14:AD14"/>
    <mergeCell ref="AE14:AH14"/>
    <mergeCell ref="A13:K13"/>
    <mergeCell ref="L13:R13"/>
    <mergeCell ref="S13:T13"/>
    <mergeCell ref="U13:V13"/>
    <mergeCell ref="W13:Z13"/>
    <mergeCell ref="AA13:AD13"/>
    <mergeCell ref="AE11:AH11"/>
    <mergeCell ref="A12:K12"/>
    <mergeCell ref="L12:R12"/>
    <mergeCell ref="S12:T12"/>
    <mergeCell ref="U12:V12"/>
    <mergeCell ref="W12:Z12"/>
    <mergeCell ref="AA12:AD12"/>
    <mergeCell ref="AE12:AH12"/>
    <mergeCell ref="A11:K11"/>
    <mergeCell ref="L11:R11"/>
    <mergeCell ref="S11:T11"/>
    <mergeCell ref="U11:V11"/>
    <mergeCell ref="W11:Z11"/>
    <mergeCell ref="AA11:AD11"/>
    <mergeCell ref="AE9:AH9"/>
    <mergeCell ref="A10:K10"/>
    <mergeCell ref="L10:R10"/>
    <mergeCell ref="S10:T10"/>
    <mergeCell ref="U10:V10"/>
    <mergeCell ref="W10:Z10"/>
    <mergeCell ref="AA10:AD10"/>
    <mergeCell ref="AE10:AH10"/>
    <mergeCell ref="A9:K9"/>
    <mergeCell ref="L9:R9"/>
    <mergeCell ref="S9:T9"/>
    <mergeCell ref="U9:V9"/>
    <mergeCell ref="W9:Z9"/>
    <mergeCell ref="AA9:AD9"/>
    <mergeCell ref="AE7:AH7"/>
    <mergeCell ref="A8:K8"/>
    <mergeCell ref="L8:R8"/>
    <mergeCell ref="S8:T8"/>
    <mergeCell ref="U8:V8"/>
    <mergeCell ref="W8:Z8"/>
    <mergeCell ref="AA8:AD8"/>
    <mergeCell ref="AE8:AH8"/>
    <mergeCell ref="A7:K7"/>
    <mergeCell ref="L7:R7"/>
    <mergeCell ref="S7:T7"/>
    <mergeCell ref="U7:V7"/>
    <mergeCell ref="W7:Z7"/>
    <mergeCell ref="AA7:AD7"/>
    <mergeCell ref="AE5:AH5"/>
    <mergeCell ref="A6:K6"/>
    <mergeCell ref="L6:R6"/>
    <mergeCell ref="S6:T6"/>
    <mergeCell ref="U6:V6"/>
    <mergeCell ref="W6:Z6"/>
    <mergeCell ref="AA6:AD6"/>
    <mergeCell ref="AE6:AH6"/>
    <mergeCell ref="A5:K5"/>
    <mergeCell ref="L5:R5"/>
    <mergeCell ref="S5:T5"/>
    <mergeCell ref="U5:V5"/>
    <mergeCell ref="W5:Z5"/>
    <mergeCell ref="AA5:AD5"/>
    <mergeCell ref="A4:K4"/>
    <mergeCell ref="L4:R4"/>
    <mergeCell ref="S4:T4"/>
    <mergeCell ref="U4:V4"/>
    <mergeCell ref="W4:Z4"/>
    <mergeCell ref="AA4:AD4"/>
    <mergeCell ref="AE4:AH4"/>
    <mergeCell ref="A3:K3"/>
    <mergeCell ref="L3:R3"/>
    <mergeCell ref="S3:T3"/>
    <mergeCell ref="U3:V3"/>
    <mergeCell ref="W3:Z3"/>
    <mergeCell ref="AA3:AD3"/>
    <mergeCell ref="A1:AH1"/>
    <mergeCell ref="A2:K2"/>
    <mergeCell ref="L2:R2"/>
    <mergeCell ref="S2:T2"/>
    <mergeCell ref="U2:V2"/>
    <mergeCell ref="W2:Z2"/>
    <mergeCell ref="AA2:AD2"/>
    <mergeCell ref="AE2:AH2"/>
    <mergeCell ref="AE3:AH3"/>
  </mergeCells>
  <phoneticPr fontId="2"/>
  <printOptions horizontalCentere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S35"/>
  <sheetViews>
    <sheetView showGridLines="0" view="pageBreakPreview" topLeftCell="A19" zoomScale="115" zoomScaleNormal="100" zoomScaleSheetLayoutView="115" workbookViewId="0">
      <selection activeCell="AS10" sqref="AS1:AS1048576"/>
    </sheetView>
  </sheetViews>
  <sheetFormatPr defaultColWidth="9" defaultRowHeight="12.75"/>
  <cols>
    <col min="1" max="34" width="2.5" style="32" customWidth="1"/>
    <col min="35" max="35" width="9" style="32"/>
    <col min="36" max="36" width="14.625" style="32" customWidth="1"/>
    <col min="37" max="37" width="5.625" style="32" customWidth="1"/>
    <col min="38" max="45" width="7.625" style="32" customWidth="1"/>
    <col min="46" max="16384" width="9" style="32"/>
  </cols>
  <sheetData>
    <row r="1" spans="1:45" ht="37.5" customHeight="1">
      <c r="A1" s="475" t="s">
        <v>74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  <c r="AG1" s="476"/>
      <c r="AH1" s="477"/>
      <c r="AK1" s="55">
        <f t="shared" ref="AK1:AL1" si="0">AK24</f>
        <v>0</v>
      </c>
      <c r="AL1" s="55" t="str">
        <f t="shared" si="0"/>
        <v>¥</v>
      </c>
      <c r="AM1" s="55" t="str">
        <f>AM24</f>
        <v>¥</v>
      </c>
      <c r="AN1" s="55" t="str">
        <f t="shared" ref="AN1:AS1" si="1">AN24</f>
        <v>4</v>
      </c>
      <c r="AO1" s="55" t="str">
        <f t="shared" si="1"/>
        <v>8</v>
      </c>
      <c r="AP1" s="55" t="str">
        <f t="shared" si="1"/>
        <v>1</v>
      </c>
      <c r="AQ1" s="55" t="str">
        <f t="shared" si="1"/>
        <v>2</v>
      </c>
      <c r="AR1" s="55" t="str">
        <f t="shared" si="1"/>
        <v>5</v>
      </c>
      <c r="AS1" s="55" t="str">
        <f t="shared" si="1"/>
        <v>0</v>
      </c>
    </row>
    <row r="2" spans="1:45" ht="37.5" customHeight="1">
      <c r="A2" s="452" t="s">
        <v>75</v>
      </c>
      <c r="B2" s="453"/>
      <c r="C2" s="453"/>
      <c r="D2" s="454" t="s">
        <v>154</v>
      </c>
      <c r="E2" s="454"/>
      <c r="F2" s="454"/>
      <c r="G2" s="454"/>
      <c r="H2" s="454"/>
      <c r="I2" s="454"/>
      <c r="J2" s="454"/>
      <c r="K2" s="454"/>
      <c r="L2" s="454"/>
      <c r="M2" s="453" t="s">
        <v>76</v>
      </c>
      <c r="N2" s="453"/>
      <c r="O2" s="453"/>
      <c r="P2" s="455" t="s">
        <v>153</v>
      </c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55"/>
      <c r="AE2" s="455"/>
      <c r="AF2" s="455"/>
      <c r="AG2" s="455"/>
      <c r="AH2" s="455"/>
    </row>
    <row r="3" spans="1:45" ht="13.5" customHeight="1" thickBot="1">
      <c r="A3" s="86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8"/>
    </row>
    <row r="4" spans="1:45" ht="48.75" customHeight="1" thickBot="1">
      <c r="A4" s="86"/>
      <c r="B4" s="87"/>
      <c r="C4" s="87"/>
      <c r="D4" s="87"/>
      <c r="E4" s="87"/>
      <c r="F4" s="87"/>
      <c r="G4" s="456" t="s">
        <v>77</v>
      </c>
      <c r="H4" s="457"/>
      <c r="I4" s="457"/>
      <c r="J4" s="457"/>
      <c r="K4" s="457"/>
      <c r="L4" s="458"/>
      <c r="M4" s="459" t="str">
        <f>IF(AM24="\","",AL24)</f>
        <v/>
      </c>
      <c r="N4" s="460"/>
      <c r="O4" s="460" t="str">
        <f>IF(AN24="\","",AM24)</f>
        <v>¥</v>
      </c>
      <c r="P4" s="460"/>
      <c r="Q4" s="460" t="str">
        <f>IF(AO24="\","",AN24)</f>
        <v>4</v>
      </c>
      <c r="R4" s="460"/>
      <c r="S4" s="460" t="str">
        <f>IF(AP24="\","",AO24)</f>
        <v>8</v>
      </c>
      <c r="T4" s="460"/>
      <c r="U4" s="460" t="str">
        <f>IF(AQ24="\","",AP24)</f>
        <v>1</v>
      </c>
      <c r="V4" s="460"/>
      <c r="W4" s="460" t="str">
        <f>IF(AR24="\","",AQ24)</f>
        <v>2</v>
      </c>
      <c r="X4" s="460"/>
      <c r="Y4" s="460" t="str">
        <f>IF(AS24="\","",AR24)</f>
        <v>5</v>
      </c>
      <c r="Z4" s="460"/>
      <c r="AA4" s="460" t="str">
        <f>IF(AS24="\","",AS24)</f>
        <v>0</v>
      </c>
      <c r="AB4" s="464"/>
      <c r="AC4" s="87"/>
      <c r="AD4" s="87"/>
      <c r="AE4" s="87"/>
      <c r="AF4" s="87"/>
      <c r="AG4" s="87"/>
      <c r="AH4" s="88"/>
    </row>
    <row r="5" spans="1:45" ht="13.5" customHeight="1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8"/>
    </row>
    <row r="6" spans="1:45" ht="22.5" customHeight="1">
      <c r="A6" s="453" t="s">
        <v>64</v>
      </c>
      <c r="B6" s="453"/>
      <c r="C6" s="453"/>
      <c r="D6" s="453"/>
      <c r="E6" s="453"/>
      <c r="F6" s="453"/>
      <c r="G6" s="453"/>
      <c r="H6" s="453"/>
      <c r="I6" s="453"/>
      <c r="J6" s="453"/>
      <c r="K6" s="453"/>
      <c r="L6" s="453" t="s">
        <v>65</v>
      </c>
      <c r="M6" s="453"/>
      <c r="N6" s="453"/>
      <c r="O6" s="453"/>
      <c r="P6" s="453"/>
      <c r="Q6" s="453"/>
      <c r="R6" s="453"/>
      <c r="S6" s="453" t="s">
        <v>66</v>
      </c>
      <c r="T6" s="453"/>
      <c r="U6" s="453" t="s">
        <v>67</v>
      </c>
      <c r="V6" s="453"/>
      <c r="W6" s="453" t="s">
        <v>68</v>
      </c>
      <c r="X6" s="453"/>
      <c r="Y6" s="453"/>
      <c r="Z6" s="453"/>
      <c r="AA6" s="453" t="s">
        <v>69</v>
      </c>
      <c r="AB6" s="453"/>
      <c r="AC6" s="453"/>
      <c r="AD6" s="453"/>
      <c r="AE6" s="453" t="s">
        <v>70</v>
      </c>
      <c r="AF6" s="453"/>
      <c r="AG6" s="453"/>
      <c r="AH6" s="453"/>
    </row>
    <row r="7" spans="1:45" ht="22.5" customHeight="1">
      <c r="A7" s="461" t="s">
        <v>109</v>
      </c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 t="s">
        <v>111</v>
      </c>
      <c r="M7" s="461"/>
      <c r="N7" s="461"/>
      <c r="O7" s="461"/>
      <c r="P7" s="461"/>
      <c r="Q7" s="461"/>
      <c r="R7" s="461"/>
      <c r="S7" s="461">
        <v>120</v>
      </c>
      <c r="T7" s="461"/>
      <c r="U7" s="462" t="s">
        <v>145</v>
      </c>
      <c r="V7" s="462"/>
      <c r="W7" s="463">
        <v>100</v>
      </c>
      <c r="X7" s="463"/>
      <c r="Y7" s="463"/>
      <c r="Z7" s="463"/>
      <c r="AA7" s="463">
        <f>S7*W7</f>
        <v>12000</v>
      </c>
      <c r="AB7" s="463"/>
      <c r="AC7" s="463"/>
      <c r="AD7" s="463"/>
      <c r="AE7" s="461"/>
      <c r="AF7" s="461"/>
      <c r="AG7" s="461"/>
      <c r="AH7" s="461"/>
    </row>
    <row r="8" spans="1:45" ht="22.5" customHeight="1">
      <c r="A8" s="461" t="s">
        <v>113</v>
      </c>
      <c r="B8" s="461"/>
      <c r="C8" s="461"/>
      <c r="D8" s="461"/>
      <c r="E8" s="461"/>
      <c r="F8" s="461"/>
      <c r="G8" s="461"/>
      <c r="H8" s="461"/>
      <c r="I8" s="461"/>
      <c r="J8" s="461"/>
      <c r="K8" s="461"/>
      <c r="L8" s="461" t="s">
        <v>115</v>
      </c>
      <c r="M8" s="461"/>
      <c r="N8" s="461"/>
      <c r="O8" s="461"/>
      <c r="P8" s="461"/>
      <c r="Q8" s="461"/>
      <c r="R8" s="461"/>
      <c r="S8" s="461">
        <v>60</v>
      </c>
      <c r="T8" s="461"/>
      <c r="U8" s="462" t="s">
        <v>145</v>
      </c>
      <c r="V8" s="462"/>
      <c r="W8" s="463">
        <v>200</v>
      </c>
      <c r="X8" s="463"/>
      <c r="Y8" s="463"/>
      <c r="Z8" s="463"/>
      <c r="AA8" s="463">
        <f t="shared" ref="AA8:AA18" si="2">S8*W8</f>
        <v>12000</v>
      </c>
      <c r="AB8" s="463"/>
      <c r="AC8" s="463"/>
      <c r="AD8" s="463"/>
      <c r="AE8" s="461"/>
      <c r="AF8" s="461"/>
      <c r="AG8" s="461"/>
      <c r="AH8" s="461"/>
    </row>
    <row r="9" spans="1:45" ht="22.5" customHeight="1">
      <c r="A9" s="461" t="s">
        <v>117</v>
      </c>
      <c r="B9" s="461"/>
      <c r="C9" s="461"/>
      <c r="D9" s="461"/>
      <c r="E9" s="461"/>
      <c r="F9" s="461"/>
      <c r="G9" s="461"/>
      <c r="H9" s="461"/>
      <c r="I9" s="461"/>
      <c r="J9" s="461"/>
      <c r="K9" s="461"/>
      <c r="L9" s="461" t="s">
        <v>119</v>
      </c>
      <c r="M9" s="461"/>
      <c r="N9" s="461"/>
      <c r="O9" s="461"/>
      <c r="P9" s="461"/>
      <c r="Q9" s="461"/>
      <c r="R9" s="461"/>
      <c r="S9" s="461">
        <v>30</v>
      </c>
      <c r="T9" s="461"/>
      <c r="U9" s="462" t="s">
        <v>145</v>
      </c>
      <c r="V9" s="462"/>
      <c r="W9" s="463">
        <v>3000</v>
      </c>
      <c r="X9" s="463"/>
      <c r="Y9" s="463"/>
      <c r="Z9" s="463"/>
      <c r="AA9" s="463">
        <f t="shared" si="2"/>
        <v>90000</v>
      </c>
      <c r="AB9" s="463"/>
      <c r="AC9" s="463"/>
      <c r="AD9" s="463"/>
      <c r="AE9" s="461"/>
      <c r="AF9" s="461"/>
      <c r="AG9" s="461"/>
      <c r="AH9" s="461"/>
    </row>
    <row r="10" spans="1:45" ht="22.5" customHeight="1">
      <c r="A10" s="461" t="s">
        <v>121</v>
      </c>
      <c r="B10" s="461"/>
      <c r="C10" s="461"/>
      <c r="D10" s="461"/>
      <c r="E10" s="461"/>
      <c r="F10" s="461"/>
      <c r="G10" s="461"/>
      <c r="H10" s="461"/>
      <c r="I10" s="461"/>
      <c r="J10" s="461"/>
      <c r="K10" s="461"/>
      <c r="L10" s="461" t="s">
        <v>123</v>
      </c>
      <c r="M10" s="461"/>
      <c r="N10" s="461"/>
      <c r="O10" s="461"/>
      <c r="P10" s="461"/>
      <c r="Q10" s="461"/>
      <c r="R10" s="461"/>
      <c r="S10" s="461">
        <v>50</v>
      </c>
      <c r="T10" s="461"/>
      <c r="U10" s="462" t="s">
        <v>145</v>
      </c>
      <c r="V10" s="462"/>
      <c r="W10" s="463">
        <v>3000</v>
      </c>
      <c r="X10" s="463"/>
      <c r="Y10" s="463"/>
      <c r="Z10" s="463"/>
      <c r="AA10" s="463">
        <f t="shared" si="2"/>
        <v>150000</v>
      </c>
      <c r="AB10" s="463"/>
      <c r="AC10" s="463"/>
      <c r="AD10" s="463"/>
      <c r="AE10" s="461"/>
      <c r="AF10" s="461"/>
      <c r="AG10" s="461"/>
      <c r="AH10" s="461"/>
    </row>
    <row r="11" spans="1:45" ht="22.5" customHeight="1">
      <c r="A11" s="461" t="s">
        <v>125</v>
      </c>
      <c r="B11" s="461"/>
      <c r="C11" s="461"/>
      <c r="D11" s="461"/>
      <c r="E11" s="461"/>
      <c r="F11" s="461"/>
      <c r="G11" s="461"/>
      <c r="H11" s="461"/>
      <c r="I11" s="461"/>
      <c r="J11" s="461"/>
      <c r="K11" s="461"/>
      <c r="L11" s="461" t="s">
        <v>129</v>
      </c>
      <c r="M11" s="461"/>
      <c r="N11" s="461"/>
      <c r="O11" s="461"/>
      <c r="P11" s="461"/>
      <c r="Q11" s="461"/>
      <c r="R11" s="461"/>
      <c r="S11" s="461">
        <v>50</v>
      </c>
      <c r="T11" s="461"/>
      <c r="U11" s="462" t="s">
        <v>145</v>
      </c>
      <c r="V11" s="462"/>
      <c r="W11" s="463">
        <v>500</v>
      </c>
      <c r="X11" s="463"/>
      <c r="Y11" s="463"/>
      <c r="Z11" s="463"/>
      <c r="AA11" s="463">
        <f t="shared" si="2"/>
        <v>25000</v>
      </c>
      <c r="AB11" s="463"/>
      <c r="AC11" s="463"/>
      <c r="AD11" s="463"/>
      <c r="AE11" s="461"/>
      <c r="AF11" s="461"/>
      <c r="AG11" s="461"/>
      <c r="AH11" s="461"/>
    </row>
    <row r="12" spans="1:45" ht="22.5" customHeight="1">
      <c r="A12" s="461" t="s">
        <v>127</v>
      </c>
      <c r="B12" s="461"/>
      <c r="C12" s="461"/>
      <c r="D12" s="461"/>
      <c r="E12" s="461"/>
      <c r="F12" s="461"/>
      <c r="G12" s="461"/>
      <c r="H12" s="461"/>
      <c r="I12" s="461"/>
      <c r="J12" s="461"/>
      <c r="K12" s="461"/>
      <c r="L12" s="461" t="s">
        <v>131</v>
      </c>
      <c r="M12" s="461"/>
      <c r="N12" s="461"/>
      <c r="O12" s="461"/>
      <c r="P12" s="461"/>
      <c r="Q12" s="461"/>
      <c r="R12" s="461"/>
      <c r="S12" s="461">
        <v>20</v>
      </c>
      <c r="T12" s="461"/>
      <c r="U12" s="462" t="s">
        <v>145</v>
      </c>
      <c r="V12" s="462"/>
      <c r="W12" s="463">
        <v>50</v>
      </c>
      <c r="X12" s="463"/>
      <c r="Y12" s="463"/>
      <c r="Z12" s="463"/>
      <c r="AA12" s="463">
        <f t="shared" si="2"/>
        <v>1000</v>
      </c>
      <c r="AB12" s="463"/>
      <c r="AC12" s="463"/>
      <c r="AD12" s="463"/>
      <c r="AE12" s="461"/>
      <c r="AF12" s="461"/>
      <c r="AG12" s="461"/>
      <c r="AH12" s="461"/>
    </row>
    <row r="13" spans="1:45" ht="22.5" customHeight="1">
      <c r="A13" s="461" t="s">
        <v>141</v>
      </c>
      <c r="B13" s="461"/>
      <c r="C13" s="461"/>
      <c r="D13" s="461"/>
      <c r="E13" s="461"/>
      <c r="F13" s="461"/>
      <c r="G13" s="461"/>
      <c r="H13" s="461"/>
      <c r="I13" s="461"/>
      <c r="J13" s="461"/>
      <c r="K13" s="461"/>
      <c r="L13" s="461" t="s">
        <v>131</v>
      </c>
      <c r="M13" s="461"/>
      <c r="N13" s="461"/>
      <c r="O13" s="461"/>
      <c r="P13" s="461"/>
      <c r="Q13" s="461"/>
      <c r="R13" s="461"/>
      <c r="S13" s="461">
        <v>20</v>
      </c>
      <c r="T13" s="461"/>
      <c r="U13" s="462" t="s">
        <v>145</v>
      </c>
      <c r="V13" s="462"/>
      <c r="W13" s="463">
        <v>4000</v>
      </c>
      <c r="X13" s="463"/>
      <c r="Y13" s="463"/>
      <c r="Z13" s="463"/>
      <c r="AA13" s="463">
        <f t="shared" si="2"/>
        <v>80000</v>
      </c>
      <c r="AB13" s="463"/>
      <c r="AC13" s="463"/>
      <c r="AD13" s="463"/>
      <c r="AE13" s="461"/>
      <c r="AF13" s="461"/>
      <c r="AG13" s="461"/>
      <c r="AH13" s="461"/>
    </row>
    <row r="14" spans="1:45" ht="22.5" customHeight="1">
      <c r="A14" s="461" t="s">
        <v>133</v>
      </c>
      <c r="B14" s="461"/>
      <c r="C14" s="461"/>
      <c r="D14" s="461"/>
      <c r="E14" s="461"/>
      <c r="F14" s="461"/>
      <c r="G14" s="461"/>
      <c r="H14" s="461"/>
      <c r="I14" s="461"/>
      <c r="J14" s="461"/>
      <c r="K14" s="461"/>
      <c r="L14" s="461"/>
      <c r="M14" s="461"/>
      <c r="N14" s="461"/>
      <c r="O14" s="461"/>
      <c r="P14" s="461"/>
      <c r="Q14" s="461"/>
      <c r="R14" s="461"/>
      <c r="S14" s="461">
        <v>15</v>
      </c>
      <c r="T14" s="461"/>
      <c r="U14" s="462" t="s">
        <v>148</v>
      </c>
      <c r="V14" s="462"/>
      <c r="W14" s="463">
        <v>500</v>
      </c>
      <c r="X14" s="463"/>
      <c r="Y14" s="463"/>
      <c r="Z14" s="463"/>
      <c r="AA14" s="463">
        <f t="shared" si="2"/>
        <v>7500</v>
      </c>
      <c r="AB14" s="463"/>
      <c r="AC14" s="463"/>
      <c r="AD14" s="463"/>
      <c r="AE14" s="461"/>
      <c r="AF14" s="461"/>
      <c r="AG14" s="461"/>
      <c r="AH14" s="461"/>
    </row>
    <row r="15" spans="1:45" ht="22.5" customHeight="1">
      <c r="A15" s="461" t="s">
        <v>135</v>
      </c>
      <c r="B15" s="461"/>
      <c r="C15" s="461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>
        <v>4</v>
      </c>
      <c r="T15" s="461"/>
      <c r="U15" s="462" t="s">
        <v>146</v>
      </c>
      <c r="V15" s="462"/>
      <c r="W15" s="463">
        <v>5000</v>
      </c>
      <c r="X15" s="463"/>
      <c r="Y15" s="463"/>
      <c r="Z15" s="463"/>
      <c r="AA15" s="463">
        <f t="shared" si="2"/>
        <v>20000</v>
      </c>
      <c r="AB15" s="463"/>
      <c r="AC15" s="463"/>
      <c r="AD15" s="463"/>
      <c r="AE15" s="461"/>
      <c r="AF15" s="461"/>
      <c r="AG15" s="461"/>
      <c r="AH15" s="461"/>
    </row>
    <row r="16" spans="1:45" ht="22.5" customHeight="1">
      <c r="A16" s="461" t="s">
        <v>137</v>
      </c>
      <c r="B16" s="461"/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>
        <v>4</v>
      </c>
      <c r="T16" s="461"/>
      <c r="U16" s="462" t="s">
        <v>146</v>
      </c>
      <c r="V16" s="462"/>
      <c r="W16" s="463">
        <v>5000</v>
      </c>
      <c r="X16" s="463"/>
      <c r="Y16" s="463"/>
      <c r="Z16" s="463"/>
      <c r="AA16" s="463">
        <f t="shared" si="2"/>
        <v>20000</v>
      </c>
      <c r="AB16" s="463"/>
      <c r="AC16" s="463"/>
      <c r="AD16" s="463"/>
      <c r="AE16" s="461"/>
      <c r="AF16" s="461"/>
      <c r="AG16" s="461"/>
      <c r="AH16" s="461"/>
    </row>
    <row r="17" spans="1:45" ht="22.5" customHeight="1">
      <c r="A17" s="461" t="s">
        <v>139</v>
      </c>
      <c r="B17" s="461"/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>
        <v>1</v>
      </c>
      <c r="T17" s="461"/>
      <c r="U17" s="462" t="s">
        <v>143</v>
      </c>
      <c r="V17" s="462"/>
      <c r="W17" s="463">
        <v>5000</v>
      </c>
      <c r="X17" s="463"/>
      <c r="Y17" s="463"/>
      <c r="Z17" s="463"/>
      <c r="AA17" s="463">
        <f t="shared" si="2"/>
        <v>5000</v>
      </c>
      <c r="AB17" s="463"/>
      <c r="AC17" s="463"/>
      <c r="AD17" s="463"/>
      <c r="AE17" s="461"/>
      <c r="AF17" s="461"/>
      <c r="AG17" s="461"/>
      <c r="AH17" s="461"/>
    </row>
    <row r="18" spans="1:45" ht="22.5" customHeight="1">
      <c r="A18" s="461" t="s">
        <v>144</v>
      </c>
      <c r="B18" s="461"/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>
        <v>1</v>
      </c>
      <c r="T18" s="461"/>
      <c r="U18" s="462" t="s">
        <v>143</v>
      </c>
      <c r="V18" s="462"/>
      <c r="W18" s="463">
        <v>15000</v>
      </c>
      <c r="X18" s="463"/>
      <c r="Y18" s="463"/>
      <c r="Z18" s="463"/>
      <c r="AA18" s="463">
        <f t="shared" si="2"/>
        <v>15000</v>
      </c>
      <c r="AB18" s="463"/>
      <c r="AC18" s="463"/>
      <c r="AD18" s="463"/>
      <c r="AE18" s="461"/>
      <c r="AF18" s="461"/>
      <c r="AG18" s="461"/>
      <c r="AH18" s="461"/>
    </row>
    <row r="19" spans="1:45" ht="22.5" customHeight="1">
      <c r="A19" s="461"/>
      <c r="B19" s="461"/>
      <c r="C19" s="461"/>
      <c r="D19" s="461"/>
      <c r="E19" s="461"/>
      <c r="F19" s="461"/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61"/>
      <c r="R19" s="461"/>
      <c r="S19" s="461"/>
      <c r="T19" s="461"/>
      <c r="U19" s="462"/>
      <c r="V19" s="462"/>
      <c r="W19" s="463"/>
      <c r="X19" s="463"/>
      <c r="Y19" s="463"/>
      <c r="Z19" s="463"/>
      <c r="AA19" s="463"/>
      <c r="AB19" s="463"/>
      <c r="AC19" s="463"/>
      <c r="AD19" s="463"/>
      <c r="AE19" s="461"/>
      <c r="AF19" s="461"/>
      <c r="AG19" s="461"/>
      <c r="AH19" s="461"/>
    </row>
    <row r="20" spans="1:45" ht="22.5" customHeight="1">
      <c r="A20" s="461"/>
      <c r="B20" s="461"/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2"/>
      <c r="V20" s="462"/>
      <c r="W20" s="463"/>
      <c r="X20" s="463"/>
      <c r="Y20" s="463"/>
      <c r="Z20" s="463"/>
      <c r="AA20" s="463"/>
      <c r="AB20" s="463"/>
      <c r="AC20" s="463"/>
      <c r="AD20" s="463"/>
      <c r="AE20" s="461"/>
      <c r="AF20" s="461"/>
      <c r="AG20" s="461"/>
      <c r="AH20" s="461"/>
    </row>
    <row r="21" spans="1:45" ht="22.5" customHeight="1">
      <c r="A21" s="461"/>
      <c r="B21" s="461"/>
      <c r="C21" s="461"/>
      <c r="D21" s="461"/>
      <c r="E21" s="461"/>
      <c r="F21" s="461"/>
      <c r="G21" s="461"/>
      <c r="H21" s="461"/>
      <c r="I21" s="461"/>
      <c r="J21" s="461"/>
      <c r="K21" s="461"/>
      <c r="L21" s="461"/>
      <c r="M21" s="461"/>
      <c r="N21" s="461"/>
      <c r="O21" s="461"/>
      <c r="P21" s="461"/>
      <c r="Q21" s="461"/>
      <c r="R21" s="461"/>
      <c r="S21" s="461"/>
      <c r="T21" s="461"/>
      <c r="U21" s="462"/>
      <c r="V21" s="462"/>
      <c r="W21" s="463"/>
      <c r="X21" s="463"/>
      <c r="Y21" s="463"/>
      <c r="Z21" s="463"/>
      <c r="AA21" s="463"/>
      <c r="AB21" s="463"/>
      <c r="AC21" s="463"/>
      <c r="AD21" s="463"/>
      <c r="AE21" s="461"/>
      <c r="AF21" s="461"/>
      <c r="AG21" s="461"/>
      <c r="AH21" s="461"/>
    </row>
    <row r="22" spans="1:45" ht="22.5" customHeight="1">
      <c r="A22" s="468" t="s">
        <v>71</v>
      </c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3"/>
      <c r="X22" s="463"/>
      <c r="Y22" s="463"/>
      <c r="Z22" s="463"/>
      <c r="AA22" s="463">
        <f>SUM(AA7:AD21)</f>
        <v>437500</v>
      </c>
      <c r="AB22" s="463"/>
      <c r="AC22" s="463"/>
      <c r="AD22" s="463"/>
      <c r="AE22" s="461"/>
      <c r="AF22" s="461"/>
      <c r="AG22" s="461"/>
      <c r="AH22" s="461"/>
    </row>
    <row r="23" spans="1:45" ht="22.5" customHeight="1">
      <c r="A23" s="468" t="s">
        <v>72</v>
      </c>
      <c r="B23" s="468"/>
      <c r="C23" s="468"/>
      <c r="D23" s="468"/>
      <c r="E23" s="468"/>
      <c r="F23" s="468"/>
      <c r="G23" s="468"/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8"/>
      <c r="S23" s="468"/>
      <c r="T23" s="468"/>
      <c r="U23" s="468"/>
      <c r="V23" s="468"/>
      <c r="W23" s="463"/>
      <c r="X23" s="463"/>
      <c r="Y23" s="463"/>
      <c r="Z23" s="463"/>
      <c r="AA23" s="463">
        <f>AA22*0.1</f>
        <v>43750</v>
      </c>
      <c r="AB23" s="463"/>
      <c r="AC23" s="463"/>
      <c r="AD23" s="463"/>
      <c r="AE23" s="461"/>
      <c r="AF23" s="461"/>
      <c r="AG23" s="461"/>
      <c r="AH23" s="461"/>
      <c r="AJ23" s="19" t="s">
        <v>49</v>
      </c>
      <c r="AK23" s="19"/>
      <c r="AL23" s="123"/>
      <c r="AM23" s="124"/>
      <c r="AN23" s="124"/>
      <c r="AO23" s="124"/>
      <c r="AP23" s="124"/>
      <c r="AQ23" s="124"/>
      <c r="AR23" s="124"/>
      <c r="AS23" s="124"/>
    </row>
    <row r="24" spans="1:45" ht="22.5" customHeight="1">
      <c r="A24" s="468" t="s">
        <v>73</v>
      </c>
      <c r="B24" s="468"/>
      <c r="C24" s="468"/>
      <c r="D24" s="468"/>
      <c r="E24" s="468"/>
      <c r="F24" s="468"/>
      <c r="G24" s="468"/>
      <c r="H24" s="468"/>
      <c r="I24" s="468"/>
      <c r="J24" s="468"/>
      <c r="K24" s="468"/>
      <c r="L24" s="468"/>
      <c r="M24" s="468"/>
      <c r="N24" s="468"/>
      <c r="O24" s="468"/>
      <c r="P24" s="468"/>
      <c r="Q24" s="468"/>
      <c r="R24" s="468"/>
      <c r="S24" s="468"/>
      <c r="T24" s="468"/>
      <c r="U24" s="468"/>
      <c r="V24" s="468"/>
      <c r="W24" s="463"/>
      <c r="X24" s="463"/>
      <c r="Y24" s="463"/>
      <c r="Z24" s="463"/>
      <c r="AA24" s="463">
        <f>SUM(AA22:AD23)</f>
        <v>481250</v>
      </c>
      <c r="AB24" s="463"/>
      <c r="AC24" s="463"/>
      <c r="AD24" s="463"/>
      <c r="AE24" s="461"/>
      <c r="AF24" s="461"/>
      <c r="AG24" s="461"/>
      <c r="AH24" s="461"/>
      <c r="AJ24" s="5" t="str">
        <f>TEXT(AA24,"????????")</f>
        <v xml:space="preserve">  481250</v>
      </c>
      <c r="AK24" s="19"/>
      <c r="AL24" s="19" t="str">
        <f t="shared" ref="AL24:AS24" si="3">TRIM(LEFT(RIGHT(TEXT($AJ$24,"\0"),8-COLUMN(A1)+1)))</f>
        <v>¥</v>
      </c>
      <c r="AM24" s="5" t="str">
        <f t="shared" si="3"/>
        <v>¥</v>
      </c>
      <c r="AN24" s="5" t="str">
        <f t="shared" si="3"/>
        <v>4</v>
      </c>
      <c r="AO24" s="5" t="str">
        <f t="shared" si="3"/>
        <v>8</v>
      </c>
      <c r="AP24" s="5" t="str">
        <f t="shared" si="3"/>
        <v>1</v>
      </c>
      <c r="AQ24" s="5" t="str">
        <f t="shared" si="3"/>
        <v>2</v>
      </c>
      <c r="AR24" s="5" t="str">
        <f t="shared" si="3"/>
        <v>5</v>
      </c>
      <c r="AS24" s="5" t="str">
        <f t="shared" si="3"/>
        <v>0</v>
      </c>
    </row>
    <row r="25" spans="1:45" ht="15" customHeight="1">
      <c r="A25" s="86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8"/>
    </row>
    <row r="26" spans="1:45" ht="22.5" customHeight="1">
      <c r="A26" s="86"/>
      <c r="B26" s="87" t="s">
        <v>81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8"/>
    </row>
    <row r="27" spans="1:45" ht="22.5" customHeight="1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469" t="s">
        <v>82</v>
      </c>
      <c r="W27" s="469"/>
      <c r="X27" s="469"/>
      <c r="Y27" s="470" t="s">
        <v>155</v>
      </c>
      <c r="Z27" s="470"/>
      <c r="AA27" s="87" t="s">
        <v>83</v>
      </c>
      <c r="AB27" s="470" t="s">
        <v>155</v>
      </c>
      <c r="AC27" s="470"/>
      <c r="AD27" s="87" t="s">
        <v>84</v>
      </c>
      <c r="AE27" s="470" t="s">
        <v>156</v>
      </c>
      <c r="AF27" s="470"/>
      <c r="AG27" s="87" t="s">
        <v>85</v>
      </c>
      <c r="AH27" s="88"/>
    </row>
    <row r="28" spans="1:45" ht="22.5" customHeight="1">
      <c r="A28" s="86"/>
      <c r="B28" s="87" t="s">
        <v>86</v>
      </c>
      <c r="C28" s="87"/>
      <c r="D28" s="87"/>
      <c r="E28" s="87"/>
      <c r="F28" s="87" t="s">
        <v>87</v>
      </c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8"/>
    </row>
    <row r="29" spans="1:45" ht="15" customHeight="1">
      <c r="A29" s="86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8"/>
    </row>
    <row r="30" spans="1:45" ht="22.5" customHeight="1">
      <c r="A30" s="86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473" t="s">
        <v>88</v>
      </c>
      <c r="N30" s="473"/>
      <c r="O30" s="473"/>
      <c r="P30" s="473"/>
      <c r="Q30" s="473"/>
      <c r="R30" s="473"/>
      <c r="S30" s="87"/>
      <c r="T30" s="474" t="s">
        <v>150</v>
      </c>
      <c r="U30" s="474"/>
      <c r="V30" s="474"/>
      <c r="W30" s="474"/>
      <c r="X30" s="474"/>
      <c r="Y30" s="474"/>
      <c r="Z30" s="474"/>
      <c r="AA30" s="474"/>
      <c r="AB30" s="474"/>
      <c r="AC30" s="474"/>
      <c r="AD30" s="474"/>
      <c r="AE30" s="474"/>
      <c r="AF30" s="474"/>
      <c r="AG30" s="87"/>
      <c r="AH30" s="88"/>
    </row>
    <row r="31" spans="1:45" ht="22.5" customHeight="1">
      <c r="A31" s="86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473" t="s">
        <v>89</v>
      </c>
      <c r="N31" s="473"/>
      <c r="O31" s="473"/>
      <c r="P31" s="473"/>
      <c r="Q31" s="473"/>
      <c r="R31" s="473"/>
      <c r="S31" s="87"/>
      <c r="T31" s="474" t="s">
        <v>151</v>
      </c>
      <c r="U31" s="474"/>
      <c r="V31" s="474"/>
      <c r="W31" s="474"/>
      <c r="X31" s="474"/>
      <c r="Y31" s="474"/>
      <c r="Z31" s="474"/>
      <c r="AA31" s="474"/>
      <c r="AB31" s="474"/>
      <c r="AC31" s="474"/>
      <c r="AD31" s="474"/>
      <c r="AE31" s="474"/>
      <c r="AF31" s="474"/>
      <c r="AG31" s="87"/>
      <c r="AH31" s="88"/>
    </row>
    <row r="32" spans="1:45" ht="22.5" customHeight="1">
      <c r="A32" s="86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473" t="s">
        <v>90</v>
      </c>
      <c r="N32" s="473"/>
      <c r="O32" s="473"/>
      <c r="P32" s="473"/>
      <c r="Q32" s="473"/>
      <c r="R32" s="473"/>
      <c r="S32" s="87"/>
      <c r="T32" s="474" t="s">
        <v>152</v>
      </c>
      <c r="U32" s="474"/>
      <c r="V32" s="474"/>
      <c r="W32" s="474"/>
      <c r="X32" s="474"/>
      <c r="Y32" s="474"/>
      <c r="Z32" s="474"/>
      <c r="AA32" s="474"/>
      <c r="AB32" s="474"/>
      <c r="AC32" s="474"/>
      <c r="AD32" s="474"/>
      <c r="AE32" s="474"/>
      <c r="AF32" s="474"/>
      <c r="AG32" s="89" t="s">
        <v>91</v>
      </c>
      <c r="AH32" s="88"/>
    </row>
    <row r="33" spans="1:34" ht="15" customHeight="1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2"/>
    </row>
    <row r="35" spans="1:34" ht="42" customHeight="1">
      <c r="A35" s="471" t="s">
        <v>92</v>
      </c>
      <c r="B35" s="471"/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1"/>
      <c r="T35" s="471"/>
      <c r="U35" s="471"/>
      <c r="V35" s="471"/>
      <c r="W35" s="471"/>
      <c r="X35" s="471"/>
      <c r="Y35" s="22" t="s">
        <v>93</v>
      </c>
      <c r="Z35" s="472"/>
      <c r="AA35" s="472"/>
      <c r="AB35" s="472"/>
      <c r="AD35" s="22" t="s">
        <v>94</v>
      </c>
      <c r="AE35" s="472"/>
      <c r="AF35" s="472"/>
      <c r="AG35" s="472"/>
    </row>
  </sheetData>
  <sheetProtection sheet="1" objects="1" scenarios="1"/>
  <mergeCells count="152">
    <mergeCell ref="A1:AH1"/>
    <mergeCell ref="A2:C2"/>
    <mergeCell ref="D2:L2"/>
    <mergeCell ref="M2:O2"/>
    <mergeCell ref="P2:AH2"/>
    <mergeCell ref="G4:L4"/>
    <mergeCell ref="M4:N4"/>
    <mergeCell ref="O4:P4"/>
    <mergeCell ref="Q4:R4"/>
    <mergeCell ref="S4:T4"/>
    <mergeCell ref="AE6:AH6"/>
    <mergeCell ref="A7:K7"/>
    <mergeCell ref="L7:R7"/>
    <mergeCell ref="S7:T7"/>
    <mergeCell ref="U7:V7"/>
    <mergeCell ref="W7:Z7"/>
    <mergeCell ref="AA7:AD7"/>
    <mergeCell ref="AE7:AH7"/>
    <mergeCell ref="U4:V4"/>
    <mergeCell ref="W4:X4"/>
    <mergeCell ref="Y4:Z4"/>
    <mergeCell ref="AA4:AB4"/>
    <mergeCell ref="A6:K6"/>
    <mergeCell ref="L6:R6"/>
    <mergeCell ref="S6:T6"/>
    <mergeCell ref="U6:V6"/>
    <mergeCell ref="W6:Z6"/>
    <mergeCell ref="AA6:AD6"/>
    <mergeCell ref="AE8:AH8"/>
    <mergeCell ref="A9:K9"/>
    <mergeCell ref="L9:R9"/>
    <mergeCell ref="S9:T9"/>
    <mergeCell ref="U9:V9"/>
    <mergeCell ref="W9:Z9"/>
    <mergeCell ref="AA9:AD9"/>
    <mergeCell ref="AE9:AH9"/>
    <mergeCell ref="A8:K8"/>
    <mergeCell ref="L8:R8"/>
    <mergeCell ref="S8:T8"/>
    <mergeCell ref="U8:V8"/>
    <mergeCell ref="W8:Z8"/>
    <mergeCell ref="AA8:AD8"/>
    <mergeCell ref="AE10:AH10"/>
    <mergeCell ref="A11:K11"/>
    <mergeCell ref="L11:R11"/>
    <mergeCell ref="S11:T11"/>
    <mergeCell ref="U11:V11"/>
    <mergeCell ref="W11:Z11"/>
    <mergeCell ref="AA11:AD11"/>
    <mergeCell ref="AE11:AH11"/>
    <mergeCell ref="A10:K10"/>
    <mergeCell ref="L10:R10"/>
    <mergeCell ref="S10:T10"/>
    <mergeCell ref="U10:V10"/>
    <mergeCell ref="W10:Z10"/>
    <mergeCell ref="AA10:AD10"/>
    <mergeCell ref="AE12:AH12"/>
    <mergeCell ref="A13:K13"/>
    <mergeCell ref="L13:R13"/>
    <mergeCell ref="S13:T13"/>
    <mergeCell ref="U13:V13"/>
    <mergeCell ref="W13:Z13"/>
    <mergeCell ref="AA13:AD13"/>
    <mergeCell ref="AE13:AH13"/>
    <mergeCell ref="A12:K12"/>
    <mergeCell ref="L12:R12"/>
    <mergeCell ref="S12:T12"/>
    <mergeCell ref="U12:V12"/>
    <mergeCell ref="W12:Z12"/>
    <mergeCell ref="AA12:AD12"/>
    <mergeCell ref="AE14:AH14"/>
    <mergeCell ref="A15:K15"/>
    <mergeCell ref="L15:R15"/>
    <mergeCell ref="S15:T15"/>
    <mergeCell ref="U15:V15"/>
    <mergeCell ref="W15:Z15"/>
    <mergeCell ref="AA15:AD15"/>
    <mergeCell ref="AE15:AH15"/>
    <mergeCell ref="A14:K14"/>
    <mergeCell ref="L14:R14"/>
    <mergeCell ref="S14:T14"/>
    <mergeCell ref="U14:V14"/>
    <mergeCell ref="W14:Z14"/>
    <mergeCell ref="AA14:AD14"/>
    <mergeCell ref="AE16:AH16"/>
    <mergeCell ref="A17:K17"/>
    <mergeCell ref="L17:R17"/>
    <mergeCell ref="S17:T17"/>
    <mergeCell ref="U17:V17"/>
    <mergeCell ref="W17:Z17"/>
    <mergeCell ref="AA17:AD17"/>
    <mergeCell ref="AE17:AH17"/>
    <mergeCell ref="A16:K16"/>
    <mergeCell ref="L16:R16"/>
    <mergeCell ref="S16:T16"/>
    <mergeCell ref="U16:V16"/>
    <mergeCell ref="W16:Z16"/>
    <mergeCell ref="AA16:AD16"/>
    <mergeCell ref="AE18:AH18"/>
    <mergeCell ref="A19:K19"/>
    <mergeCell ref="L19:R19"/>
    <mergeCell ref="S19:T19"/>
    <mergeCell ref="U19:V19"/>
    <mergeCell ref="W19:Z19"/>
    <mergeCell ref="AA19:AD19"/>
    <mergeCell ref="AE19:AH19"/>
    <mergeCell ref="A18:K18"/>
    <mergeCell ref="L18:R18"/>
    <mergeCell ref="S18:T18"/>
    <mergeCell ref="U18:V18"/>
    <mergeCell ref="W18:Z18"/>
    <mergeCell ref="AA18:AD18"/>
    <mergeCell ref="A22:V22"/>
    <mergeCell ref="W22:Z22"/>
    <mergeCell ref="AA22:AD22"/>
    <mergeCell ref="AE22:AH22"/>
    <mergeCell ref="A23:V23"/>
    <mergeCell ref="W23:Z23"/>
    <mergeCell ref="AA23:AD23"/>
    <mergeCell ref="AE23:AH23"/>
    <mergeCell ref="AE20:AH20"/>
    <mergeCell ref="A21:K21"/>
    <mergeCell ref="L21:R21"/>
    <mergeCell ref="S21:T21"/>
    <mergeCell ref="U21:V21"/>
    <mergeCell ref="W21:Z21"/>
    <mergeCell ref="AA21:AD21"/>
    <mergeCell ref="AE21:AH21"/>
    <mergeCell ref="A20:K20"/>
    <mergeCell ref="L20:R20"/>
    <mergeCell ref="S20:T20"/>
    <mergeCell ref="U20:V20"/>
    <mergeCell ref="W20:Z20"/>
    <mergeCell ref="AA20:AD20"/>
    <mergeCell ref="AL23:AS23"/>
    <mergeCell ref="A24:V24"/>
    <mergeCell ref="W24:Z24"/>
    <mergeCell ref="AA24:AD24"/>
    <mergeCell ref="AE24:AH24"/>
    <mergeCell ref="V27:X27"/>
    <mergeCell ref="Y27:Z27"/>
    <mergeCell ref="AB27:AC27"/>
    <mergeCell ref="AE27:AF27"/>
    <mergeCell ref="A35:X35"/>
    <mergeCell ref="Z35:AB35"/>
    <mergeCell ref="AE35:AG35"/>
    <mergeCell ref="M30:R30"/>
    <mergeCell ref="T30:AF30"/>
    <mergeCell ref="M31:R31"/>
    <mergeCell ref="T31:AF31"/>
    <mergeCell ref="M32:R32"/>
    <mergeCell ref="T32:AF32"/>
  </mergeCells>
  <phoneticPr fontId="2"/>
  <printOptions horizontalCentered="1"/>
  <pageMargins left="0.78740157480314965" right="0.78740157480314965" top="0.78740157480314965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見積書兼請求書</vt:lpstr>
      <vt:lpstr>見積書兼請求書 (内訳書)</vt:lpstr>
      <vt:lpstr>見積書兼請求書 (記入例)</vt:lpstr>
      <vt:lpstr>(見積合わせ用)見積書1ページ目</vt:lpstr>
      <vt:lpstr>(見積合わせ用)見積書2ページ目</vt:lpstr>
      <vt:lpstr>(見積合わせ用)見積書1ページ目 (記入例)</vt:lpstr>
      <vt:lpstr>'(見積合わせ用)見積書1ページ目'!Print_Area</vt:lpstr>
      <vt:lpstr>'(見積合わせ用)見積書1ページ目 (記入例)'!Print_Area</vt:lpstr>
      <vt:lpstr>見積書兼請求書!Print_Area</vt:lpstr>
      <vt:lpstr>'見積書兼請求書 (記入例)'!Print_Area</vt:lpstr>
    </vt:vector>
  </TitlesOfParts>
  <Company>浜松市教育委員会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2026-03-26T06:30:58Z</cp:lastPrinted>
  <dcterms:created xsi:type="dcterms:W3CDTF">2004-03-03T04:25:36Z</dcterms:created>
  <dcterms:modified xsi:type="dcterms:W3CDTF">2026-03-26T06:44:17Z</dcterms:modified>
</cp:coreProperties>
</file>