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7461\Desktop\新しいフォルダー\HP修正\"/>
    </mc:Choice>
  </mc:AlternateContent>
  <bookViews>
    <workbookView xWindow="-120" yWindow="-120" windowWidth="21840" windowHeight="13020" tabRatio="658"/>
  </bookViews>
  <sheets>
    <sheet name="見積書兼請求書（軽減税率対象品目あり） " sheetId="14" r:id="rId1"/>
    <sheet name="見積書兼請求書（軽減税率対象品目あり）（手入力ver）" sheetId="16" r:id="rId2"/>
    <sheet name="記入例" sheetId="15" r:id="rId3"/>
  </sheets>
  <definedNames>
    <definedName name="_xlnm.Print_Area" localSheetId="2">記入例!$A$1:$BE$48</definedName>
    <definedName name="_xlnm.Print_Area" localSheetId="0">'見積書兼請求書（軽減税率対象品目あり） '!$A$1:$BE$48</definedName>
    <definedName name="_xlnm.Print_Area" localSheetId="1">'見積書兼請求書（軽減税率対象品目あり）（手入力ver）'!$A$1:$BE$48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4" i="15" l="1"/>
  <c r="AN33" i="15"/>
  <c r="AN32" i="15"/>
  <c r="AN31" i="15"/>
  <c r="AN30" i="15"/>
  <c r="AN29" i="15"/>
  <c r="AN28" i="15"/>
  <c r="Z35" i="15" s="1"/>
  <c r="Z36" i="15" s="1"/>
  <c r="AN29" i="14"/>
  <c r="AN28" i="14"/>
  <c r="Z35" i="14" s="1"/>
  <c r="Z36" i="14" s="1"/>
  <c r="AN30" i="14"/>
  <c r="AN34" i="14"/>
  <c r="AN33" i="14"/>
  <c r="AN32" i="14"/>
  <c r="AN31" i="14"/>
  <c r="BG37" i="16"/>
  <c r="BP38" i="16"/>
  <c r="BL37" i="16"/>
  <c r="BM37" i="16"/>
  <c r="BJ37" i="16"/>
  <c r="BK37" i="16"/>
  <c r="BP37" i="16"/>
  <c r="BI37" i="16"/>
  <c r="BN37" i="16"/>
  <c r="BO37" i="16"/>
  <c r="AN35" i="15" l="1"/>
  <c r="AN36" i="15" s="1"/>
  <c r="AN35" i="14"/>
  <c r="AN36" i="14" s="1"/>
  <c r="AN37" i="14"/>
  <c r="BG37" i="14" s="1"/>
  <c r="AN37" i="15" l="1"/>
  <c r="BG37" i="15" s="1"/>
  <c r="BO37" i="14"/>
  <c r="AK25" i="14" s="1"/>
  <c r="BI37" i="14"/>
  <c r="BM37" i="14"/>
  <c r="BN37" i="14"/>
  <c r="AG25" i="14" s="1"/>
  <c r="BP37" i="14"/>
  <c r="BK37" i="14"/>
  <c r="U25" i="14" s="1"/>
  <c r="BP38" i="14"/>
  <c r="BJ37" i="14"/>
  <c r="Q25" i="14" s="1"/>
  <c r="BL37" i="14"/>
  <c r="Y25" i="14" s="1"/>
  <c r="BJ37" i="15" l="1"/>
  <c r="Q25" i="15" s="1"/>
  <c r="BM37" i="15"/>
  <c r="AC25" i="15" s="1"/>
  <c r="BL37" i="15"/>
  <c r="BP38" i="15"/>
  <c r="BN37" i="15"/>
  <c r="AG25" i="15" s="1"/>
  <c r="BO37" i="15"/>
  <c r="AK25" i="15" s="1"/>
  <c r="BP37" i="15"/>
  <c r="BI37" i="15"/>
  <c r="BK37" i="15"/>
  <c r="U25" i="15" s="1"/>
  <c r="AO25" i="14"/>
  <c r="AS25" i="14"/>
  <c r="AC25" i="14"/>
  <c r="AS25" i="15" l="1"/>
  <c r="AO25" i="15"/>
  <c r="Y25" i="15"/>
</calcChain>
</file>

<file path=xl/sharedStrings.xml><?xml version="1.0" encoding="utf-8"?>
<sst xmlns="http://schemas.openxmlformats.org/spreadsheetml/2006/main" count="432" uniqueCount="143">
  <si>
    <t>起案</t>
    <rPh sb="0" eb="2">
      <t>キアン</t>
    </rPh>
    <phoneticPr fontId="2"/>
  </si>
  <si>
    <t>決裁</t>
    <rPh sb="0" eb="2">
      <t>ケッサイ</t>
    </rPh>
    <phoneticPr fontId="2"/>
  </si>
  <si>
    <t>検収</t>
    <rPh sb="0" eb="2">
      <t>ケンシュウ</t>
    </rPh>
    <phoneticPr fontId="2"/>
  </si>
  <si>
    <t>（款）</t>
    <rPh sb="1" eb="2">
      <t>カン</t>
    </rPh>
    <phoneticPr fontId="2"/>
  </si>
  <si>
    <t>（項）</t>
    <rPh sb="1" eb="2">
      <t>コウ</t>
    </rPh>
    <phoneticPr fontId="2"/>
  </si>
  <si>
    <t>（目）</t>
    <rPh sb="1" eb="2">
      <t>モク</t>
    </rPh>
    <phoneticPr fontId="2"/>
  </si>
  <si>
    <t>（節）</t>
    <rPh sb="1" eb="2">
      <t>セツ</t>
    </rPh>
    <phoneticPr fontId="2"/>
  </si>
  <si>
    <t>（細節）</t>
    <rPh sb="1" eb="2">
      <t>ホソ</t>
    </rPh>
    <rPh sb="2" eb="3">
      <t>セツ</t>
    </rPh>
    <phoneticPr fontId="2"/>
  </si>
  <si>
    <t>規　　格</t>
    <rPh sb="0" eb="1">
      <t>タダシ</t>
    </rPh>
    <rPh sb="3" eb="4">
      <t>カク</t>
    </rPh>
    <phoneticPr fontId="2"/>
  </si>
  <si>
    <t>品　　　　　名</t>
    <rPh sb="0" eb="1">
      <t>シナ</t>
    </rPh>
    <rPh sb="6" eb="7">
      <t>メイ</t>
    </rPh>
    <phoneticPr fontId="2"/>
  </si>
  <si>
    <t>数量</t>
    <rPh sb="0" eb="2">
      <t>スウリョウ</t>
    </rPh>
    <phoneticPr fontId="2"/>
  </si>
  <si>
    <t>合　　　　計</t>
    <rPh sb="0" eb="1">
      <t>ゴウ</t>
    </rPh>
    <rPh sb="5" eb="6">
      <t>ケイ</t>
    </rPh>
    <phoneticPr fontId="2"/>
  </si>
  <si>
    <t>信用金庫</t>
    <rPh sb="0" eb="2">
      <t>シンヨウ</t>
    </rPh>
    <rPh sb="2" eb="4">
      <t>キンコ</t>
    </rPh>
    <phoneticPr fontId="2"/>
  </si>
  <si>
    <t>銀　　行</t>
    <rPh sb="0" eb="1">
      <t>ギン</t>
    </rPh>
    <rPh sb="3" eb="4">
      <t>ギョウ</t>
    </rPh>
    <phoneticPr fontId="2"/>
  </si>
  <si>
    <t>農　　協</t>
    <rPh sb="0" eb="1">
      <t>ノウ</t>
    </rPh>
    <rPh sb="3" eb="4">
      <t>キョウ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</si>
  <si>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</si>
  <si>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債主コード</t>
    <rPh sb="0" eb="1">
      <t>サイ</t>
    </rPh>
    <rPh sb="1" eb="2">
      <t>シュ</t>
    </rPh>
    <phoneticPr fontId="2"/>
  </si>
  <si>
    <t>手数料</t>
    <rPh sb="0" eb="2">
      <t>テスウ</t>
    </rPh>
    <rPh sb="2" eb="3">
      <t>リョウ</t>
    </rPh>
    <phoneticPr fontId="2"/>
  </si>
  <si>
    <t>（事業）</t>
    <rPh sb="1" eb="3">
      <t>ジギョウ</t>
    </rPh>
    <phoneticPr fontId="2"/>
  </si>
  <si>
    <t>46　教育費</t>
    <rPh sb="3" eb="6">
      <t>キョウイクヒ</t>
    </rPh>
    <phoneticPr fontId="2"/>
  </si>
  <si>
    <t>年度</t>
    <rPh sb="0" eb="2">
      <t>ネンド</t>
    </rPh>
    <phoneticPr fontId="2"/>
  </si>
  <si>
    <t>小学校運営事業</t>
    <rPh sb="0" eb="3">
      <t>ショウガッコウ</t>
    </rPh>
    <rPh sb="3" eb="5">
      <t>ウンエイ</t>
    </rPh>
    <rPh sb="5" eb="7">
      <t>ジギョウ</t>
    </rPh>
    <phoneticPr fontId="2"/>
  </si>
  <si>
    <t>中学校運営事業</t>
    <rPh sb="0" eb="3">
      <t>チュウガッコウ</t>
    </rPh>
    <rPh sb="3" eb="5">
      <t>ウンエイ</t>
    </rPh>
    <rPh sb="5" eb="7">
      <t>ジギョウ</t>
    </rPh>
    <phoneticPr fontId="2"/>
  </si>
  <si>
    <t>消耗品</t>
    <rPh sb="0" eb="2">
      <t>ショウモウ</t>
    </rPh>
    <rPh sb="2" eb="3">
      <t>ヒン</t>
    </rPh>
    <phoneticPr fontId="2"/>
  </si>
  <si>
    <t>工事費</t>
    <rPh sb="0" eb="3">
      <t>コウジヒ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</si>
  <si>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</si>
  <si>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修・備品</t>
    <rPh sb="0" eb="1">
      <t>シュウ</t>
    </rPh>
    <rPh sb="2" eb="4">
      <t>ビヒン</t>
    </rPh>
    <phoneticPr fontId="2"/>
  </si>
  <si>
    <t>修・自動車</t>
    <rPh sb="0" eb="1">
      <t>シュウ</t>
    </rPh>
    <rPh sb="2" eb="5">
      <t>ジドウシャ</t>
    </rPh>
    <phoneticPr fontId="2"/>
  </si>
  <si>
    <t>修・建物設備</t>
    <rPh sb="0" eb="1">
      <t>シュウ</t>
    </rPh>
    <rPh sb="2" eb="4">
      <t>タテモノ</t>
    </rPh>
    <rPh sb="4" eb="6">
      <t>セツビ</t>
    </rPh>
    <phoneticPr fontId="2"/>
  </si>
  <si>
    <t>㊞</t>
    <phoneticPr fontId="2"/>
  </si>
  <si>
    <t xml:space="preserve"> 見　積　書　兼　請　求　書</t>
    <rPh sb="1" eb="2">
      <t>ケン</t>
    </rPh>
    <rPh sb="3" eb="4">
      <t>セキ</t>
    </rPh>
    <rPh sb="5" eb="6">
      <t>ショ</t>
    </rPh>
    <rPh sb="7" eb="8">
      <t>ケン</t>
    </rPh>
    <rPh sb="9" eb="10">
      <t>ショウ</t>
    </rPh>
    <rPh sb="11" eb="12">
      <t>モトム</t>
    </rPh>
    <rPh sb="13" eb="14">
      <t>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</si>
  <si>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</si>
  <si>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</si>
  <si>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</si>
  <si>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</si>
  <si>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</si>
  <si>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</si>
  <si>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円</t>
    <rPh sb="0" eb="1">
      <t>エン</t>
    </rPh>
    <phoneticPr fontId="2"/>
  </si>
  <si>
    <t>小学校費</t>
    <rPh sb="0" eb="3">
      <t>ショウガッコウ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</si>
  <si>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</si>
  <si>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一 般 会 計</t>
    <rPh sb="0" eb="1">
      <t>イチ</t>
    </rPh>
    <rPh sb="2" eb="3">
      <t>パン</t>
    </rPh>
    <rPh sb="4" eb="5">
      <t>カイ</t>
    </rPh>
    <rPh sb="6" eb="7">
      <t>ケイ</t>
    </rPh>
    <phoneticPr fontId="2"/>
  </si>
  <si>
    <t>整備工事</t>
    <rPh sb="0" eb="2">
      <t>セイビ</t>
    </rPh>
    <rPh sb="2" eb="4">
      <t>コウジ</t>
    </rPh>
    <phoneticPr fontId="2"/>
  </si>
  <si>
    <t>教育総務費</t>
    <rPh sb="0" eb="2">
      <t>キョウイク</t>
    </rPh>
    <rPh sb="2" eb="5">
      <t>ソウムヒ</t>
    </rPh>
    <phoneticPr fontId="2"/>
  </si>
  <si>
    <t>代表者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</si>
  <si>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</si>
  <si>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01</t>
    <phoneticPr fontId="2"/>
  </si>
  <si>
    <t>06</t>
    <phoneticPr fontId="2"/>
  </si>
  <si>
    <t>11</t>
    <phoneticPr fontId="2"/>
  </si>
  <si>
    <t>03</t>
    <phoneticPr fontId="2"/>
  </si>
  <si>
    <t>15</t>
    <phoneticPr fontId="2"/>
  </si>
  <si>
    <t>17</t>
    <phoneticPr fontId="2"/>
  </si>
  <si>
    <t>05</t>
    <phoneticPr fontId="2"/>
  </si>
  <si>
    <t>クリーニング</t>
    <phoneticPr fontId="2"/>
  </si>
  <si>
    <t>見積</t>
    <rPh sb="0" eb="2">
      <t>ミツモリ</t>
    </rPh>
    <phoneticPr fontId="2"/>
  </si>
  <si>
    <t>支払
方法</t>
    <rPh sb="0" eb="2">
      <t>シハラ</t>
    </rPh>
    <rPh sb="3" eb="5">
      <t>ホウホウ</t>
    </rPh>
    <phoneticPr fontId="2"/>
  </si>
  <si>
    <t>口　 座
振替払</t>
    <rPh sb="0" eb="1">
      <t>クチ</t>
    </rPh>
    <rPh sb="3" eb="4">
      <t>ザ</t>
    </rPh>
    <rPh sb="5" eb="7">
      <t>フリカエ</t>
    </rPh>
    <rPh sb="7" eb="8">
      <t>ハラ</t>
    </rPh>
    <phoneticPr fontId="2"/>
  </si>
  <si>
    <t>口座名義（カナ）</t>
    <rPh sb="0" eb="2">
      <t>コウザ</t>
    </rPh>
    <rPh sb="2" eb="4">
      <t>メイギ</t>
    </rPh>
    <phoneticPr fontId="2"/>
  </si>
  <si>
    <t xml:space="preserve"> 上記の価格で見積いたしますから、承認後検収済のうえは、請求があった日から３０日以内に代金をお支払い下さい。</t>
    <rPh sb="1" eb="3">
      <t>ジョウキ</t>
    </rPh>
    <rPh sb="4" eb="6">
      <t>カカク</t>
    </rPh>
    <rPh sb="7" eb="9">
      <t>ミツモリ</t>
    </rPh>
    <rPh sb="17" eb="19">
      <t>ショウニン</t>
    </rPh>
    <rPh sb="19" eb="20">
      <t>ゴ</t>
    </rPh>
    <rPh sb="20" eb="22">
      <t>ケンシュウ</t>
    </rPh>
    <rPh sb="22" eb="23">
      <t>ス</t>
    </rPh>
    <rPh sb="28" eb="30">
      <t>セイキュウ</t>
    </rPh>
    <rPh sb="34" eb="35">
      <t>ヒ</t>
    </rPh>
    <rPh sb="39" eb="40">
      <t>ニチ</t>
    </rPh>
    <rPh sb="40" eb="42">
      <t>イナイ</t>
    </rPh>
    <rPh sb="43" eb="45">
      <t>ダイキン</t>
    </rPh>
    <rPh sb="47" eb="49">
      <t>シハラ</t>
    </rPh>
    <rPh sb="50" eb="51">
      <t>クダ</t>
    </rPh>
    <phoneticPr fontId="2"/>
  </si>
  <si>
    <t>消費税額・消費税相当額</t>
    <rPh sb="0" eb="3">
      <t>ショウヒゼイ</t>
    </rPh>
    <rPh sb="3" eb="4">
      <t>ガク</t>
    </rPh>
    <rPh sb="5" eb="7">
      <t>ショウヒ</t>
    </rPh>
    <rPh sb="7" eb="8">
      <t>ゼイ</t>
    </rPh>
    <rPh sb="8" eb="10">
      <t>ソウトウ</t>
    </rPh>
    <rPh sb="10" eb="11">
      <t>ガク</t>
    </rPh>
    <phoneticPr fontId="2"/>
  </si>
  <si>
    <t>請求
番号</t>
    <rPh sb="0" eb="2">
      <t>セイキュウ</t>
    </rPh>
    <rPh sb="3" eb="5">
      <t>バンゴウ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</si>
  <si>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</si>
  <si>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</t>
    <rPh sb="0" eb="2">
      <t>レイワ</t>
    </rPh>
    <phoneticPr fontId="2"/>
  </si>
  <si>
    <t>小学校授業用教材教具導入事業</t>
    <rPh sb="0" eb="3">
      <t>ショウガッコウ</t>
    </rPh>
    <rPh sb="3" eb="6">
      <t>ジュギョウヨウ</t>
    </rPh>
    <rPh sb="6" eb="8">
      <t>キョウザイ</t>
    </rPh>
    <rPh sb="8" eb="10">
      <t>キョウグ</t>
    </rPh>
    <rPh sb="10" eb="12">
      <t>ドウニュウ</t>
    </rPh>
    <rPh sb="12" eb="14">
      <t>ジギョウ</t>
    </rPh>
    <phoneticPr fontId="2"/>
  </si>
  <si>
    <t>中学校授業用教材教具導入事業</t>
    <rPh sb="0" eb="3">
      <t>チュウガッコウ</t>
    </rPh>
    <rPh sb="3" eb="6">
      <t>ジュギョウヨウ</t>
    </rPh>
    <rPh sb="6" eb="8">
      <t>キョウザイ</t>
    </rPh>
    <rPh sb="8" eb="10">
      <t>キョウグ</t>
    </rPh>
    <rPh sb="10" eb="12">
      <t>ドウニュウ</t>
    </rPh>
    <rPh sb="12" eb="14">
      <t>ジギョウ</t>
    </rPh>
    <phoneticPr fontId="2"/>
  </si>
  <si>
    <t>初度調弁費</t>
    <rPh sb="0" eb="2">
      <t>ショド</t>
    </rPh>
    <rPh sb="2" eb="3">
      <t>チョウ</t>
    </rPh>
    <rPh sb="3" eb="4">
      <t>ベン</t>
    </rPh>
    <rPh sb="4" eb="5">
      <t>ヒ</t>
    </rPh>
    <phoneticPr fontId="2"/>
  </si>
  <si>
    <t>小学校建設事業</t>
    <rPh sb="0" eb="3">
      <t>ショウガッコウ</t>
    </rPh>
    <rPh sb="3" eb="5">
      <t>ケンセツ</t>
    </rPh>
    <rPh sb="5" eb="7">
      <t>ジギョウ</t>
    </rPh>
    <phoneticPr fontId="2"/>
  </si>
  <si>
    <t>中学校建設事業</t>
    <rPh sb="0" eb="3">
      <t>チュウガッコウ</t>
    </rPh>
    <rPh sb="3" eb="5">
      <t>ケンセツ</t>
    </rPh>
    <rPh sb="5" eb="7">
      <t>ジギョウ</t>
    </rPh>
    <phoneticPr fontId="2"/>
  </si>
  <si>
    <t>令和　　年　　 月　　 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</si>
  <si>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新聞図書費</t>
    <rPh sb="0" eb="2">
      <t>シンブン</t>
    </rPh>
    <rPh sb="2" eb="5">
      <t>トショヒ</t>
    </rPh>
    <phoneticPr fontId="2"/>
  </si>
  <si>
    <t>35</t>
  </si>
  <si>
    <t>37</t>
  </si>
  <si>
    <t>41</t>
  </si>
  <si>
    <t>25</t>
  </si>
  <si>
    <t>小学校施設整備事業</t>
    <rPh sb="0" eb="3">
      <t>ショウガッコウ</t>
    </rPh>
    <rPh sb="3" eb="5">
      <t>シセツ</t>
    </rPh>
    <rPh sb="5" eb="7">
      <t>セイビ</t>
    </rPh>
    <rPh sb="7" eb="9">
      <t>ジギョウ</t>
    </rPh>
    <phoneticPr fontId="2"/>
  </si>
  <si>
    <t>中学校施設整備事業</t>
    <rPh sb="0" eb="3">
      <t>チュウガッコウ</t>
    </rPh>
    <rPh sb="3" eb="5">
      <t>シセツ</t>
    </rPh>
    <rPh sb="5" eb="7">
      <t>セイビ</t>
    </rPh>
    <rPh sb="7" eb="9">
      <t>ジギョウ</t>
    </rPh>
    <phoneticPr fontId="2"/>
  </si>
  <si>
    <t>（あて先）浜松市長</t>
    <rPh sb="3" eb="4">
      <t>サキ</t>
    </rPh>
    <phoneticPr fontId="2"/>
  </si>
  <si>
    <t>下記により発注します。</t>
    <rPh sb="0" eb="2">
      <t>カキ</t>
    </rPh>
    <rPh sb="5" eb="7">
      <t>ハッチュウ</t>
    </rPh>
    <phoneticPr fontId="2"/>
  </si>
  <si>
    <t>当座預金
普通預金</t>
    <rPh sb="0" eb="2">
      <t>トウザ</t>
    </rPh>
    <rPh sb="2" eb="4">
      <t>ヨキン</t>
    </rPh>
    <rPh sb="6" eb="8">
      <t>フツウ</t>
    </rPh>
    <rPh sb="8" eb="10">
      <t>ヨキン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</si>
  <si>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</si>
  <si>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役務費</t>
    <rPh sb="0" eb="3">
      <t>エキムヒ</t>
    </rPh>
    <phoneticPr fontId="2"/>
  </si>
  <si>
    <t>需用費</t>
    <rPh sb="0" eb="3">
      <t>ジュヨウヒ</t>
    </rPh>
    <phoneticPr fontId="2"/>
  </si>
  <si>
    <t>教育施設費</t>
    <phoneticPr fontId="2"/>
  </si>
  <si>
    <t>07</t>
    <phoneticPr fontId="2"/>
  </si>
  <si>
    <t>小学校建設費</t>
    <rPh sb="0" eb="3">
      <t>ショウガッコウ</t>
    </rPh>
    <rPh sb="3" eb="6">
      <t>ケンセツヒ</t>
    </rPh>
    <phoneticPr fontId="2"/>
  </si>
  <si>
    <t>中学校建設費</t>
    <rPh sb="0" eb="3">
      <t>チュウガッコウ</t>
    </rPh>
    <rPh sb="3" eb="6">
      <t>ケンセツヒ</t>
    </rPh>
    <phoneticPr fontId="2"/>
  </si>
  <si>
    <t>備考（税抜・税込）</t>
    <rPh sb="0" eb="1">
      <t>ソナエ</t>
    </rPh>
    <rPh sb="1" eb="2">
      <t>コウ</t>
    </rPh>
    <phoneticPr fontId="2"/>
  </si>
  <si>
    <t>金 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</si>
  <si>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</si>
  <si>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　㊞</t>
    <phoneticPr fontId="2"/>
  </si>
  <si>
    <t>㊞　</t>
    <phoneticPr fontId="2"/>
  </si>
  <si>
    <t>金　　額</t>
    <rPh sb="0" eb="1">
      <t>キン</t>
    </rPh>
    <rPh sb="3" eb="4">
      <t>ガク</t>
    </rPh>
    <phoneticPr fontId="2"/>
  </si>
  <si>
    <t>□</t>
  </si>
  <si>
    <t>うち10％</t>
    <phoneticPr fontId="2"/>
  </si>
  <si>
    <t>うち8％</t>
    <phoneticPr fontId="2"/>
  </si>
  <si>
    <t>うち10％</t>
    <phoneticPr fontId="2"/>
  </si>
  <si>
    <t>うち8％</t>
    <phoneticPr fontId="2"/>
  </si>
  <si>
    <t>小計（軽減税率対象・非対象）</t>
    <rPh sb="0" eb="1">
      <t>ショウ</t>
    </rPh>
    <rPh sb="1" eb="2">
      <t>ケイ</t>
    </rPh>
    <rPh sb="3" eb="5">
      <t>ケイゲン</t>
    </rPh>
    <rPh sb="5" eb="7">
      <t>ゼイリツ</t>
    </rPh>
    <rPh sb="7" eb="9">
      <t>タイショウ</t>
    </rPh>
    <rPh sb="10" eb="13">
      <t>ヒタイショウ</t>
    </rPh>
    <phoneticPr fontId="2"/>
  </si>
  <si>
    <t>軽税
対象</t>
    <rPh sb="0" eb="1">
      <t>ケイ</t>
    </rPh>
    <rPh sb="1" eb="2">
      <t>ゼイ</t>
    </rPh>
    <rPh sb="3" eb="5">
      <t>タイショウ</t>
    </rPh>
    <phoneticPr fontId="2"/>
  </si>
  <si>
    <t>11</t>
  </si>
  <si>
    <t>21</t>
    <phoneticPr fontId="2"/>
  </si>
  <si>
    <t>幼稚園費</t>
    <rPh sb="0" eb="3">
      <t>ヨウチエン</t>
    </rPh>
    <rPh sb="3" eb="4">
      <t>ヒ</t>
    </rPh>
    <phoneticPr fontId="2"/>
  </si>
  <si>
    <t>市立幼稚園施設整備事業</t>
    <rPh sb="0" eb="2">
      <t>シリツ</t>
    </rPh>
    <rPh sb="2" eb="5">
      <t>ヨウチエン</t>
    </rPh>
    <rPh sb="5" eb="7">
      <t>シセツ</t>
    </rPh>
    <rPh sb="7" eb="9">
      <t>セイビ</t>
    </rPh>
    <rPh sb="9" eb="11">
      <t>ジギョウ</t>
    </rPh>
    <phoneticPr fontId="2"/>
  </si>
  <si>
    <t>市立幼稚園運営事業</t>
    <rPh sb="0" eb="2">
      <t>シリツ</t>
    </rPh>
    <rPh sb="2" eb="5">
      <t>ヨウチエン</t>
    </rPh>
    <rPh sb="5" eb="7">
      <t>ウンエイ</t>
    </rPh>
    <rPh sb="7" eb="9">
      <t>ジギョウ</t>
    </rPh>
    <phoneticPr fontId="2"/>
  </si>
  <si>
    <t>※軽減税率対象品目は「軽税対象」を「□」から「☑」にしてください。</t>
    <rPh sb="1" eb="3">
      <t>ケイゲン</t>
    </rPh>
    <rPh sb="3" eb="5">
      <t>ゼイリツ</t>
    </rPh>
    <rPh sb="5" eb="7">
      <t>タイショウ</t>
    </rPh>
    <rPh sb="7" eb="9">
      <t>ヒンモク</t>
    </rPh>
    <rPh sb="11" eb="12">
      <t>ケイ</t>
    </rPh>
    <rPh sb="12" eb="13">
      <t>ゼイ</t>
    </rPh>
    <rPh sb="13" eb="15">
      <t>タイショウ</t>
    </rPh>
    <phoneticPr fontId="2"/>
  </si>
  <si>
    <r>
      <t>＜金額欄反映＞　</t>
    </r>
    <r>
      <rPr>
        <b/>
        <sz val="11"/>
        <color indexed="10"/>
        <rFont val="ＭＳ Ｐ明朝"/>
        <family val="1"/>
        <charset val="128"/>
      </rPr>
      <t>※修正しないで！</t>
    </r>
    <rPh sb="1" eb="3">
      <t>キンガク</t>
    </rPh>
    <rPh sb="3" eb="4">
      <t>ラン</t>
    </rPh>
    <rPh sb="4" eb="6">
      <t>ハンエイ</t>
    </rPh>
    <phoneticPr fontId="2"/>
  </si>
  <si>
    <t>校長
(園長)</t>
    <rPh sb="0" eb="2">
      <t>コウチョウ</t>
    </rPh>
    <rPh sb="4" eb="6">
      <t>エンチョウ</t>
    </rPh>
    <phoneticPr fontId="2"/>
  </si>
  <si>
    <t>教頭
(主任）</t>
    <rPh sb="0" eb="2">
      <t>キョウトウ</t>
    </rPh>
    <rPh sb="4" eb="6">
      <t>シュニン</t>
    </rPh>
    <phoneticPr fontId="2"/>
  </si>
  <si>
    <t>事務
(係)</t>
    <rPh sb="0" eb="2">
      <t>ジム</t>
    </rPh>
    <rPh sb="4" eb="5">
      <t>カカ</t>
    </rPh>
    <phoneticPr fontId="2"/>
  </si>
  <si>
    <t>学校(園)ｺｰﾄﾞ</t>
    <rPh sb="0" eb="2">
      <t>ガッコウ</t>
    </rPh>
    <rPh sb="3" eb="4">
      <t>エン</t>
    </rPh>
    <phoneticPr fontId="2"/>
  </si>
  <si>
    <t>学校(園)名</t>
    <rPh sb="0" eb="1">
      <t>ガク</t>
    </rPh>
    <rPh sb="1" eb="2">
      <t>コウ</t>
    </rPh>
    <rPh sb="3" eb="4">
      <t>エン</t>
    </rPh>
    <rPh sb="5" eb="6">
      <t>メイ</t>
    </rPh>
    <phoneticPr fontId="2"/>
  </si>
  <si>
    <t>コピー用紙</t>
    <rPh sb="3" eb="5">
      <t>ヨウシ</t>
    </rPh>
    <phoneticPr fontId="2"/>
  </si>
  <si>
    <t>A4（2,500枚入）</t>
    <rPh sb="8" eb="10">
      <t>マイイ</t>
    </rPh>
    <phoneticPr fontId="2"/>
  </si>
  <si>
    <t>☑</t>
  </si>
  <si>
    <t>お茶</t>
    <rPh sb="1" eb="2">
      <t>チャ</t>
    </rPh>
    <phoneticPr fontId="2"/>
  </si>
  <si>
    <t>500ｇ</t>
    <phoneticPr fontId="2"/>
  </si>
  <si>
    <t>来客用</t>
    <rPh sb="0" eb="3">
      <t>ライキャクヨウ</t>
    </rPh>
    <phoneticPr fontId="2"/>
  </si>
  <si>
    <t>ペンギンスーパーコア</t>
    <phoneticPr fontId="2"/>
  </si>
  <si>
    <t>18㍑</t>
    <phoneticPr fontId="2"/>
  </si>
  <si>
    <t>床用ワックス</t>
    <rPh sb="0" eb="2">
      <t>ユカヨウ</t>
    </rPh>
    <phoneticPr fontId="2"/>
  </si>
  <si>
    <t>うち8％</t>
    <phoneticPr fontId="2"/>
  </si>
  <si>
    <t>うち10％</t>
    <phoneticPr fontId="2"/>
  </si>
  <si>
    <t>＜金額欄反映＞</t>
    <rPh sb="1" eb="3">
      <t>キンガク</t>
    </rPh>
    <rPh sb="3" eb="4">
      <t>ラン</t>
    </rPh>
    <rPh sb="4" eb="6">
      <t>ハンエイ</t>
    </rPh>
    <phoneticPr fontId="2"/>
  </si>
  <si>
    <t>浜松</t>
    <rPh sb="0" eb="2">
      <t>ハママツ</t>
    </rPh>
    <phoneticPr fontId="2"/>
  </si>
  <si>
    <t>中央</t>
    <rPh sb="0" eb="2">
      <t>チュウオウ</t>
    </rPh>
    <phoneticPr fontId="2"/>
  </si>
  <si>
    <t>〇〇〇〇（カ</t>
    <phoneticPr fontId="2"/>
  </si>
  <si>
    <t>〇〇〇〇　株式会社</t>
    <rPh sb="5" eb="9">
      <t>カブシキガイシャ</t>
    </rPh>
    <phoneticPr fontId="2"/>
  </si>
  <si>
    <t>代表者</t>
    <phoneticPr fontId="2"/>
  </si>
  <si>
    <r>
      <rPr>
        <u/>
        <sz val="11"/>
        <rFont val="ＭＳ Ｐゴシック"/>
        <family val="3"/>
        <charset val="128"/>
      </rPr>
      <t>代表取締役</t>
    </r>
    <r>
      <rPr>
        <sz val="11"/>
        <rFont val="ＭＳ Ｐゴシック"/>
        <family val="3"/>
        <charset val="128"/>
      </rPr>
      <t>　〇〇　〇〇</t>
    </r>
    <rPh sb="0" eb="5">
      <t>ダイヒョウトリシマリヤク</t>
    </rPh>
    <phoneticPr fontId="2"/>
  </si>
  <si>
    <t>本店 ・ 支所
支店 ・ 営業部</t>
    <rPh sb="0" eb="1">
      <t>ホン</t>
    </rPh>
    <rPh sb="1" eb="2">
      <t>テン</t>
    </rPh>
    <rPh sb="5" eb="6">
      <t>ササ</t>
    </rPh>
    <rPh sb="6" eb="7">
      <t>ショ</t>
    </rPh>
    <rPh sb="9" eb="11">
      <t>シテン</t>
    </rPh>
    <rPh sb="14" eb="16">
      <t>エイギョウ</t>
    </rPh>
    <rPh sb="16" eb="17">
      <t>ブ</t>
    </rPh>
    <phoneticPr fontId="2"/>
  </si>
  <si>
    <t>幼稚園運営費</t>
    <rPh sb="0" eb="3">
      <t>ヨウチエン</t>
    </rPh>
    <rPh sb="3" eb="6">
      <t>ウンエイヒ</t>
    </rPh>
    <phoneticPr fontId="2"/>
  </si>
  <si>
    <t>26</t>
    <phoneticPr fontId="2"/>
  </si>
  <si>
    <t>浜松市中央区中央一丁目２－１</t>
    <rPh sb="0" eb="3">
      <t>シ</t>
    </rPh>
    <rPh sb="3" eb="5">
      <t>チュウオウ</t>
    </rPh>
    <rPh sb="5" eb="6">
      <t>ク</t>
    </rPh>
    <rPh sb="6" eb="8">
      <t>チュウオウ</t>
    </rPh>
    <rPh sb="8" eb="11">
      <t>イッチョウメ</t>
    </rPh>
    <phoneticPr fontId="2"/>
  </si>
  <si>
    <t>学校情報技術環境整備事業</t>
    <phoneticPr fontId="2"/>
  </si>
  <si>
    <t>教育総務費</t>
    <rPh sb="2" eb="4">
      <t>ソウム</t>
    </rPh>
    <phoneticPr fontId="2"/>
  </si>
  <si>
    <t>08</t>
    <phoneticPr fontId="2"/>
  </si>
  <si>
    <t>小学校運営費</t>
    <rPh sb="0" eb="3">
      <t>ショウ</t>
    </rPh>
    <rPh sb="3" eb="5">
      <t>ウンエイ</t>
    </rPh>
    <rPh sb="5" eb="6">
      <t>ヒ</t>
    </rPh>
    <phoneticPr fontId="2"/>
  </si>
  <si>
    <t>中学校運営費</t>
    <rPh sb="0" eb="3">
      <t>チュウ</t>
    </rPh>
    <rPh sb="3" eb="5">
      <t>ウンエイ</t>
    </rPh>
    <rPh sb="5" eb="6">
      <t>ヒ</t>
    </rPh>
    <phoneticPr fontId="2"/>
  </si>
  <si>
    <t>0305</t>
    <phoneticPr fontId="2"/>
  </si>
  <si>
    <t>0310</t>
    <phoneticPr fontId="2"/>
  </si>
  <si>
    <t>市立幼稚園施設管理事業</t>
    <rPh sb="0" eb="5">
      <t>シリツヨウチエン</t>
    </rPh>
    <rPh sb="5" eb="11">
      <t>シセツカンリジギョウ</t>
    </rPh>
    <phoneticPr fontId="2"/>
  </si>
  <si>
    <t>0315</t>
    <phoneticPr fontId="2"/>
  </si>
  <si>
    <t>39</t>
    <phoneticPr fontId="2"/>
  </si>
  <si>
    <t>修・その他</t>
    <rPh sb="0" eb="1">
      <t>シュウ</t>
    </rPh>
    <rPh sb="4" eb="5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</si>
</sst>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left" vertical="center" indent="1"/>
    </xf>
    <xf numFmtId="0" fontId="3" fillId="2" borderId="0" xfId="0" applyFont="1" applyFill="1" applyBorder="1">
      <alignment vertical="center"/>
    </xf>
    <xf numFmtId="0" fontId="3" fillId="2" borderId="3" xfId="0" applyFont="1" applyFill="1" applyBorder="1">
      <alignment vertical="center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58" fontId="3" fillId="2" borderId="0" xfId="0" applyNumberFormat="1" applyFont="1" applyFill="1" applyBorder="1" applyAlignment="1">
      <alignment horizontal="distributed" vertical="center"/>
    </xf>
    <xf numFmtId="0" fontId="5" fillId="2" borderId="0" xfId="0" applyFont="1" applyFill="1">
      <alignment vertical="center"/>
    </xf>
    <xf numFmtId="0" fontId="3" fillId="2" borderId="7" xfId="0" applyFont="1" applyFill="1" applyBorder="1" applyAlignment="1">
      <alignment horizontal="left" vertical="center"/>
    </xf>
    <xf numFmtId="0" fontId="9" fillId="2" borderId="0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5" fillId="3" borderId="3" xfId="0" applyFont="1" applyFill="1" applyBorder="1" applyProtection="1">
      <alignment vertical="center"/>
      <protection locked="0"/>
    </xf>
    <xf numFmtId="0" fontId="5" fillId="2" borderId="7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 indent="1"/>
    </xf>
    <xf numFmtId="0" fontId="3" fillId="0" borderId="1" xfId="0" applyFont="1" applyBorder="1">
      <alignment vertical="center"/>
    </xf>
    <xf numFmtId="0" fontId="15" fillId="0" borderId="0" xfId="0" applyFo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49" fontId="3" fillId="3" borderId="0" xfId="0" applyNumberFormat="1" applyFont="1" applyFill="1" applyBorder="1" applyAlignment="1">
      <alignment horizontal="left" vertical="center" indent="1"/>
    </xf>
    <xf numFmtId="49" fontId="3" fillId="3" borderId="3" xfId="0" applyNumberFormat="1" applyFont="1" applyFill="1" applyBorder="1" applyAlignment="1">
      <alignment horizontal="left" vertical="center" indent="1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58" fontId="3" fillId="3" borderId="0" xfId="0" applyNumberFormat="1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9" fillId="3" borderId="0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indent="1"/>
    </xf>
    <xf numFmtId="0" fontId="5" fillId="3" borderId="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0" fontId="3" fillId="3" borderId="0" xfId="0" applyFont="1" applyFill="1">
      <alignment vertical="center"/>
    </xf>
    <xf numFmtId="49" fontId="3" fillId="2" borderId="7" xfId="0" applyNumberFormat="1" applyFont="1" applyFill="1" applyBorder="1" applyAlignment="1">
      <alignment vertical="center" shrinkToFit="1"/>
    </xf>
    <xf numFmtId="49" fontId="3" fillId="2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49" fontId="3" fillId="0" borderId="7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vertical="center" shrinkToFit="1"/>
    </xf>
    <xf numFmtId="0" fontId="3" fillId="2" borderId="5" xfId="0" applyFont="1" applyFill="1" applyBorder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38" fontId="3" fillId="3" borderId="19" xfId="1" applyFont="1" applyFill="1" applyBorder="1" applyAlignment="1" applyProtection="1">
      <alignment horizontal="right" vertical="center"/>
      <protection locked="0"/>
    </xf>
    <xf numFmtId="38" fontId="3" fillId="3" borderId="20" xfId="1" applyFont="1" applyFill="1" applyBorder="1" applyAlignment="1" applyProtection="1">
      <alignment horizontal="right" vertical="center"/>
      <protection locked="0"/>
    </xf>
    <xf numFmtId="38" fontId="3" fillId="3" borderId="21" xfId="1" applyFont="1" applyFill="1" applyBorder="1" applyAlignment="1" applyProtection="1">
      <alignment horizontal="right" vertical="center"/>
      <protection locked="0"/>
    </xf>
    <xf numFmtId="38" fontId="3" fillId="3" borderId="16" xfId="1" applyFont="1" applyFill="1" applyBorder="1" applyAlignment="1" applyProtection="1">
      <alignment horizontal="right" vertical="center"/>
      <protection locked="0"/>
    </xf>
    <xf numFmtId="38" fontId="3" fillId="3" borderId="17" xfId="1" applyFont="1" applyFill="1" applyBorder="1" applyAlignment="1" applyProtection="1">
      <alignment horizontal="right" vertical="center"/>
      <protection locked="0"/>
    </xf>
    <xf numFmtId="38" fontId="3" fillId="3" borderId="18" xfId="1" applyFont="1" applyFill="1" applyBorder="1" applyAlignment="1" applyProtection="1">
      <alignment horizontal="right" vertical="center"/>
      <protection locked="0"/>
    </xf>
    <xf numFmtId="38" fontId="3" fillId="2" borderId="51" xfId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58" fontId="3" fillId="2" borderId="11" xfId="0" applyNumberFormat="1" applyFont="1" applyFill="1" applyBorder="1" applyAlignment="1" applyProtection="1">
      <alignment horizontal="center" vertical="center" shrinkToFit="1"/>
    </xf>
    <xf numFmtId="58" fontId="3" fillId="2" borderId="2" xfId="0" applyNumberFormat="1" applyFont="1" applyFill="1" applyBorder="1" applyAlignment="1" applyProtection="1">
      <alignment horizontal="center" vertical="center" shrinkToFit="1"/>
    </xf>
    <xf numFmtId="58" fontId="3" fillId="2" borderId="12" xfId="0" applyNumberFormat="1" applyFont="1" applyFill="1" applyBorder="1" applyAlignment="1" applyProtection="1">
      <alignment horizontal="center" vertical="center" shrinkToFit="1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 applyProtection="1">
      <alignment horizontal="left" vertical="center" shrinkToFit="1"/>
    </xf>
    <xf numFmtId="49" fontId="3" fillId="2" borderId="10" xfId="0" applyNumberFormat="1" applyFont="1" applyFill="1" applyBorder="1" applyAlignment="1" applyProtection="1">
      <alignment horizontal="left" vertical="center" shrinkToFit="1"/>
    </xf>
    <xf numFmtId="49" fontId="3" fillId="2" borderId="5" xfId="0" applyNumberFormat="1" applyFont="1" applyFill="1" applyBorder="1" applyAlignment="1" applyProtection="1">
      <alignment horizontal="left" vertical="center" shrinkToFit="1"/>
    </xf>
    <xf numFmtId="49" fontId="3" fillId="2" borderId="6" xfId="0" applyNumberFormat="1" applyFont="1" applyFill="1" applyBorder="1" applyAlignment="1" applyProtection="1">
      <alignment horizontal="left" vertical="center" shrinkToFit="1"/>
    </xf>
    <xf numFmtId="0" fontId="3" fillId="2" borderId="0" xfId="0" applyFont="1" applyFill="1">
      <alignment vertical="center"/>
    </xf>
    <xf numFmtId="0" fontId="4" fillId="2" borderId="22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distributed" vertic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3" fillId="2" borderId="22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distributed" vertical="center" shrinkToFit="1"/>
    </xf>
    <xf numFmtId="0" fontId="4" fillId="2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58" fontId="3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>
      <alignment horizontal="distributed" vertical="center" shrinkToFit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38" fontId="3" fillId="2" borderId="44" xfId="1" applyFont="1" applyFill="1" applyBorder="1" applyAlignment="1">
      <alignment horizontal="center" vertical="center"/>
    </xf>
    <xf numFmtId="38" fontId="3" fillId="2" borderId="45" xfId="1" applyFont="1" applyFill="1" applyBorder="1" applyAlignment="1">
      <alignment horizontal="center" vertical="center"/>
    </xf>
    <xf numFmtId="0" fontId="3" fillId="3" borderId="46" xfId="1" applyNumberFormat="1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38" fontId="3" fillId="2" borderId="49" xfId="1" applyFont="1" applyFill="1" applyBorder="1" applyAlignment="1">
      <alignment horizontal="right" vertical="center"/>
    </xf>
    <xf numFmtId="38" fontId="3" fillId="2" borderId="50" xfId="1" applyFont="1" applyFill="1" applyBorder="1" applyAlignment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38" fontId="3" fillId="2" borderId="52" xfId="1" applyFont="1" applyFill="1" applyBorder="1" applyAlignment="1">
      <alignment horizontal="right" vertical="center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51" xfId="1" applyNumberFormat="1" applyFont="1" applyFill="1" applyBorder="1" applyAlignment="1" applyProtection="1">
      <alignment horizontal="left" vertical="center"/>
      <protection locked="0"/>
    </xf>
    <xf numFmtId="38" fontId="3" fillId="3" borderId="13" xfId="1" applyFont="1" applyFill="1" applyBorder="1" applyAlignment="1" applyProtection="1">
      <alignment horizontal="right" vertical="center"/>
      <protection locked="0"/>
    </xf>
    <xf numFmtId="38" fontId="3" fillId="3" borderId="14" xfId="1" applyFont="1" applyFill="1" applyBorder="1" applyAlignment="1" applyProtection="1">
      <alignment horizontal="right" vertical="center"/>
      <protection locked="0"/>
    </xf>
    <xf numFmtId="38" fontId="3" fillId="3" borderId="15" xfId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4" fillId="2" borderId="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distributed" vertical="center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3" borderId="53" xfId="1" applyNumberFormat="1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vertical="center"/>
    </xf>
    <xf numFmtId="38" fontId="3" fillId="0" borderId="49" xfId="1" applyFont="1" applyFill="1" applyBorder="1" applyAlignment="1">
      <alignment horizontal="right" vertical="center"/>
    </xf>
    <xf numFmtId="38" fontId="3" fillId="0" borderId="52" xfId="1" applyFont="1" applyFill="1" applyBorder="1" applyAlignment="1">
      <alignment horizontal="right" vertical="center"/>
    </xf>
    <xf numFmtId="38" fontId="3" fillId="0" borderId="51" xfId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8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58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58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top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>
      <alignment vertical="center"/>
    </xf>
    <xf numFmtId="0" fontId="4" fillId="3" borderId="9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left" vertical="center" shrinkToFit="1"/>
    </xf>
    <xf numFmtId="49" fontId="3" fillId="0" borderId="10" xfId="0" applyNumberFormat="1" applyFont="1" applyFill="1" applyBorder="1" applyAlignment="1">
      <alignment horizontal="left" vertical="center" shrinkToFit="1"/>
    </xf>
    <xf numFmtId="49" fontId="3" fillId="0" borderId="5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6" fillId="3" borderId="22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8" fontId="1" fillId="3" borderId="51" xfId="1" applyFont="1" applyFill="1" applyBorder="1" applyAlignment="1">
      <alignment horizontal="right" vertical="center"/>
    </xf>
    <xf numFmtId="0" fontId="1" fillId="4" borderId="51" xfId="1" applyNumberFormat="1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38" fontId="1" fillId="4" borderId="16" xfId="1" applyFont="1" applyFill="1" applyBorder="1" applyAlignment="1">
      <alignment horizontal="right" vertical="center"/>
    </xf>
    <xf numFmtId="38" fontId="1" fillId="4" borderId="17" xfId="1" applyFont="1" applyFill="1" applyBorder="1" applyAlignment="1">
      <alignment horizontal="right" vertical="center"/>
    </xf>
    <xf numFmtId="38" fontId="1" fillId="4" borderId="18" xfId="1" applyFont="1" applyFill="1" applyBorder="1" applyAlignment="1">
      <alignment horizontal="right" vertical="center"/>
    </xf>
    <xf numFmtId="38" fontId="1" fillId="4" borderId="13" xfId="1" applyFont="1" applyFill="1" applyBorder="1" applyAlignment="1">
      <alignment horizontal="right" vertical="center"/>
    </xf>
    <xf numFmtId="38" fontId="1" fillId="4" borderId="14" xfId="1" applyFont="1" applyFill="1" applyBorder="1" applyAlignment="1">
      <alignment horizontal="right" vertical="center"/>
    </xf>
    <xf numFmtId="38" fontId="1" fillId="4" borderId="15" xfId="1" applyFont="1" applyFill="1" applyBorder="1" applyAlignment="1">
      <alignment horizontal="right" vertical="center"/>
    </xf>
    <xf numFmtId="38" fontId="1" fillId="3" borderId="53" xfId="1" applyFont="1" applyFill="1" applyBorder="1" applyAlignment="1">
      <alignment horizontal="right" vertical="center"/>
    </xf>
    <xf numFmtId="0" fontId="1" fillId="4" borderId="53" xfId="1" applyNumberFormat="1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left" vertical="center"/>
    </xf>
    <xf numFmtId="0" fontId="0" fillId="4" borderId="18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center" wrapText="1" shrinkToFit="1"/>
    </xf>
    <xf numFmtId="0" fontId="10" fillId="3" borderId="12" xfId="0" applyFont="1" applyFill="1" applyBorder="1" applyAlignment="1">
      <alignment horizontal="center" vertical="center" shrinkToFit="1"/>
    </xf>
    <xf numFmtId="0" fontId="0" fillId="4" borderId="25" xfId="0" applyFont="1" applyFill="1" applyBorder="1" applyAlignment="1">
      <alignment horizontal="left" vertical="center"/>
    </xf>
    <xf numFmtId="0" fontId="0" fillId="4" borderId="26" xfId="0" applyFont="1" applyFill="1" applyBorder="1" applyAlignment="1">
      <alignment horizontal="left" vertical="center"/>
    </xf>
    <xf numFmtId="0" fontId="0" fillId="4" borderId="27" xfId="0" applyFont="1" applyFill="1" applyBorder="1" applyAlignment="1">
      <alignment horizontal="left" vertical="center"/>
    </xf>
    <xf numFmtId="38" fontId="1" fillId="4" borderId="19" xfId="1" applyFont="1" applyFill="1" applyBorder="1" applyAlignment="1">
      <alignment horizontal="right" vertical="center"/>
    </xf>
    <xf numFmtId="38" fontId="1" fillId="4" borderId="20" xfId="1" applyFont="1" applyFill="1" applyBorder="1" applyAlignment="1">
      <alignment horizontal="right" vertical="center"/>
    </xf>
    <xf numFmtId="38" fontId="1" fillId="4" borderId="21" xfId="1" applyFont="1" applyFill="1" applyBorder="1" applyAlignment="1">
      <alignment horizontal="right" vertical="center"/>
    </xf>
    <xf numFmtId="38" fontId="1" fillId="3" borderId="52" xfId="1" applyFont="1" applyFill="1" applyBorder="1" applyAlignment="1">
      <alignment horizontal="right" vertical="center"/>
    </xf>
    <xf numFmtId="0" fontId="1" fillId="4" borderId="46" xfId="1" applyNumberFormat="1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38" fontId="3" fillId="3" borderId="49" xfId="1" applyFont="1" applyFill="1" applyBorder="1" applyAlignment="1">
      <alignment horizontal="right" vertical="center"/>
    </xf>
    <xf numFmtId="38" fontId="1" fillId="3" borderId="49" xfId="1" applyFont="1" applyFill="1" applyBorder="1" applyAlignment="1">
      <alignment horizontal="right" vertical="center"/>
    </xf>
    <xf numFmtId="38" fontId="3" fillId="3" borderId="50" xfId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38" fontId="1" fillId="3" borderId="1" xfId="1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38" fontId="3" fillId="3" borderId="45" xfId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distributed" vertical="center" shrinkToFit="1"/>
    </xf>
    <xf numFmtId="0" fontId="0" fillId="4" borderId="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38" fontId="3" fillId="3" borderId="44" xfId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58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distributed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0" fillId="4" borderId="0" xfId="0" applyFont="1" applyFill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Border="1" applyAlignment="1">
      <alignment horizontal="distributed" vertical="center" shrinkToFit="1"/>
    </xf>
    <xf numFmtId="0" fontId="4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indent="1"/>
    </xf>
    <xf numFmtId="0" fontId="0" fillId="3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177165</xdr:colOff>
      <xdr:row>0</xdr:row>
      <xdr:rowOff>409574</xdr:rowOff>
    </xdr:from>
    <xdr:to>
      <xdr:col>64</xdr:col>
      <xdr:colOff>205740</xdr:colOff>
      <xdr:row>12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982119-77C5-9623-D748-5C43D705DFC4}"/>
            </a:ext>
          </a:extLst>
        </xdr:cNvPr>
        <xdr:cNvSpPr txBox="1"/>
      </xdr:nvSpPr>
      <xdr:spPr>
        <a:xfrm>
          <a:off x="7239000" y="409574"/>
          <a:ext cx="2571750" cy="2133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＜作成要領＞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・白黒印刷に設定しています。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・シートの保護をかけています。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解除方法：校閲「シート保護の解除」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・軽減税率対象品目は品名の左の「□」を☑にしてください。（自動的に</a:t>
          </a:r>
          <a:r>
            <a:rPr kumimoji="1" lang="en-US" altLang="ja-JP" sz="1100"/>
            <a:t>8</a:t>
          </a:r>
          <a:r>
            <a:rPr kumimoji="1" lang="ja-JP" altLang="en-US" sz="1100"/>
            <a:t>％に金額が計上されます）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・見積額、金額、小計、合計、消費税は「数量」「単価」を記入すると自動的に反映されます。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177165</xdr:colOff>
      <xdr:row>0</xdr:row>
      <xdr:rowOff>409574</xdr:rowOff>
    </xdr:from>
    <xdr:to>
      <xdr:col>64</xdr:col>
      <xdr:colOff>205740</xdr:colOff>
      <xdr:row>12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BA8A4C-DC72-8433-74B3-0C23C6E4CE96}"/>
            </a:ext>
          </a:extLst>
        </xdr:cNvPr>
        <xdr:cNvSpPr txBox="1"/>
      </xdr:nvSpPr>
      <xdr:spPr>
        <a:xfrm>
          <a:off x="7239000" y="409574"/>
          <a:ext cx="2571750" cy="2209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＜作成要領＞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・白黒印刷に設定しています。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・シートの保護をかけています。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解除方法：校閲「シート保護の解除」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・軽減税率対象品目は品名の左の「□」を☑にしてください。（自動的に</a:t>
          </a:r>
          <a:r>
            <a:rPr kumimoji="1" lang="en-US" altLang="ja-JP" sz="1100"/>
            <a:t>8</a:t>
          </a:r>
          <a:r>
            <a:rPr kumimoji="1" lang="ja-JP" altLang="en-US" sz="1100"/>
            <a:t>％に金額が計上されます）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・見積額、金額、小計、合計、消費税は「数量」「単価」を記入すると自動的に反映されます。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177165</xdr:colOff>
      <xdr:row>0</xdr:row>
      <xdr:rowOff>409574</xdr:rowOff>
    </xdr:from>
    <xdr:to>
      <xdr:col>64</xdr:col>
      <xdr:colOff>205740</xdr:colOff>
      <xdr:row>12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65D7D1-9080-7AD8-1438-1C3883131E49}"/>
            </a:ext>
          </a:extLst>
        </xdr:cNvPr>
        <xdr:cNvSpPr txBox="1"/>
      </xdr:nvSpPr>
      <xdr:spPr>
        <a:xfrm>
          <a:off x="7239000" y="409574"/>
          <a:ext cx="2571750" cy="2209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＜作成要領＞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・白黒印刷に設定しています。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・シートの保護をかけています。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解除方法：校閲「シート保護の解除」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・軽減税率対象品目は品名の左の「□」を☑にしてください。（自動的に</a:t>
          </a:r>
          <a:r>
            <a:rPr kumimoji="1" lang="en-US" altLang="ja-JP" sz="1100"/>
            <a:t>8</a:t>
          </a:r>
          <a:r>
            <a:rPr kumimoji="1" lang="ja-JP" altLang="en-US" sz="1100"/>
            <a:t>％に金額が計上されます）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・見積額、金額、小計、合計、消費税は「数量」「単価」を記入すると自動的に反映されます。</a:t>
          </a:r>
          <a:endParaRPr kumimoji="1" lang="en-US" altLang="ja-JP" sz="1100"/>
        </a:p>
      </xdr:txBody>
    </xdr:sp>
    <xdr:clientData/>
  </xdr:twoCellAnchor>
  <xdr:twoCellAnchor>
    <xdr:from>
      <xdr:col>31</xdr:col>
      <xdr:colOff>84731</xdr:colOff>
      <xdr:row>30</xdr:row>
      <xdr:rowOff>40171</xdr:rowOff>
    </xdr:from>
    <xdr:to>
      <xdr:col>50</xdr:col>
      <xdr:colOff>34213</xdr:colOff>
      <xdr:row>32</xdr:row>
      <xdr:rowOff>105992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307A781-6917-6F6E-A1D6-FC5026582702}"/>
            </a:ext>
          </a:extLst>
        </xdr:cNvPr>
        <xdr:cNvSpPr txBox="1"/>
      </xdr:nvSpPr>
      <xdr:spPr>
        <a:xfrm>
          <a:off x="3921401" y="6412396"/>
          <a:ext cx="2302157" cy="54207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③商品名が分かり辛いものは、備考欄に補足説明を記入ください。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50</xdr:col>
      <xdr:colOff>34213</xdr:colOff>
      <xdr:row>29</xdr:row>
      <xdr:rowOff>223631</xdr:rowOff>
    </xdr:from>
    <xdr:to>
      <xdr:col>52</xdr:col>
      <xdr:colOff>8516</xdr:colOff>
      <xdr:row>31</xdr:row>
      <xdr:rowOff>73082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0D8E159-0537-0D18-7123-9C4BCB93A2B1}"/>
            </a:ext>
          </a:extLst>
        </xdr:cNvPr>
        <xdr:cNvCxnSpPr>
          <a:stCxn id="4" idx="3"/>
        </xdr:cNvCxnSpPr>
      </xdr:nvCxnSpPr>
      <xdr:spPr>
        <a:xfrm flipV="1">
          <a:off x="6223558" y="6357731"/>
          <a:ext cx="223624" cy="32570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56991</xdr:colOff>
      <xdr:row>32</xdr:row>
      <xdr:rowOff>44706</xdr:rowOff>
    </xdr:from>
    <xdr:to>
      <xdr:col>40</xdr:col>
      <xdr:colOff>50358</xdr:colOff>
      <xdr:row>34</xdr:row>
      <xdr:rowOff>66261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9D74337-1C29-D59E-7A76-9EA68820DA03}"/>
            </a:ext>
          </a:extLst>
        </xdr:cNvPr>
        <xdr:cNvCxnSpPr>
          <a:stCxn id="12" idx="3"/>
        </xdr:cNvCxnSpPr>
      </xdr:nvCxnSpPr>
      <xdr:spPr>
        <a:xfrm>
          <a:off x="3160236" y="6893181"/>
          <a:ext cx="1850742" cy="49780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56991</xdr:colOff>
      <xdr:row>32</xdr:row>
      <xdr:rowOff>44706</xdr:rowOff>
    </xdr:from>
    <xdr:to>
      <xdr:col>29</xdr:col>
      <xdr:colOff>17228</xdr:colOff>
      <xdr:row>34</xdr:row>
      <xdr:rowOff>107674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12FEECD-C9CA-87DB-68CE-1E947EF45EF1}"/>
            </a:ext>
          </a:extLst>
        </xdr:cNvPr>
        <xdr:cNvCxnSpPr>
          <a:stCxn id="12" idx="3"/>
        </xdr:cNvCxnSpPr>
      </xdr:nvCxnSpPr>
      <xdr:spPr>
        <a:xfrm>
          <a:off x="3160236" y="6893181"/>
          <a:ext cx="455537" cy="53921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38</xdr:row>
      <xdr:rowOff>123825</xdr:rowOff>
    </xdr:from>
    <xdr:to>
      <xdr:col>46</xdr:col>
      <xdr:colOff>85725</xdr:colOff>
      <xdr:row>39</xdr:row>
      <xdr:rowOff>190500</xdr:rowOff>
    </xdr:to>
    <xdr:sp macro="" textlink="">
      <xdr:nvSpPr>
        <xdr:cNvPr id="2328" name="Oval 1">
          <a:extLst>
            <a:ext uri="{FF2B5EF4-FFF2-40B4-BE49-F238E27FC236}">
              <a16:creationId xmlns:a16="http://schemas.microsoft.com/office/drawing/2014/main" id="{104FCB74-FE71-8092-4FF5-1D5959F47B78}"/>
            </a:ext>
          </a:extLst>
        </xdr:cNvPr>
        <xdr:cNvSpPr>
          <a:spLocks noChangeArrowheads="1"/>
        </xdr:cNvSpPr>
      </xdr:nvSpPr>
      <xdr:spPr bwMode="auto">
        <a:xfrm>
          <a:off x="4962525" y="8153400"/>
          <a:ext cx="819150" cy="257175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38</xdr:row>
      <xdr:rowOff>123825</xdr:rowOff>
    </xdr:from>
    <xdr:to>
      <xdr:col>35</xdr:col>
      <xdr:colOff>114300</xdr:colOff>
      <xdr:row>39</xdr:row>
      <xdr:rowOff>190500</xdr:rowOff>
    </xdr:to>
    <xdr:sp macro="" textlink="">
      <xdr:nvSpPr>
        <xdr:cNvPr id="2329" name="Oval 1">
          <a:extLst>
            <a:ext uri="{FF2B5EF4-FFF2-40B4-BE49-F238E27FC236}">
              <a16:creationId xmlns:a16="http://schemas.microsoft.com/office/drawing/2014/main" id="{299EBF02-64F3-31A2-8638-1B0A1D8D8BE5}"/>
            </a:ext>
          </a:extLst>
        </xdr:cNvPr>
        <xdr:cNvSpPr>
          <a:spLocks noChangeArrowheads="1"/>
        </xdr:cNvSpPr>
      </xdr:nvSpPr>
      <xdr:spPr bwMode="auto">
        <a:xfrm>
          <a:off x="4010025" y="8153400"/>
          <a:ext cx="438150" cy="257175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115956</xdr:rowOff>
    </xdr:from>
    <xdr:to>
      <xdr:col>25</xdr:col>
      <xdr:colOff>57003</xdr:colOff>
      <xdr:row>33</xdr:row>
      <xdr:rowOff>203993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D29652B-3190-01E8-FC9A-1E646618EAAF}"/>
            </a:ext>
          </a:extLst>
        </xdr:cNvPr>
        <xdr:cNvSpPr txBox="1"/>
      </xdr:nvSpPr>
      <xdr:spPr>
        <a:xfrm>
          <a:off x="495300" y="6488181"/>
          <a:ext cx="2664936" cy="810000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④</a:t>
          </a:r>
          <a:r>
            <a:rPr lang="ja-JP" altLang="ja-JP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軽減税率対象</a:t>
          </a:r>
          <a:r>
            <a:rPr lang="ja-JP" alt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品目（</a:t>
          </a:r>
          <a:r>
            <a:rPr lang="en-US" altLang="ja-JP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％）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ja-JP" altLang="ja-JP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</a:t>
          </a:r>
          <a:r>
            <a:rPr lang="ja-JP" alt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外</a:t>
          </a:r>
          <a:r>
            <a:rPr lang="ja-JP" altLang="ja-JP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品目</a:t>
          </a:r>
          <a:r>
            <a:rPr lang="ja-JP" alt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％）</a:t>
          </a:r>
          <a:r>
            <a:rPr lang="ja-JP" alt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en-US" baseline="0">
              <a:effectLst/>
            </a:rPr>
            <a:t>小計・消費税を記入ください。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0</xdr:col>
      <xdr:colOff>9525</xdr:colOff>
      <xdr:row>0</xdr:row>
      <xdr:rowOff>28575</xdr:rowOff>
    </xdr:from>
    <xdr:to>
      <xdr:col>56</xdr:col>
      <xdr:colOff>121924</xdr:colOff>
      <xdr:row>21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E78D0AB-64A8-6B64-8CEA-1A51ED96D6AB}"/>
            </a:ext>
          </a:extLst>
        </xdr:cNvPr>
        <xdr:cNvSpPr txBox="1"/>
      </xdr:nvSpPr>
      <xdr:spPr>
        <a:xfrm>
          <a:off x="9525" y="28575"/>
          <a:ext cx="7046599" cy="4181475"/>
        </a:xfrm>
        <a:prstGeom prst="rect">
          <a:avLst/>
        </a:prstGeom>
        <a:solidFill>
          <a:srgbClr val="FFFF00">
            <a:alpha val="20000"/>
          </a:srgb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4900"/>
            </a:lnSpc>
          </a:pPr>
          <a:r>
            <a:rPr kumimoji="1" lang="ja-JP" altLang="en-US" sz="4000">
              <a:solidFill>
                <a:srgbClr val="FF0000"/>
              </a:solidFill>
            </a:rPr>
            <a:t>学校</a:t>
          </a:r>
          <a:endParaRPr kumimoji="1" lang="en-US" altLang="ja-JP" sz="4000">
            <a:solidFill>
              <a:srgbClr val="FF0000"/>
            </a:solidFill>
          </a:endParaRPr>
        </a:p>
        <a:p>
          <a:pPr algn="ctr">
            <a:lnSpc>
              <a:spcPts val="4800"/>
            </a:lnSpc>
          </a:pPr>
          <a:r>
            <a:rPr kumimoji="1" lang="ja-JP" altLang="en-US" sz="4000">
              <a:solidFill>
                <a:srgbClr val="FF0000"/>
              </a:solidFill>
            </a:rPr>
            <a:t>記入欄</a:t>
          </a: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53</xdr:col>
      <xdr:colOff>66675</xdr:colOff>
      <xdr:row>27</xdr:row>
      <xdr:rowOff>19050</xdr:rowOff>
    </xdr:to>
    <xdr:sp macro="" textlink="">
      <xdr:nvSpPr>
        <xdr:cNvPr id="2332" name="Oval 1">
          <a:extLst>
            <a:ext uri="{FF2B5EF4-FFF2-40B4-BE49-F238E27FC236}">
              <a16:creationId xmlns:a16="http://schemas.microsoft.com/office/drawing/2014/main" id="{70CA304E-9AA2-C246-24CD-DDD123C19B21}"/>
            </a:ext>
          </a:extLst>
        </xdr:cNvPr>
        <xdr:cNvSpPr>
          <a:spLocks noChangeArrowheads="1"/>
        </xdr:cNvSpPr>
      </xdr:nvSpPr>
      <xdr:spPr bwMode="auto">
        <a:xfrm>
          <a:off x="6191250" y="5219700"/>
          <a:ext cx="438150" cy="257175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38100</xdr:colOff>
      <xdr:row>22</xdr:row>
      <xdr:rowOff>361950</xdr:rowOff>
    </xdr:from>
    <xdr:to>
      <xdr:col>54</xdr:col>
      <xdr:colOff>87631</xdr:colOff>
      <xdr:row>24</xdr:row>
      <xdr:rowOff>275371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0B420D1-9FF5-63F1-79CB-567F1800DD00}"/>
            </a:ext>
          </a:extLst>
        </xdr:cNvPr>
        <xdr:cNvSpPr txBox="1"/>
      </xdr:nvSpPr>
      <xdr:spPr>
        <a:xfrm>
          <a:off x="4743450" y="4419600"/>
          <a:ext cx="2028825" cy="54207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①税抜・税込いずれかを〇で囲ってください。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46</xdr:col>
      <xdr:colOff>54293</xdr:colOff>
      <xdr:row>24</xdr:row>
      <xdr:rowOff>275371</xdr:rowOff>
    </xdr:from>
    <xdr:to>
      <xdr:col>50</xdr:col>
      <xdr:colOff>56546</xdr:colOff>
      <xdr:row>26</xdr:row>
      <xdr:rowOff>37662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BB9150D-539E-4232-09F2-16CFC75EAD96}"/>
            </a:ext>
          </a:extLst>
        </xdr:cNvPr>
        <xdr:cNvCxnSpPr>
          <a:stCxn id="15" idx="2"/>
          <a:endCxn id="2332" idx="1"/>
        </xdr:cNvCxnSpPr>
      </xdr:nvCxnSpPr>
      <xdr:spPr>
        <a:xfrm>
          <a:off x="5757863" y="4961671"/>
          <a:ext cx="497553" cy="29569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</xdr:colOff>
      <xdr:row>23</xdr:row>
      <xdr:rowOff>104775</xdr:rowOff>
    </xdr:from>
    <xdr:to>
      <xdr:col>23</xdr:col>
      <xdr:colOff>68625</xdr:colOff>
      <xdr:row>25</xdr:row>
      <xdr:rowOff>65821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91C8389-4242-95FD-594D-C188606DCD4D}"/>
            </a:ext>
          </a:extLst>
        </xdr:cNvPr>
        <xdr:cNvSpPr txBox="1"/>
      </xdr:nvSpPr>
      <xdr:spPr>
        <a:xfrm>
          <a:off x="885825" y="4638675"/>
          <a:ext cx="2028825" cy="54207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②軽減税率対象品目は☑してください。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2</xdr:col>
      <xdr:colOff>49530</xdr:colOff>
      <xdr:row>25</xdr:row>
      <xdr:rowOff>65821</xdr:rowOff>
    </xdr:from>
    <xdr:to>
      <xdr:col>15</xdr:col>
      <xdr:colOff>42868</xdr:colOff>
      <xdr:row>28</xdr:row>
      <xdr:rowOff>47625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874E9777-95BF-44E7-F51B-C8B6483E5FF9}"/>
            </a:ext>
          </a:extLst>
        </xdr:cNvPr>
        <xdr:cNvCxnSpPr>
          <a:stCxn id="18" idx="2"/>
        </xdr:cNvCxnSpPr>
      </xdr:nvCxnSpPr>
      <xdr:spPr>
        <a:xfrm flipH="1">
          <a:off x="304800" y="5180746"/>
          <a:ext cx="1595438" cy="56282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87630</xdr:colOff>
      <xdr:row>44</xdr:row>
      <xdr:rowOff>314325</xdr:rowOff>
    </xdr:from>
    <xdr:to>
      <xdr:col>48</xdr:col>
      <xdr:colOff>91305</xdr:colOff>
      <xdr:row>46</xdr:row>
      <xdr:rowOff>270375</xdr:rowOff>
    </xdr:to>
    <xdr:sp macro="" textlink="">
      <xdr:nvSpPr>
        <xdr:cNvPr id="22" name="Rectangle 12">
          <a:extLst>
            <a:ext uri="{FF2B5EF4-FFF2-40B4-BE49-F238E27FC236}">
              <a16:creationId xmlns:a16="http://schemas.microsoft.com/office/drawing/2014/main" id="{479267B3-DE9D-F4CA-1B8E-C4D67CDFE301}"/>
            </a:ext>
          </a:extLst>
        </xdr:cNvPr>
        <xdr:cNvSpPr>
          <a:spLocks noChangeArrowheads="1"/>
        </xdr:cNvSpPr>
      </xdr:nvSpPr>
      <xdr:spPr bwMode="auto">
        <a:xfrm>
          <a:off x="5419725" y="9791700"/>
          <a:ext cx="622800" cy="622800"/>
        </a:xfrm>
        <a:prstGeom prst="rect">
          <a:avLst/>
        </a:prstGeom>
        <a:noFill/>
        <a:ln w="38100" algn="ctr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社印</a:t>
          </a:r>
        </a:p>
      </xdr:txBody>
    </xdr:sp>
    <xdr:clientData/>
  </xdr:twoCellAnchor>
  <xdr:twoCellAnchor>
    <xdr:from>
      <xdr:col>50</xdr:col>
      <xdr:colOff>38100</xdr:colOff>
      <xdr:row>45</xdr:row>
      <xdr:rowOff>57150</xdr:rowOff>
    </xdr:from>
    <xdr:to>
      <xdr:col>54</xdr:col>
      <xdr:colOff>47625</xdr:colOff>
      <xdr:row>46</xdr:row>
      <xdr:rowOff>171450</xdr:rowOff>
    </xdr:to>
    <xdr:sp macro="" textlink="">
      <xdr:nvSpPr>
        <xdr:cNvPr id="23" name="Oval 13">
          <a:extLst>
            <a:ext uri="{FF2B5EF4-FFF2-40B4-BE49-F238E27FC236}">
              <a16:creationId xmlns:a16="http://schemas.microsoft.com/office/drawing/2014/main" id="{5B296CF4-17F8-7235-05FA-ABC6FC3C2DC4}"/>
            </a:ext>
          </a:extLst>
        </xdr:cNvPr>
        <xdr:cNvSpPr>
          <a:spLocks noChangeArrowheads="1"/>
        </xdr:cNvSpPr>
      </xdr:nvSpPr>
      <xdr:spPr bwMode="auto">
        <a:xfrm>
          <a:off x="6229350" y="9867900"/>
          <a:ext cx="504825" cy="44767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18</xdr:col>
      <xdr:colOff>0</xdr:colOff>
      <xdr:row>36</xdr:row>
      <xdr:rowOff>219075</xdr:rowOff>
    </xdr:from>
    <xdr:to>
      <xdr:col>24</xdr:col>
      <xdr:colOff>76200</xdr:colOff>
      <xdr:row>38</xdr:row>
      <xdr:rowOff>38100</xdr:rowOff>
    </xdr:to>
    <xdr:sp macro="" textlink="">
      <xdr:nvSpPr>
        <xdr:cNvPr id="2339" name="Oval 1">
          <a:extLst>
            <a:ext uri="{FF2B5EF4-FFF2-40B4-BE49-F238E27FC236}">
              <a16:creationId xmlns:a16="http://schemas.microsoft.com/office/drawing/2014/main" id="{D58D7158-74CB-D0BB-72F5-9BC80454C399}"/>
            </a:ext>
          </a:extLst>
        </xdr:cNvPr>
        <xdr:cNvSpPr>
          <a:spLocks noChangeArrowheads="1"/>
        </xdr:cNvSpPr>
      </xdr:nvSpPr>
      <xdr:spPr bwMode="auto">
        <a:xfrm>
          <a:off x="2228850" y="7820025"/>
          <a:ext cx="819150" cy="2476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68580</xdr:colOff>
      <xdr:row>41</xdr:row>
      <xdr:rowOff>219075</xdr:rowOff>
    </xdr:from>
    <xdr:to>
      <xdr:col>37</xdr:col>
      <xdr:colOff>49576</xdr:colOff>
      <xdr:row>43</xdr:row>
      <xdr:rowOff>227746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01F9904-F4EC-553E-C224-67539702527F}"/>
            </a:ext>
          </a:extLst>
        </xdr:cNvPr>
        <xdr:cNvSpPr txBox="1"/>
      </xdr:nvSpPr>
      <xdr:spPr>
        <a:xfrm>
          <a:off x="2667000" y="8896350"/>
          <a:ext cx="1971675" cy="54207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④該当する口座情報を〇で囲ってください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23</xdr:col>
      <xdr:colOff>81968</xdr:colOff>
      <xdr:row>38</xdr:row>
      <xdr:rowOff>1832</xdr:rowOff>
    </xdr:from>
    <xdr:to>
      <xdr:col>29</xdr:col>
      <xdr:colOff>54281</xdr:colOff>
      <xdr:row>41</xdr:row>
      <xdr:rowOff>219075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619C7380-71F6-DB8C-92DC-AED8D222F051}"/>
            </a:ext>
          </a:extLst>
        </xdr:cNvPr>
        <xdr:cNvCxnSpPr>
          <a:stCxn id="27" idx="0"/>
          <a:endCxn id="2339" idx="5"/>
        </xdr:cNvCxnSpPr>
      </xdr:nvCxnSpPr>
      <xdr:spPr>
        <a:xfrm flipH="1" flipV="1">
          <a:off x="2928038" y="8031407"/>
          <a:ext cx="724800" cy="86494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54293</xdr:colOff>
      <xdr:row>39</xdr:row>
      <xdr:rowOff>152838</xdr:rowOff>
    </xdr:from>
    <xdr:to>
      <xdr:col>32</xdr:col>
      <xdr:colOff>113747</xdr:colOff>
      <xdr:row>41</xdr:row>
      <xdr:rowOff>219075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C807643F-0C48-1EB2-C8DB-B4CCA4E333A2}"/>
            </a:ext>
          </a:extLst>
        </xdr:cNvPr>
        <xdr:cNvCxnSpPr>
          <a:stCxn id="27" idx="0"/>
          <a:endCxn id="2329" idx="3"/>
        </xdr:cNvCxnSpPr>
      </xdr:nvCxnSpPr>
      <xdr:spPr>
        <a:xfrm flipV="1">
          <a:off x="3652838" y="8372913"/>
          <a:ext cx="421353" cy="52343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54293</xdr:colOff>
      <xdr:row>39</xdr:row>
      <xdr:rowOff>152838</xdr:rowOff>
    </xdr:from>
    <xdr:to>
      <xdr:col>41</xdr:col>
      <xdr:colOff>5689</xdr:colOff>
      <xdr:row>41</xdr:row>
      <xdr:rowOff>219075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20FB78E2-A853-D695-183A-64F366855CD4}"/>
            </a:ext>
          </a:extLst>
        </xdr:cNvPr>
        <xdr:cNvCxnSpPr>
          <a:stCxn id="27" idx="0"/>
          <a:endCxn id="2328" idx="3"/>
        </xdr:cNvCxnSpPr>
      </xdr:nvCxnSpPr>
      <xdr:spPr>
        <a:xfrm flipV="1">
          <a:off x="3652838" y="8372913"/>
          <a:ext cx="1429649" cy="52343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bg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BP48"/>
  <sheetViews>
    <sheetView tabSelected="1" view="pageBreakPreview" zoomScaleNormal="100" zoomScaleSheetLayoutView="100" workbookViewId="0">
      <selection activeCell="V11" sqref="V11:AB18"/>
    </sheetView>
  </sheetViews>
  <sheetFormatPr defaultRowHeight="13.5" x14ac:dyDescent="0.15"/>
  <cols>
    <col min="1" max="57" width="1.625" style="1" customWidth="1"/>
    <col min="58" max="58" width="3.875" style="1" customWidth="1"/>
    <col min="59" max="59" width="11.375" style="1" customWidth="1"/>
    <col min="60" max="68" width="3.625" style="1" customWidth="1"/>
    <col min="69" max="16384" width="9" style="1"/>
  </cols>
  <sheetData>
    <row r="1" spans="1:57" ht="35.1" customHeight="1" x14ac:dyDescent="0.15">
      <c r="A1" s="244" t="s">
        <v>0</v>
      </c>
      <c r="B1" s="244"/>
      <c r="C1" s="244"/>
      <c r="D1" s="132" t="s">
        <v>67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  <c r="Q1" s="244" t="s">
        <v>1</v>
      </c>
      <c r="R1" s="244"/>
      <c r="S1" s="244"/>
      <c r="T1" s="132" t="s">
        <v>67</v>
      </c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4"/>
      <c r="AG1" s="244" t="s">
        <v>2</v>
      </c>
      <c r="AH1" s="244"/>
      <c r="AI1" s="244"/>
      <c r="AJ1" s="132" t="s">
        <v>67</v>
      </c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4"/>
      <c r="AW1" s="106" t="s">
        <v>88</v>
      </c>
      <c r="AX1" s="107"/>
      <c r="AY1" s="107"/>
      <c r="AZ1" s="107"/>
      <c r="BA1" s="6"/>
      <c r="BB1" s="107" t="s">
        <v>89</v>
      </c>
      <c r="BC1" s="107"/>
      <c r="BD1" s="107"/>
      <c r="BE1" s="108"/>
    </row>
    <row r="2" spans="1:57" ht="34.5" customHeight="1" x14ac:dyDescent="0.15">
      <c r="A2" s="267" t="s">
        <v>76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6"/>
      <c r="T2" s="264" t="s">
        <v>105</v>
      </c>
      <c r="U2" s="142"/>
      <c r="V2" s="142"/>
      <c r="W2" s="142"/>
      <c r="X2" s="265"/>
      <c r="Y2" s="265"/>
      <c r="Z2" s="265"/>
      <c r="AA2" s="265"/>
      <c r="AB2" s="265"/>
      <c r="AC2" s="265"/>
      <c r="AD2" s="265"/>
      <c r="AE2" s="265"/>
      <c r="AF2" s="266"/>
      <c r="AG2" s="264" t="s">
        <v>106</v>
      </c>
      <c r="AH2" s="142"/>
      <c r="AI2" s="142"/>
      <c r="AJ2" s="142"/>
      <c r="AK2" s="265"/>
      <c r="AL2" s="265"/>
      <c r="AM2" s="265"/>
      <c r="AN2" s="265"/>
      <c r="AO2" s="265"/>
      <c r="AP2" s="265"/>
      <c r="AQ2" s="265"/>
      <c r="AR2" s="265"/>
      <c r="AS2" s="266"/>
      <c r="AT2" s="288" t="s">
        <v>107</v>
      </c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8"/>
    </row>
    <row r="3" spans="1:57" ht="12" customHeight="1" x14ac:dyDescent="0.15">
      <c r="A3" s="160" t="s">
        <v>61</v>
      </c>
      <c r="B3" s="161"/>
      <c r="C3" s="161"/>
      <c r="D3" s="260">
        <v>7</v>
      </c>
      <c r="E3" s="260"/>
      <c r="F3" s="260"/>
      <c r="G3" s="161" t="s">
        <v>20</v>
      </c>
      <c r="H3" s="161"/>
      <c r="I3" s="262"/>
      <c r="J3" s="141" t="s">
        <v>108</v>
      </c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4"/>
    </row>
    <row r="4" spans="1:57" ht="12" customHeight="1" x14ac:dyDescent="0.15">
      <c r="A4" s="252"/>
      <c r="B4" s="253"/>
      <c r="C4" s="253"/>
      <c r="D4" s="261"/>
      <c r="E4" s="261"/>
      <c r="F4" s="261"/>
      <c r="G4" s="253"/>
      <c r="H4" s="253"/>
      <c r="I4" s="263"/>
      <c r="J4" s="154" t="s">
        <v>109</v>
      </c>
      <c r="K4" s="155"/>
      <c r="L4" s="155"/>
      <c r="M4" s="155"/>
      <c r="N4" s="155"/>
      <c r="O4" s="155"/>
      <c r="P4" s="155"/>
      <c r="Q4" s="155"/>
      <c r="R4" s="155"/>
      <c r="S4" s="15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6"/>
    </row>
    <row r="5" spans="1:57" s="3" customFormat="1" ht="12" customHeight="1" x14ac:dyDescent="0.15">
      <c r="A5" s="160" t="s">
        <v>40</v>
      </c>
      <c r="B5" s="161"/>
      <c r="C5" s="161"/>
      <c r="D5" s="161"/>
      <c r="E5" s="161"/>
      <c r="F5" s="161"/>
      <c r="G5" s="161"/>
      <c r="H5" s="161"/>
      <c r="I5" s="161"/>
      <c r="J5" s="268" t="s">
        <v>3</v>
      </c>
      <c r="K5" s="269"/>
      <c r="L5" s="269"/>
      <c r="M5" s="269"/>
      <c r="N5" s="269"/>
      <c r="O5" s="269"/>
      <c r="P5" s="269"/>
      <c r="Q5" s="269"/>
      <c r="R5" s="269"/>
      <c r="S5" s="270"/>
      <c r="T5" s="148" t="s">
        <v>4</v>
      </c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50"/>
      <c r="AH5" s="148" t="s">
        <v>5</v>
      </c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50"/>
    </row>
    <row r="6" spans="1:57" ht="13.5" customHeight="1" x14ac:dyDescent="0.15">
      <c r="A6" s="151"/>
      <c r="B6" s="152"/>
      <c r="C6" s="152"/>
      <c r="D6" s="152"/>
      <c r="E6" s="152"/>
      <c r="F6" s="152"/>
      <c r="G6" s="152"/>
      <c r="H6" s="152"/>
      <c r="I6" s="152"/>
      <c r="J6" s="151" t="s">
        <v>19</v>
      </c>
      <c r="K6" s="152"/>
      <c r="L6" s="152"/>
      <c r="M6" s="152"/>
      <c r="N6" s="152"/>
      <c r="O6" s="152"/>
      <c r="P6" s="152"/>
      <c r="Q6" s="152"/>
      <c r="R6" s="152"/>
      <c r="S6" s="153"/>
      <c r="T6" s="138" t="s">
        <v>45</v>
      </c>
      <c r="U6" s="139"/>
      <c r="V6" s="102" t="s">
        <v>42</v>
      </c>
      <c r="W6" s="102"/>
      <c r="X6" s="102"/>
      <c r="Y6" s="102"/>
      <c r="Z6" s="102"/>
      <c r="AA6" s="102"/>
      <c r="AB6" s="102"/>
      <c r="AC6" s="102"/>
      <c r="AD6" s="102"/>
      <c r="AE6" s="102"/>
      <c r="AF6" s="8"/>
      <c r="AG6" s="9"/>
      <c r="AH6" s="138" t="s">
        <v>46</v>
      </c>
      <c r="AI6" s="162"/>
      <c r="AJ6" s="156" t="s">
        <v>133</v>
      </c>
      <c r="AK6" s="156"/>
      <c r="AL6" s="156"/>
      <c r="AM6" s="156"/>
      <c r="AN6" s="156"/>
      <c r="AO6" s="156"/>
      <c r="AP6" s="156"/>
      <c r="AQ6" s="156"/>
      <c r="AR6" s="156"/>
      <c r="AS6" s="162" t="s">
        <v>82</v>
      </c>
      <c r="AT6" s="162"/>
      <c r="AU6" s="156" t="s">
        <v>81</v>
      </c>
      <c r="AV6" s="156"/>
      <c r="AW6" s="156"/>
      <c r="AX6" s="156"/>
      <c r="AY6" s="156"/>
      <c r="AZ6" s="156"/>
      <c r="BA6" s="156"/>
      <c r="BB6" s="156"/>
      <c r="BC6" s="156"/>
      <c r="BD6" s="10"/>
      <c r="BE6" s="11"/>
    </row>
    <row r="7" spans="1:57" ht="13.5" customHeight="1" x14ac:dyDescent="0.15">
      <c r="A7" s="151"/>
      <c r="B7" s="152"/>
      <c r="C7" s="152"/>
      <c r="D7" s="152"/>
      <c r="E7" s="152"/>
      <c r="F7" s="152"/>
      <c r="G7" s="152"/>
      <c r="H7" s="152"/>
      <c r="I7" s="152"/>
      <c r="J7" s="151"/>
      <c r="K7" s="152"/>
      <c r="L7" s="152"/>
      <c r="M7" s="152"/>
      <c r="N7" s="152"/>
      <c r="O7" s="152"/>
      <c r="P7" s="152"/>
      <c r="Q7" s="152"/>
      <c r="R7" s="152"/>
      <c r="S7" s="153"/>
      <c r="T7" s="138" t="s">
        <v>46</v>
      </c>
      <c r="U7" s="139"/>
      <c r="V7" s="102" t="s">
        <v>38</v>
      </c>
      <c r="W7" s="102"/>
      <c r="X7" s="102"/>
      <c r="Y7" s="102"/>
      <c r="Z7" s="102"/>
      <c r="AA7" s="102"/>
      <c r="AB7" s="102"/>
      <c r="AC7" s="102"/>
      <c r="AD7" s="102"/>
      <c r="AE7" s="102"/>
      <c r="AF7" s="12"/>
      <c r="AG7" s="13"/>
      <c r="AH7" s="138" t="s">
        <v>134</v>
      </c>
      <c r="AI7" s="162"/>
      <c r="AJ7" s="147" t="s">
        <v>135</v>
      </c>
      <c r="AK7" s="147"/>
      <c r="AL7" s="147"/>
      <c r="AM7" s="147"/>
      <c r="AN7" s="147"/>
      <c r="AO7" s="147"/>
      <c r="AP7" s="147"/>
      <c r="AQ7" s="147"/>
      <c r="AR7" s="147"/>
      <c r="AS7" s="157">
        <v>16</v>
      </c>
      <c r="AT7" s="157"/>
      <c r="AU7" s="147" t="s">
        <v>83</v>
      </c>
      <c r="AV7" s="147"/>
      <c r="AW7" s="147"/>
      <c r="AX7" s="147"/>
      <c r="AY7" s="147"/>
      <c r="AZ7" s="147"/>
      <c r="BA7" s="147"/>
      <c r="BB7" s="147"/>
      <c r="BC7" s="147"/>
      <c r="BD7" s="14"/>
      <c r="BE7" s="15"/>
    </row>
    <row r="8" spans="1:57" ht="13.5" customHeight="1" x14ac:dyDescent="0.15">
      <c r="A8" s="151"/>
      <c r="B8" s="152"/>
      <c r="C8" s="152"/>
      <c r="D8" s="152"/>
      <c r="E8" s="152"/>
      <c r="F8" s="152"/>
      <c r="G8" s="152"/>
      <c r="H8" s="152"/>
      <c r="I8" s="152"/>
      <c r="J8" s="151"/>
      <c r="K8" s="152"/>
      <c r="L8" s="152"/>
      <c r="M8" s="152"/>
      <c r="N8" s="152"/>
      <c r="O8" s="152"/>
      <c r="P8" s="152"/>
      <c r="Q8" s="152"/>
      <c r="R8" s="152"/>
      <c r="S8" s="153"/>
      <c r="T8" s="138" t="s">
        <v>98</v>
      </c>
      <c r="U8" s="139"/>
      <c r="V8" s="102" t="s">
        <v>39</v>
      </c>
      <c r="W8" s="102"/>
      <c r="X8" s="102"/>
      <c r="Y8" s="102"/>
      <c r="Z8" s="102"/>
      <c r="AA8" s="102"/>
      <c r="AB8" s="102"/>
      <c r="AC8" s="102"/>
      <c r="AD8" s="102"/>
      <c r="AE8" s="102"/>
      <c r="AF8" s="12"/>
      <c r="AG8" s="13"/>
      <c r="AH8" s="138" t="s">
        <v>134</v>
      </c>
      <c r="AI8" s="162"/>
      <c r="AJ8" s="147" t="s">
        <v>136</v>
      </c>
      <c r="AK8" s="147"/>
      <c r="AL8" s="147"/>
      <c r="AM8" s="147"/>
      <c r="AN8" s="147"/>
      <c r="AO8" s="147"/>
      <c r="AP8" s="147"/>
      <c r="AQ8" s="147"/>
      <c r="AR8" s="147"/>
      <c r="AS8" s="157">
        <v>16</v>
      </c>
      <c r="AT8" s="157"/>
      <c r="AU8" s="147" t="s">
        <v>84</v>
      </c>
      <c r="AV8" s="147"/>
      <c r="AW8" s="147"/>
      <c r="AX8" s="147"/>
      <c r="AY8" s="147"/>
      <c r="AZ8" s="147"/>
      <c r="BA8" s="147"/>
      <c r="BB8" s="147"/>
      <c r="BC8" s="147"/>
      <c r="BD8" s="14"/>
      <c r="BE8" s="15"/>
    </row>
    <row r="9" spans="1:57" ht="13.5" customHeight="1" x14ac:dyDescent="0.15">
      <c r="A9" s="151"/>
      <c r="B9" s="152"/>
      <c r="C9" s="152"/>
      <c r="D9" s="152"/>
      <c r="E9" s="152"/>
      <c r="F9" s="152"/>
      <c r="G9" s="152"/>
      <c r="H9" s="152"/>
      <c r="I9" s="152"/>
      <c r="J9" s="151"/>
      <c r="K9" s="152"/>
      <c r="L9" s="152"/>
      <c r="M9" s="152"/>
      <c r="N9" s="152"/>
      <c r="O9" s="152"/>
      <c r="P9" s="152"/>
      <c r="Q9" s="152"/>
      <c r="R9" s="152"/>
      <c r="S9" s="153"/>
      <c r="T9" s="99" t="s">
        <v>99</v>
      </c>
      <c r="U9" s="100"/>
      <c r="V9" s="140" t="s">
        <v>100</v>
      </c>
      <c r="W9" s="140"/>
      <c r="X9" s="140"/>
      <c r="Y9" s="140"/>
      <c r="Z9" s="140"/>
      <c r="AA9" s="140"/>
      <c r="AB9" s="140"/>
      <c r="AC9" s="140"/>
      <c r="AD9" s="140"/>
      <c r="AE9" s="140"/>
      <c r="AF9" s="12"/>
      <c r="AG9" s="13"/>
      <c r="AH9" s="99" t="s">
        <v>130</v>
      </c>
      <c r="AI9" s="100"/>
      <c r="AJ9" s="98" t="s">
        <v>129</v>
      </c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14"/>
      <c r="BE9" s="15"/>
    </row>
    <row r="10" spans="1:57" s="3" customFormat="1" ht="12" customHeight="1" x14ac:dyDescent="0.15">
      <c r="A10" s="148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50"/>
      <c r="T10" s="285" t="s">
        <v>6</v>
      </c>
      <c r="U10" s="286"/>
      <c r="V10" s="286"/>
      <c r="W10" s="286"/>
      <c r="X10" s="286"/>
      <c r="Y10" s="286"/>
      <c r="Z10" s="286"/>
      <c r="AA10" s="286"/>
      <c r="AB10" s="287"/>
      <c r="AC10" s="148" t="s">
        <v>7</v>
      </c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50"/>
    </row>
    <row r="11" spans="1:57" ht="13.5" customHeight="1" x14ac:dyDescent="0.15">
      <c r="A11" s="103">
        <v>2300</v>
      </c>
      <c r="B11" s="104"/>
      <c r="C11" s="104"/>
      <c r="D11" s="93" t="s">
        <v>132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4"/>
      <c r="T11" s="151">
        <v>10</v>
      </c>
      <c r="U11" s="152"/>
      <c r="V11" s="198" t="s">
        <v>80</v>
      </c>
      <c r="W11" s="198"/>
      <c r="X11" s="198"/>
      <c r="Y11" s="198"/>
      <c r="Z11" s="198"/>
      <c r="AA11" s="198"/>
      <c r="AB11" s="282"/>
      <c r="AC11" s="95" t="s">
        <v>45</v>
      </c>
      <c r="AD11" s="96"/>
      <c r="AE11" s="101" t="s">
        <v>23</v>
      </c>
      <c r="AF11" s="101"/>
      <c r="AG11" s="101"/>
      <c r="AH11" s="101"/>
      <c r="AI11" s="101"/>
      <c r="AJ11" s="101"/>
      <c r="AK11" s="101"/>
      <c r="AL11" s="96" t="s">
        <v>69</v>
      </c>
      <c r="AM11" s="96"/>
      <c r="AN11" s="101" t="s">
        <v>26</v>
      </c>
      <c r="AO11" s="101"/>
      <c r="AP11" s="101"/>
      <c r="AQ11" s="101"/>
      <c r="AR11" s="101"/>
      <c r="AS11" s="101"/>
      <c r="AT11" s="101"/>
      <c r="AU11" s="101"/>
      <c r="AV11" s="96" t="s">
        <v>72</v>
      </c>
      <c r="AW11" s="96"/>
      <c r="AX11" s="101" t="s">
        <v>64</v>
      </c>
      <c r="AY11" s="101"/>
      <c r="AZ11" s="101"/>
      <c r="BA11" s="101"/>
      <c r="BB11" s="101"/>
      <c r="BC11" s="101"/>
      <c r="BD11" s="101"/>
      <c r="BE11" s="105"/>
    </row>
    <row r="12" spans="1:57" ht="13.5" customHeight="1" x14ac:dyDescent="0.15">
      <c r="A12" s="103">
        <v>1100</v>
      </c>
      <c r="B12" s="104"/>
      <c r="C12" s="104"/>
      <c r="D12" s="93" t="s">
        <v>21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151"/>
      <c r="U12" s="152"/>
      <c r="V12" s="198"/>
      <c r="W12" s="198"/>
      <c r="X12" s="198"/>
      <c r="Y12" s="198"/>
      <c r="Z12" s="198"/>
      <c r="AA12" s="198"/>
      <c r="AB12" s="282"/>
      <c r="AC12" s="95"/>
      <c r="AD12" s="96"/>
      <c r="AE12" s="101"/>
      <c r="AF12" s="101"/>
      <c r="AG12" s="101"/>
      <c r="AH12" s="101"/>
      <c r="AI12" s="101"/>
      <c r="AJ12" s="101"/>
      <c r="AK12" s="101"/>
      <c r="AL12" s="96"/>
      <c r="AM12" s="96"/>
      <c r="AN12" s="101"/>
      <c r="AO12" s="101"/>
      <c r="AP12" s="101"/>
      <c r="AQ12" s="101"/>
      <c r="AR12" s="101"/>
      <c r="AS12" s="101"/>
      <c r="AT12" s="101"/>
      <c r="AU12" s="101"/>
      <c r="AV12" s="96"/>
      <c r="AW12" s="96"/>
      <c r="AX12" s="101"/>
      <c r="AY12" s="101"/>
      <c r="AZ12" s="101"/>
      <c r="BA12" s="101"/>
      <c r="BB12" s="101"/>
      <c r="BC12" s="101"/>
      <c r="BD12" s="101"/>
      <c r="BE12" s="105"/>
    </row>
    <row r="13" spans="1:57" ht="13.5" customHeight="1" x14ac:dyDescent="0.15">
      <c r="A13" s="103">
        <v>1100</v>
      </c>
      <c r="B13" s="104"/>
      <c r="C13" s="104"/>
      <c r="D13" s="93" t="s">
        <v>22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4"/>
      <c r="T13" s="151"/>
      <c r="U13" s="152"/>
      <c r="V13" s="198"/>
      <c r="W13" s="198"/>
      <c r="X13" s="198"/>
      <c r="Y13" s="198"/>
      <c r="Z13" s="198"/>
      <c r="AA13" s="198"/>
      <c r="AB13" s="282"/>
      <c r="AC13" s="95" t="s">
        <v>49</v>
      </c>
      <c r="AD13" s="96"/>
      <c r="AE13" s="101" t="s">
        <v>68</v>
      </c>
      <c r="AF13" s="101"/>
      <c r="AG13" s="101"/>
      <c r="AH13" s="101"/>
      <c r="AI13" s="101"/>
      <c r="AJ13" s="101"/>
      <c r="AK13" s="101"/>
      <c r="AL13" s="96" t="s">
        <v>70</v>
      </c>
      <c r="AM13" s="96"/>
      <c r="AN13" s="101" t="s">
        <v>27</v>
      </c>
      <c r="AO13" s="101"/>
      <c r="AP13" s="101"/>
      <c r="AQ13" s="101"/>
      <c r="AR13" s="101"/>
      <c r="AS13" s="101"/>
      <c r="AT13" s="101"/>
      <c r="AU13" s="101"/>
      <c r="AV13" s="96" t="s">
        <v>141</v>
      </c>
      <c r="AW13" s="96"/>
      <c r="AX13" s="101" t="s">
        <v>142</v>
      </c>
      <c r="AY13" s="101"/>
      <c r="AZ13" s="101"/>
      <c r="BA13" s="101"/>
      <c r="BB13" s="101"/>
      <c r="BC13" s="101"/>
      <c r="BD13" s="101"/>
      <c r="BE13" s="105"/>
    </row>
    <row r="14" spans="1:57" ht="13.5" customHeight="1" x14ac:dyDescent="0.15">
      <c r="A14" s="91" t="s">
        <v>137</v>
      </c>
      <c r="B14" s="92"/>
      <c r="C14" s="92"/>
      <c r="D14" s="93" t="s">
        <v>102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4"/>
      <c r="T14" s="151"/>
      <c r="U14" s="152"/>
      <c r="V14" s="198"/>
      <c r="W14" s="198"/>
      <c r="X14" s="198"/>
      <c r="Y14" s="198"/>
      <c r="Z14" s="198"/>
      <c r="AA14" s="198"/>
      <c r="AB14" s="282"/>
      <c r="AC14" s="95"/>
      <c r="AD14" s="96"/>
      <c r="AE14" s="101"/>
      <c r="AF14" s="101"/>
      <c r="AG14" s="101"/>
      <c r="AH14" s="101"/>
      <c r="AI14" s="101"/>
      <c r="AJ14" s="101"/>
      <c r="AK14" s="101"/>
      <c r="AL14" s="96"/>
      <c r="AM14" s="96"/>
      <c r="AN14" s="101"/>
      <c r="AO14" s="101"/>
      <c r="AP14" s="101"/>
      <c r="AQ14" s="101"/>
      <c r="AR14" s="101"/>
      <c r="AS14" s="101"/>
      <c r="AT14" s="101"/>
      <c r="AU14" s="101"/>
      <c r="AV14" s="96"/>
      <c r="AW14" s="96"/>
      <c r="AX14" s="101"/>
      <c r="AY14" s="101"/>
      <c r="AZ14" s="101"/>
      <c r="BA14" s="101"/>
      <c r="BB14" s="101"/>
      <c r="BC14" s="101"/>
      <c r="BD14" s="101"/>
      <c r="BE14" s="105"/>
    </row>
    <row r="15" spans="1:57" ht="13.5" customHeight="1" x14ac:dyDescent="0.15">
      <c r="A15" s="91" t="s">
        <v>138</v>
      </c>
      <c r="B15" s="92"/>
      <c r="C15" s="92"/>
      <c r="D15" s="93" t="s">
        <v>139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T15" s="151"/>
      <c r="U15" s="152"/>
      <c r="V15" s="198"/>
      <c r="W15" s="198"/>
      <c r="X15" s="198"/>
      <c r="Y15" s="198"/>
      <c r="Z15" s="198"/>
      <c r="AA15" s="198"/>
      <c r="AB15" s="282"/>
      <c r="AC15" s="95" t="s">
        <v>50</v>
      </c>
      <c r="AD15" s="96"/>
      <c r="AE15" s="97" t="s">
        <v>25</v>
      </c>
      <c r="AF15" s="97"/>
      <c r="AG15" s="97"/>
      <c r="AH15" s="97"/>
      <c r="AI15" s="97"/>
      <c r="AJ15" s="97"/>
      <c r="AK15" s="97"/>
      <c r="AL15" s="96" t="s">
        <v>71</v>
      </c>
      <c r="AM15" s="96"/>
      <c r="AN15" s="97" t="s">
        <v>28</v>
      </c>
      <c r="AO15" s="97"/>
      <c r="AP15" s="97"/>
      <c r="AQ15" s="97"/>
      <c r="AR15" s="97"/>
      <c r="AS15" s="97"/>
      <c r="AT15" s="97"/>
      <c r="AU15" s="97"/>
      <c r="AV15" s="78"/>
      <c r="AW15" s="78"/>
      <c r="AX15" s="78"/>
      <c r="AY15" s="78"/>
      <c r="AZ15" s="78"/>
      <c r="BA15" s="78"/>
      <c r="BB15" s="78"/>
      <c r="BC15" s="78"/>
      <c r="BD15" s="78"/>
      <c r="BE15" s="79"/>
    </row>
    <row r="16" spans="1:57" ht="13.5" customHeight="1" x14ac:dyDescent="0.15">
      <c r="A16" s="103">
        <v>2100</v>
      </c>
      <c r="B16" s="104"/>
      <c r="C16" s="104"/>
      <c r="D16" s="93" t="s">
        <v>62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4"/>
      <c r="T16" s="151"/>
      <c r="U16" s="152"/>
      <c r="V16" s="198"/>
      <c r="W16" s="198"/>
      <c r="X16" s="198"/>
      <c r="Y16" s="198"/>
      <c r="Z16" s="198"/>
      <c r="AA16" s="198"/>
      <c r="AB16" s="282"/>
      <c r="AC16" s="95"/>
      <c r="AD16" s="96"/>
      <c r="AE16" s="97"/>
      <c r="AF16" s="97"/>
      <c r="AG16" s="97"/>
      <c r="AH16" s="97"/>
      <c r="AI16" s="97"/>
      <c r="AJ16" s="97"/>
      <c r="AK16" s="97"/>
      <c r="AL16" s="96"/>
      <c r="AM16" s="96"/>
      <c r="AN16" s="97"/>
      <c r="AO16" s="97"/>
      <c r="AP16" s="97"/>
      <c r="AQ16" s="97"/>
      <c r="AR16" s="97"/>
      <c r="AS16" s="97"/>
      <c r="AT16" s="97"/>
      <c r="AU16" s="97"/>
      <c r="AV16" s="101"/>
      <c r="AW16" s="101"/>
      <c r="AX16" s="101"/>
      <c r="AY16" s="101"/>
      <c r="AZ16" s="101"/>
      <c r="BA16" s="101"/>
      <c r="BB16" s="101"/>
      <c r="BC16" s="101"/>
      <c r="BD16" s="101"/>
      <c r="BE16" s="105"/>
    </row>
    <row r="17" spans="1:58" ht="13.5" customHeight="1" x14ac:dyDescent="0.15">
      <c r="A17" s="103">
        <v>2100</v>
      </c>
      <c r="B17" s="104"/>
      <c r="C17" s="104"/>
      <c r="D17" s="93" t="s">
        <v>63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  <c r="T17" s="151"/>
      <c r="U17" s="152"/>
      <c r="V17" s="198"/>
      <c r="W17" s="198"/>
      <c r="X17" s="198"/>
      <c r="Y17" s="198"/>
      <c r="Z17" s="198"/>
      <c r="AA17" s="198"/>
      <c r="AB17" s="282"/>
      <c r="AC17" s="81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101"/>
      <c r="AW17" s="101"/>
      <c r="AX17" s="101"/>
      <c r="AY17" s="101"/>
      <c r="AZ17" s="101"/>
      <c r="BA17" s="101"/>
      <c r="BB17" s="101"/>
      <c r="BC17" s="101"/>
      <c r="BD17" s="101"/>
      <c r="BE17" s="105"/>
    </row>
    <row r="18" spans="1:58" ht="13.5" customHeight="1" x14ac:dyDescent="0.15">
      <c r="A18" s="103">
        <v>1100</v>
      </c>
      <c r="B18" s="104"/>
      <c r="C18" s="104"/>
      <c r="D18" s="93" t="s">
        <v>65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4"/>
      <c r="T18" s="252"/>
      <c r="U18" s="253"/>
      <c r="V18" s="178"/>
      <c r="W18" s="178"/>
      <c r="X18" s="178"/>
      <c r="Y18" s="178"/>
      <c r="Z18" s="178"/>
      <c r="AA18" s="178"/>
      <c r="AB18" s="179"/>
      <c r="AC18" s="16"/>
      <c r="AD18" s="17"/>
      <c r="AE18" s="18"/>
      <c r="AF18" s="18"/>
      <c r="AG18" s="18"/>
      <c r="AH18" s="18"/>
      <c r="AI18" s="18"/>
      <c r="AJ18" s="18"/>
      <c r="AK18" s="18"/>
      <c r="AL18" s="17"/>
      <c r="AM18" s="17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9"/>
    </row>
    <row r="19" spans="1:58" ht="13.5" customHeight="1" x14ac:dyDescent="0.15">
      <c r="A19" s="103">
        <v>1100</v>
      </c>
      <c r="B19" s="104"/>
      <c r="C19" s="104"/>
      <c r="D19" s="93" t="s">
        <v>66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4"/>
      <c r="T19" s="160">
        <v>11</v>
      </c>
      <c r="U19" s="161"/>
      <c r="V19" s="176" t="s">
        <v>79</v>
      </c>
      <c r="W19" s="176"/>
      <c r="X19" s="176"/>
      <c r="Y19" s="176"/>
      <c r="Z19" s="176"/>
      <c r="AA19" s="176"/>
      <c r="AB19" s="177"/>
      <c r="AC19" s="245" t="s">
        <v>51</v>
      </c>
      <c r="AD19" s="246"/>
      <c r="AE19" s="130" t="s">
        <v>52</v>
      </c>
      <c r="AF19" s="130"/>
      <c r="AG19" s="130"/>
      <c r="AH19" s="130"/>
      <c r="AI19" s="130"/>
      <c r="AJ19" s="130"/>
      <c r="AK19" s="130"/>
      <c r="AL19" s="246" t="s">
        <v>47</v>
      </c>
      <c r="AM19" s="246"/>
      <c r="AN19" s="130" t="s">
        <v>17</v>
      </c>
      <c r="AO19" s="130"/>
      <c r="AP19" s="130"/>
      <c r="AQ19" s="130"/>
      <c r="AR19" s="130"/>
      <c r="AS19" s="130"/>
      <c r="AT19" s="130"/>
      <c r="AU19" s="130"/>
      <c r="AV19" s="246"/>
      <c r="AW19" s="246"/>
      <c r="AX19" s="130"/>
      <c r="AY19" s="130"/>
      <c r="AZ19" s="130"/>
      <c r="BA19" s="130"/>
      <c r="BB19" s="130"/>
      <c r="BC19" s="130"/>
      <c r="BD19" s="130"/>
      <c r="BE19" s="158"/>
    </row>
    <row r="20" spans="1:58" ht="13.5" customHeight="1" x14ac:dyDescent="0.15">
      <c r="A20" s="103">
        <v>3100</v>
      </c>
      <c r="B20" s="104"/>
      <c r="C20" s="104"/>
      <c r="D20" s="93" t="s">
        <v>73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252"/>
      <c r="U20" s="253"/>
      <c r="V20" s="178"/>
      <c r="W20" s="178"/>
      <c r="X20" s="178"/>
      <c r="Y20" s="178"/>
      <c r="Z20" s="178"/>
      <c r="AA20" s="178"/>
      <c r="AB20" s="179"/>
      <c r="AC20" s="247"/>
      <c r="AD20" s="248"/>
      <c r="AE20" s="131"/>
      <c r="AF20" s="131"/>
      <c r="AG20" s="131"/>
      <c r="AH20" s="131"/>
      <c r="AI20" s="131"/>
      <c r="AJ20" s="131"/>
      <c r="AK20" s="131"/>
      <c r="AL20" s="248"/>
      <c r="AM20" s="248"/>
      <c r="AN20" s="131"/>
      <c r="AO20" s="131"/>
      <c r="AP20" s="131"/>
      <c r="AQ20" s="131"/>
      <c r="AR20" s="131"/>
      <c r="AS20" s="131"/>
      <c r="AT20" s="131"/>
      <c r="AU20" s="131"/>
      <c r="AV20" s="248"/>
      <c r="AW20" s="248"/>
      <c r="AX20" s="131"/>
      <c r="AY20" s="131"/>
      <c r="AZ20" s="131"/>
      <c r="BA20" s="131"/>
      <c r="BB20" s="131"/>
      <c r="BC20" s="131"/>
      <c r="BD20" s="131"/>
      <c r="BE20" s="159"/>
    </row>
    <row r="21" spans="1:58" ht="13.5" customHeight="1" x14ac:dyDescent="0.15">
      <c r="A21" s="103">
        <v>3100</v>
      </c>
      <c r="B21" s="104"/>
      <c r="C21" s="104"/>
      <c r="D21" s="93" t="s">
        <v>74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160">
        <v>14</v>
      </c>
      <c r="U21" s="161"/>
      <c r="V21" s="176" t="s">
        <v>78</v>
      </c>
      <c r="W21" s="176"/>
      <c r="X21" s="176"/>
      <c r="Y21" s="176"/>
      <c r="Z21" s="176"/>
      <c r="AA21" s="176"/>
      <c r="AB21" s="177"/>
      <c r="AC21" s="245" t="s">
        <v>45</v>
      </c>
      <c r="AD21" s="246"/>
      <c r="AE21" s="130" t="s">
        <v>41</v>
      </c>
      <c r="AF21" s="130"/>
      <c r="AG21" s="130"/>
      <c r="AH21" s="130"/>
      <c r="AI21" s="130"/>
      <c r="AJ21" s="130"/>
      <c r="AK21" s="130"/>
      <c r="AL21" s="246" t="s">
        <v>48</v>
      </c>
      <c r="AM21" s="246"/>
      <c r="AN21" s="130" t="s">
        <v>24</v>
      </c>
      <c r="AO21" s="130"/>
      <c r="AP21" s="130"/>
      <c r="AQ21" s="130"/>
      <c r="AR21" s="130"/>
      <c r="AS21" s="130"/>
      <c r="AT21" s="130"/>
      <c r="AU21" s="130"/>
      <c r="AV21" s="246"/>
      <c r="AW21" s="246"/>
      <c r="AX21" s="130"/>
      <c r="AY21" s="130"/>
      <c r="AZ21" s="130"/>
      <c r="BA21" s="130"/>
      <c r="BB21" s="130"/>
      <c r="BC21" s="130"/>
      <c r="BD21" s="130"/>
      <c r="BE21" s="158"/>
    </row>
    <row r="22" spans="1:58" ht="13.5" customHeight="1" x14ac:dyDescent="0.15">
      <c r="A22" s="122" t="s">
        <v>140</v>
      </c>
      <c r="B22" s="123"/>
      <c r="C22" s="123"/>
      <c r="D22" s="280" t="s">
        <v>101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1"/>
      <c r="T22" s="252"/>
      <c r="U22" s="253"/>
      <c r="V22" s="178"/>
      <c r="W22" s="178"/>
      <c r="X22" s="178"/>
      <c r="Y22" s="178"/>
      <c r="Z22" s="178"/>
      <c r="AA22" s="178"/>
      <c r="AB22" s="179"/>
      <c r="AC22" s="247"/>
      <c r="AD22" s="248"/>
      <c r="AE22" s="131"/>
      <c r="AF22" s="131"/>
      <c r="AG22" s="131"/>
      <c r="AH22" s="131"/>
      <c r="AI22" s="131"/>
      <c r="AJ22" s="131"/>
      <c r="AK22" s="131"/>
      <c r="AL22" s="248"/>
      <c r="AM22" s="248"/>
      <c r="AN22" s="131"/>
      <c r="AO22" s="131"/>
      <c r="AP22" s="131"/>
      <c r="AQ22" s="131"/>
      <c r="AR22" s="131"/>
      <c r="AS22" s="131"/>
      <c r="AT22" s="131"/>
      <c r="AU22" s="131"/>
      <c r="AV22" s="248"/>
      <c r="AW22" s="248"/>
      <c r="AX22" s="131"/>
      <c r="AY22" s="131"/>
      <c r="AZ22" s="131"/>
      <c r="BA22" s="131"/>
      <c r="BB22" s="131"/>
      <c r="BC22" s="131"/>
      <c r="BD22" s="131"/>
      <c r="BE22" s="159"/>
    </row>
    <row r="23" spans="1:58" ht="37.5" customHeight="1" x14ac:dyDescent="0.15">
      <c r="A23" s="257" t="s">
        <v>30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9"/>
    </row>
    <row r="24" spans="1:58" ht="12" customHeight="1" x14ac:dyDescent="0.15">
      <c r="A24" s="23"/>
      <c r="B24" s="14"/>
      <c r="C24" s="14"/>
      <c r="D24" s="14"/>
      <c r="E24" s="14"/>
      <c r="F24" s="20"/>
      <c r="G24" s="21"/>
      <c r="H24" s="21"/>
      <c r="I24" s="20"/>
      <c r="J24" s="256" t="s">
        <v>86</v>
      </c>
      <c r="K24" s="256"/>
      <c r="L24" s="256"/>
      <c r="M24" s="256"/>
      <c r="N24" s="256"/>
      <c r="O24" s="256"/>
      <c r="P24" s="256"/>
      <c r="Q24" s="127" t="s">
        <v>35</v>
      </c>
      <c r="R24" s="128"/>
      <c r="S24" s="128"/>
      <c r="T24" s="129"/>
      <c r="U24" s="127" t="s">
        <v>36</v>
      </c>
      <c r="V24" s="128"/>
      <c r="W24" s="128"/>
      <c r="X24" s="129"/>
      <c r="Y24" s="127" t="s">
        <v>33</v>
      </c>
      <c r="Z24" s="128"/>
      <c r="AA24" s="128"/>
      <c r="AB24" s="129"/>
      <c r="AC24" s="127" t="s">
        <v>34</v>
      </c>
      <c r="AD24" s="128"/>
      <c r="AE24" s="128"/>
      <c r="AF24" s="129"/>
      <c r="AG24" s="127" t="s">
        <v>35</v>
      </c>
      <c r="AH24" s="128"/>
      <c r="AI24" s="128"/>
      <c r="AJ24" s="129"/>
      <c r="AK24" s="127" t="s">
        <v>36</v>
      </c>
      <c r="AL24" s="128"/>
      <c r="AM24" s="128"/>
      <c r="AN24" s="129"/>
      <c r="AO24" s="127" t="s">
        <v>33</v>
      </c>
      <c r="AP24" s="128"/>
      <c r="AQ24" s="128"/>
      <c r="AR24" s="129"/>
      <c r="AS24" s="127" t="s">
        <v>37</v>
      </c>
      <c r="AT24" s="128"/>
      <c r="AU24" s="128"/>
      <c r="AV24" s="129"/>
      <c r="AW24" s="7"/>
      <c r="AX24" s="22"/>
      <c r="AY24" s="22"/>
      <c r="AZ24" s="22"/>
      <c r="BA24" s="14"/>
      <c r="BB24" s="14"/>
      <c r="BC24" s="14"/>
      <c r="BD24" s="14"/>
      <c r="BE24" s="15"/>
    </row>
    <row r="25" spans="1:58" ht="33.75" customHeight="1" x14ac:dyDescent="0.15">
      <c r="A25" s="23"/>
      <c r="B25" s="14"/>
      <c r="C25" s="14"/>
      <c r="D25" s="14"/>
      <c r="E25" s="20"/>
      <c r="F25" s="20"/>
      <c r="G25" s="21"/>
      <c r="H25" s="21"/>
      <c r="I25" s="20"/>
      <c r="J25" s="256"/>
      <c r="K25" s="256"/>
      <c r="L25" s="256"/>
      <c r="M25" s="256"/>
      <c r="N25" s="256"/>
      <c r="O25" s="256"/>
      <c r="P25" s="256"/>
      <c r="Q25" s="124" t="str">
        <f>IF(BJ37="\","",BI37)</f>
        <v/>
      </c>
      <c r="R25" s="125"/>
      <c r="S25" s="125"/>
      <c r="T25" s="126"/>
      <c r="U25" s="124" t="str">
        <f>IF(BK37="\","",BJ37)</f>
        <v/>
      </c>
      <c r="V25" s="125"/>
      <c r="W25" s="125"/>
      <c r="X25" s="126"/>
      <c r="Y25" s="124" t="str">
        <f>IF(BL37="\","",BK37)</f>
        <v/>
      </c>
      <c r="Z25" s="125"/>
      <c r="AA25" s="125"/>
      <c r="AB25" s="126"/>
      <c r="AC25" s="124" t="str">
        <f>IF(BM37="\","",BL37)</f>
        <v/>
      </c>
      <c r="AD25" s="125"/>
      <c r="AE25" s="125"/>
      <c r="AF25" s="126"/>
      <c r="AG25" s="124" t="str">
        <f>IF(BN37="\","",BM37)</f>
        <v/>
      </c>
      <c r="AH25" s="125"/>
      <c r="AI25" s="125"/>
      <c r="AJ25" s="126"/>
      <c r="AK25" s="124" t="str">
        <f>IF(BO37="\","",BN37)</f>
        <v/>
      </c>
      <c r="AL25" s="125"/>
      <c r="AM25" s="125"/>
      <c r="AN25" s="126"/>
      <c r="AO25" s="124" t="str">
        <f>IF(BP37="\","",BO37)</f>
        <v/>
      </c>
      <c r="AP25" s="125"/>
      <c r="AQ25" s="125"/>
      <c r="AR25" s="126"/>
      <c r="AS25" s="124" t="str">
        <f>IF(BP37="\","",BP37)</f>
        <v/>
      </c>
      <c r="AT25" s="125"/>
      <c r="AU25" s="125"/>
      <c r="AV25" s="126"/>
      <c r="AW25" s="7"/>
      <c r="AX25" s="21"/>
      <c r="AY25" s="21"/>
      <c r="AZ25" s="21"/>
      <c r="BA25" s="14"/>
      <c r="BB25" s="14"/>
      <c r="BC25" s="14"/>
      <c r="BD25" s="14"/>
      <c r="BE25" s="15"/>
    </row>
    <row r="26" spans="1:58" ht="8.25" customHeight="1" x14ac:dyDescent="0.15">
      <c r="A26" s="2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5"/>
    </row>
    <row r="27" spans="1:58" ht="18.75" customHeight="1" x14ac:dyDescent="0.15">
      <c r="A27" s="254" t="s">
        <v>97</v>
      </c>
      <c r="B27" s="255"/>
      <c r="C27" s="106" t="s">
        <v>9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  <c r="T27" s="106" t="s">
        <v>8</v>
      </c>
      <c r="U27" s="107"/>
      <c r="V27" s="107"/>
      <c r="W27" s="107"/>
      <c r="X27" s="107"/>
      <c r="Y27" s="107"/>
      <c r="Z27" s="107"/>
      <c r="AA27" s="107"/>
      <c r="AB27" s="107"/>
      <c r="AC27" s="108"/>
      <c r="AD27" s="106" t="s">
        <v>10</v>
      </c>
      <c r="AE27" s="107"/>
      <c r="AF27" s="107"/>
      <c r="AG27" s="108"/>
      <c r="AH27" s="106" t="s">
        <v>87</v>
      </c>
      <c r="AI27" s="107"/>
      <c r="AJ27" s="107"/>
      <c r="AK27" s="107"/>
      <c r="AL27" s="107"/>
      <c r="AM27" s="108"/>
      <c r="AN27" s="244" t="s">
        <v>90</v>
      </c>
      <c r="AO27" s="244"/>
      <c r="AP27" s="244"/>
      <c r="AQ27" s="244"/>
      <c r="AR27" s="244"/>
      <c r="AS27" s="244"/>
      <c r="AT27" s="244"/>
      <c r="AU27" s="244"/>
      <c r="AV27" s="244" t="s">
        <v>85</v>
      </c>
      <c r="AW27" s="244"/>
      <c r="AX27" s="244"/>
      <c r="AY27" s="244"/>
      <c r="AZ27" s="244"/>
      <c r="BA27" s="244"/>
      <c r="BB27" s="244"/>
      <c r="BC27" s="244"/>
      <c r="BD27" s="244"/>
      <c r="BE27" s="244"/>
      <c r="BF27" s="40" t="s">
        <v>103</v>
      </c>
    </row>
    <row r="28" spans="1:58" ht="18.75" customHeight="1" x14ac:dyDescent="0.15">
      <c r="A28" s="283" t="s">
        <v>91</v>
      </c>
      <c r="B28" s="284"/>
      <c r="C28" s="249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1"/>
      <c r="T28" s="109"/>
      <c r="U28" s="110"/>
      <c r="V28" s="110"/>
      <c r="W28" s="110"/>
      <c r="X28" s="110"/>
      <c r="Y28" s="110"/>
      <c r="Z28" s="110"/>
      <c r="AA28" s="110"/>
      <c r="AB28" s="110"/>
      <c r="AC28" s="111"/>
      <c r="AD28" s="118"/>
      <c r="AE28" s="119"/>
      <c r="AF28" s="119"/>
      <c r="AG28" s="120"/>
      <c r="AH28" s="241"/>
      <c r="AI28" s="242"/>
      <c r="AJ28" s="242"/>
      <c r="AK28" s="242"/>
      <c r="AL28" s="242"/>
      <c r="AM28" s="243"/>
      <c r="AN28" s="121" t="str">
        <f t="shared" ref="AN28:AN34" si="0">IF(AD28="","",AD28*AH28)</f>
        <v/>
      </c>
      <c r="AO28" s="121"/>
      <c r="AP28" s="121"/>
      <c r="AQ28" s="121"/>
      <c r="AR28" s="121"/>
      <c r="AS28" s="121"/>
      <c r="AT28" s="121"/>
      <c r="AU28" s="121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</row>
    <row r="29" spans="1:58" ht="18.75" customHeight="1" x14ac:dyDescent="0.15">
      <c r="A29" s="174" t="s">
        <v>91</v>
      </c>
      <c r="B29" s="175"/>
      <c r="C29" s="135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7"/>
      <c r="T29" s="112"/>
      <c r="U29" s="113"/>
      <c r="V29" s="113"/>
      <c r="W29" s="113"/>
      <c r="X29" s="113"/>
      <c r="Y29" s="113"/>
      <c r="Z29" s="113"/>
      <c r="AA29" s="113"/>
      <c r="AB29" s="113"/>
      <c r="AC29" s="114"/>
      <c r="AD29" s="118"/>
      <c r="AE29" s="119"/>
      <c r="AF29" s="119"/>
      <c r="AG29" s="120"/>
      <c r="AH29" s="118"/>
      <c r="AI29" s="119"/>
      <c r="AJ29" s="119"/>
      <c r="AK29" s="119"/>
      <c r="AL29" s="119"/>
      <c r="AM29" s="120"/>
      <c r="AN29" s="121" t="str">
        <f t="shared" si="0"/>
        <v/>
      </c>
      <c r="AO29" s="121"/>
      <c r="AP29" s="121"/>
      <c r="AQ29" s="121"/>
      <c r="AR29" s="121"/>
      <c r="AS29" s="121"/>
      <c r="AT29" s="121"/>
      <c r="AU29" s="121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</row>
    <row r="30" spans="1:58" ht="18.75" customHeight="1" x14ac:dyDescent="0.15">
      <c r="A30" s="174" t="s">
        <v>91</v>
      </c>
      <c r="B30" s="175"/>
      <c r="C30" s="135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7"/>
      <c r="T30" s="112"/>
      <c r="U30" s="113"/>
      <c r="V30" s="113"/>
      <c r="W30" s="113"/>
      <c r="X30" s="113"/>
      <c r="Y30" s="113"/>
      <c r="Z30" s="113"/>
      <c r="AA30" s="113"/>
      <c r="AB30" s="113"/>
      <c r="AC30" s="114"/>
      <c r="AD30" s="118"/>
      <c r="AE30" s="119"/>
      <c r="AF30" s="119"/>
      <c r="AG30" s="120"/>
      <c r="AH30" s="118"/>
      <c r="AI30" s="119"/>
      <c r="AJ30" s="119"/>
      <c r="AK30" s="119"/>
      <c r="AL30" s="119"/>
      <c r="AM30" s="120"/>
      <c r="AN30" s="121" t="str">
        <f t="shared" si="0"/>
        <v/>
      </c>
      <c r="AO30" s="121"/>
      <c r="AP30" s="121"/>
      <c r="AQ30" s="121"/>
      <c r="AR30" s="121"/>
      <c r="AS30" s="121"/>
      <c r="AT30" s="121"/>
      <c r="AU30" s="121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</row>
    <row r="31" spans="1:58" ht="18.75" customHeight="1" x14ac:dyDescent="0.15">
      <c r="A31" s="174" t="s">
        <v>91</v>
      </c>
      <c r="B31" s="175"/>
      <c r="C31" s="135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7"/>
      <c r="T31" s="112"/>
      <c r="U31" s="113"/>
      <c r="V31" s="113"/>
      <c r="W31" s="113"/>
      <c r="X31" s="113"/>
      <c r="Y31" s="113"/>
      <c r="Z31" s="113"/>
      <c r="AA31" s="113"/>
      <c r="AB31" s="113"/>
      <c r="AC31" s="114"/>
      <c r="AD31" s="118"/>
      <c r="AE31" s="119"/>
      <c r="AF31" s="119"/>
      <c r="AG31" s="120"/>
      <c r="AH31" s="118"/>
      <c r="AI31" s="119"/>
      <c r="AJ31" s="119"/>
      <c r="AK31" s="119"/>
      <c r="AL31" s="119"/>
      <c r="AM31" s="120"/>
      <c r="AN31" s="121" t="str">
        <f t="shared" si="0"/>
        <v/>
      </c>
      <c r="AO31" s="121"/>
      <c r="AP31" s="121"/>
      <c r="AQ31" s="121"/>
      <c r="AR31" s="121"/>
      <c r="AS31" s="121"/>
      <c r="AT31" s="121"/>
      <c r="AU31" s="121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</row>
    <row r="32" spans="1:58" ht="18.75" customHeight="1" x14ac:dyDescent="0.15">
      <c r="A32" s="174" t="s">
        <v>91</v>
      </c>
      <c r="B32" s="175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7"/>
      <c r="T32" s="112"/>
      <c r="U32" s="113"/>
      <c r="V32" s="113"/>
      <c r="W32" s="113"/>
      <c r="X32" s="113"/>
      <c r="Y32" s="113"/>
      <c r="Z32" s="113"/>
      <c r="AA32" s="113"/>
      <c r="AB32" s="113"/>
      <c r="AC32" s="114"/>
      <c r="AD32" s="118"/>
      <c r="AE32" s="119"/>
      <c r="AF32" s="119"/>
      <c r="AG32" s="120"/>
      <c r="AH32" s="118"/>
      <c r="AI32" s="119"/>
      <c r="AJ32" s="119"/>
      <c r="AK32" s="119"/>
      <c r="AL32" s="119"/>
      <c r="AM32" s="120"/>
      <c r="AN32" s="121" t="str">
        <f t="shared" si="0"/>
        <v/>
      </c>
      <c r="AO32" s="121"/>
      <c r="AP32" s="121"/>
      <c r="AQ32" s="121"/>
      <c r="AR32" s="121"/>
      <c r="AS32" s="121"/>
      <c r="AT32" s="121"/>
      <c r="AU32" s="121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</row>
    <row r="33" spans="1:68" ht="18.75" customHeight="1" x14ac:dyDescent="0.15">
      <c r="A33" s="174" t="s">
        <v>91</v>
      </c>
      <c r="B33" s="17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7"/>
      <c r="T33" s="112"/>
      <c r="U33" s="113"/>
      <c r="V33" s="113"/>
      <c r="W33" s="113"/>
      <c r="X33" s="113"/>
      <c r="Y33" s="113"/>
      <c r="Z33" s="113"/>
      <c r="AA33" s="113"/>
      <c r="AB33" s="113"/>
      <c r="AC33" s="114"/>
      <c r="AD33" s="118"/>
      <c r="AE33" s="119"/>
      <c r="AF33" s="119"/>
      <c r="AG33" s="120"/>
      <c r="AH33" s="118"/>
      <c r="AI33" s="119"/>
      <c r="AJ33" s="119"/>
      <c r="AK33" s="119"/>
      <c r="AL33" s="119"/>
      <c r="AM33" s="120"/>
      <c r="AN33" s="121" t="str">
        <f t="shared" si="0"/>
        <v/>
      </c>
      <c r="AO33" s="121"/>
      <c r="AP33" s="121"/>
      <c r="AQ33" s="121"/>
      <c r="AR33" s="121"/>
      <c r="AS33" s="121"/>
      <c r="AT33" s="121"/>
      <c r="AU33" s="121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</row>
    <row r="34" spans="1:68" ht="18.75" customHeight="1" thickBot="1" x14ac:dyDescent="0.2">
      <c r="A34" s="234" t="s">
        <v>91</v>
      </c>
      <c r="B34" s="235"/>
      <c r="C34" s="237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9"/>
      <c r="T34" s="166"/>
      <c r="U34" s="167"/>
      <c r="V34" s="167"/>
      <c r="W34" s="167"/>
      <c r="X34" s="167"/>
      <c r="Y34" s="167"/>
      <c r="Z34" s="167"/>
      <c r="AA34" s="167"/>
      <c r="AB34" s="167"/>
      <c r="AC34" s="168"/>
      <c r="AD34" s="115"/>
      <c r="AE34" s="116"/>
      <c r="AF34" s="116"/>
      <c r="AG34" s="117"/>
      <c r="AH34" s="115"/>
      <c r="AI34" s="116"/>
      <c r="AJ34" s="116"/>
      <c r="AK34" s="116"/>
      <c r="AL34" s="116"/>
      <c r="AM34" s="117"/>
      <c r="AN34" s="236" t="str">
        <f t="shared" si="0"/>
        <v/>
      </c>
      <c r="AO34" s="236"/>
      <c r="AP34" s="236"/>
      <c r="AQ34" s="236"/>
      <c r="AR34" s="236"/>
      <c r="AS34" s="236"/>
      <c r="AT34" s="236"/>
      <c r="AU34" s="236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</row>
    <row r="35" spans="1:68" ht="18.75" customHeight="1" thickTop="1" x14ac:dyDescent="0.15">
      <c r="A35" s="229" t="s">
        <v>96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4"/>
      <c r="T35" s="229" t="s">
        <v>95</v>
      </c>
      <c r="U35" s="230"/>
      <c r="V35" s="230"/>
      <c r="W35" s="230"/>
      <c r="X35" s="230"/>
      <c r="Y35" s="231"/>
      <c r="Z35" s="232" t="str">
        <f>IF(AN28="","",SUMIF(A28:B34,"☑",AN28:AU34))</f>
        <v/>
      </c>
      <c r="AA35" s="232"/>
      <c r="AB35" s="232"/>
      <c r="AC35" s="232"/>
      <c r="AD35" s="232"/>
      <c r="AE35" s="232"/>
      <c r="AF35" s="232"/>
      <c r="AG35" s="232"/>
      <c r="AH35" s="229" t="s">
        <v>92</v>
      </c>
      <c r="AI35" s="230"/>
      <c r="AJ35" s="230"/>
      <c r="AK35" s="230"/>
      <c r="AL35" s="230"/>
      <c r="AM35" s="231"/>
      <c r="AN35" s="232" t="str">
        <f>IF(AN28="","",SUMIF(A28:B34,"□",AN28:AU34))</f>
        <v/>
      </c>
      <c r="AO35" s="232"/>
      <c r="AP35" s="232"/>
      <c r="AQ35" s="232"/>
      <c r="AR35" s="232"/>
      <c r="AS35" s="232"/>
      <c r="AT35" s="232"/>
      <c r="AU35" s="232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H35" s="5"/>
      <c r="BI35" s="5"/>
      <c r="BJ35" s="5"/>
      <c r="BK35" s="5"/>
    </row>
    <row r="36" spans="1:68" ht="18.75" customHeight="1" x14ac:dyDescent="0.15">
      <c r="A36" s="106" t="s">
        <v>58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6"/>
      <c r="T36" s="106" t="s">
        <v>93</v>
      </c>
      <c r="U36" s="107"/>
      <c r="V36" s="107"/>
      <c r="W36" s="107"/>
      <c r="X36" s="107"/>
      <c r="Y36" s="108"/>
      <c r="Z36" s="173" t="str">
        <f>IF(Z35="","",ROUNDDOWN(Z35*0.08,0))</f>
        <v/>
      </c>
      <c r="AA36" s="173"/>
      <c r="AB36" s="173"/>
      <c r="AC36" s="173"/>
      <c r="AD36" s="173"/>
      <c r="AE36" s="173"/>
      <c r="AF36" s="173"/>
      <c r="AG36" s="173"/>
      <c r="AH36" s="106" t="s">
        <v>94</v>
      </c>
      <c r="AI36" s="107"/>
      <c r="AJ36" s="107"/>
      <c r="AK36" s="107"/>
      <c r="AL36" s="107"/>
      <c r="AM36" s="108"/>
      <c r="AN36" s="173" t="str">
        <f>IF(AN35="","",ROUNDDOWN(AN35*0.1,0))</f>
        <v/>
      </c>
      <c r="AO36" s="173"/>
      <c r="AP36" s="173"/>
      <c r="AQ36" s="173"/>
      <c r="AR36" s="173"/>
      <c r="AS36" s="173"/>
      <c r="AT36" s="173"/>
      <c r="AU36" s="173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G36" s="1" t="s">
        <v>104</v>
      </c>
      <c r="BH36" s="5"/>
    </row>
    <row r="37" spans="1:68" ht="18.75" customHeight="1" x14ac:dyDescent="0.15">
      <c r="A37" s="106" t="s">
        <v>11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/>
      <c r="AN37" s="173" t="str">
        <f>IF(AN28="","",SUM(Z35:AG36,AN35:AU36))</f>
        <v/>
      </c>
      <c r="AO37" s="173"/>
      <c r="AP37" s="173"/>
      <c r="AQ37" s="173"/>
      <c r="AR37" s="173"/>
      <c r="AS37" s="173"/>
      <c r="AT37" s="173"/>
      <c r="AU37" s="173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G37" s="4" t="str">
        <f>TEXT(AN37,"????????")</f>
        <v/>
      </c>
      <c r="BH37" s="5"/>
      <c r="BI37" s="39" t="str">
        <f t="shared" ref="BI37:BP37" si="1">TRIM(LEFT(RIGHT(TEXT($BG$37,"\0"),8-COLUMN(A1)+1)))</f>
        <v/>
      </c>
      <c r="BJ37" s="39" t="str">
        <f t="shared" si="1"/>
        <v/>
      </c>
      <c r="BK37" s="39" t="str">
        <f t="shared" si="1"/>
        <v/>
      </c>
      <c r="BL37" s="39" t="str">
        <f t="shared" si="1"/>
        <v/>
      </c>
      <c r="BM37" s="39" t="str">
        <f t="shared" si="1"/>
        <v/>
      </c>
      <c r="BN37" s="39" t="str">
        <f t="shared" si="1"/>
        <v/>
      </c>
      <c r="BO37" s="39" t="str">
        <f t="shared" si="1"/>
        <v/>
      </c>
      <c r="BP37" s="39" t="str">
        <f t="shared" si="1"/>
        <v/>
      </c>
    </row>
    <row r="38" spans="1:68" ht="15" customHeight="1" x14ac:dyDescent="0.15">
      <c r="A38" s="170" t="s">
        <v>54</v>
      </c>
      <c r="B38" s="171"/>
      <c r="C38" s="171"/>
      <c r="D38" s="160"/>
      <c r="E38" s="209" t="s">
        <v>55</v>
      </c>
      <c r="F38" s="210"/>
      <c r="G38" s="210"/>
      <c r="H38" s="210"/>
      <c r="I38" s="210"/>
      <c r="J38" s="211"/>
      <c r="K38" s="215"/>
      <c r="L38" s="216"/>
      <c r="M38" s="216"/>
      <c r="N38" s="216"/>
      <c r="O38" s="216"/>
      <c r="P38" s="216"/>
      <c r="Q38" s="216"/>
      <c r="R38" s="216"/>
      <c r="S38" s="216"/>
      <c r="T38" s="271" t="s">
        <v>13</v>
      </c>
      <c r="U38" s="271"/>
      <c r="V38" s="271"/>
      <c r="W38" s="271"/>
      <c r="X38" s="271"/>
      <c r="Y38" s="221"/>
      <c r="Z38" s="221"/>
      <c r="AA38" s="221"/>
      <c r="AB38" s="221"/>
      <c r="AC38" s="221"/>
      <c r="AD38" s="221"/>
      <c r="AE38" s="221"/>
      <c r="AF38" s="221"/>
      <c r="AG38" s="221"/>
      <c r="AH38" s="272" t="s">
        <v>128</v>
      </c>
      <c r="AI38" s="273"/>
      <c r="AJ38" s="273"/>
      <c r="AK38" s="273"/>
      <c r="AL38" s="273"/>
      <c r="AM38" s="273"/>
      <c r="AN38" s="273"/>
      <c r="AO38" s="273"/>
      <c r="AP38" s="276" t="s">
        <v>77</v>
      </c>
      <c r="AQ38" s="277"/>
      <c r="AR38" s="277"/>
      <c r="AS38" s="277"/>
      <c r="AT38" s="277"/>
      <c r="AU38" s="183" t="s">
        <v>31</v>
      </c>
      <c r="AV38" s="183"/>
      <c r="AW38" s="221"/>
      <c r="AX38" s="221"/>
      <c r="AY38" s="221"/>
      <c r="AZ38" s="221"/>
      <c r="BA38" s="221"/>
      <c r="BB38" s="221"/>
      <c r="BC38" s="221"/>
      <c r="BD38" s="188" t="s">
        <v>32</v>
      </c>
      <c r="BE38" s="189"/>
      <c r="BG38" s="5"/>
      <c r="BH38" s="5"/>
      <c r="BP38" s="1" t="str">
        <f>MID(REPT("",8-LEN($BG$37))&amp;TEXT($BG$37,"\0"),COLUMN(H1),1)</f>
        <v/>
      </c>
    </row>
    <row r="39" spans="1:68" ht="15" customHeight="1" x14ac:dyDescent="0.15">
      <c r="A39" s="172"/>
      <c r="B39" s="172"/>
      <c r="C39" s="172"/>
      <c r="D39" s="151"/>
      <c r="E39" s="212"/>
      <c r="F39" s="213"/>
      <c r="G39" s="213"/>
      <c r="H39" s="213"/>
      <c r="I39" s="213"/>
      <c r="J39" s="214"/>
      <c r="K39" s="217"/>
      <c r="L39" s="218"/>
      <c r="M39" s="218"/>
      <c r="N39" s="218"/>
      <c r="O39" s="218"/>
      <c r="P39" s="218"/>
      <c r="Q39" s="218"/>
      <c r="R39" s="218"/>
      <c r="S39" s="218"/>
      <c r="T39" s="195" t="s">
        <v>12</v>
      </c>
      <c r="U39" s="195"/>
      <c r="V39" s="195"/>
      <c r="W39" s="195"/>
      <c r="X39" s="195"/>
      <c r="Y39" s="225"/>
      <c r="Z39" s="225"/>
      <c r="AA39" s="225"/>
      <c r="AB39" s="225"/>
      <c r="AC39" s="225"/>
      <c r="AD39" s="225"/>
      <c r="AE39" s="225"/>
      <c r="AF39" s="225"/>
      <c r="AG39" s="225"/>
      <c r="AH39" s="274"/>
      <c r="AI39" s="274"/>
      <c r="AJ39" s="274"/>
      <c r="AK39" s="274"/>
      <c r="AL39" s="274"/>
      <c r="AM39" s="274"/>
      <c r="AN39" s="274"/>
      <c r="AO39" s="274"/>
      <c r="AP39" s="104"/>
      <c r="AQ39" s="104"/>
      <c r="AR39" s="104"/>
      <c r="AS39" s="104"/>
      <c r="AT39" s="104"/>
      <c r="AU39" s="184"/>
      <c r="AV39" s="184"/>
      <c r="AW39" s="222"/>
      <c r="AX39" s="222"/>
      <c r="AY39" s="222"/>
      <c r="AZ39" s="222"/>
      <c r="BA39" s="222"/>
      <c r="BB39" s="222"/>
      <c r="BC39" s="222"/>
      <c r="BD39" s="190"/>
      <c r="BE39" s="191"/>
    </row>
    <row r="40" spans="1:68" ht="15" customHeight="1" x14ac:dyDescent="0.15">
      <c r="A40" s="172"/>
      <c r="B40" s="172"/>
      <c r="C40" s="172"/>
      <c r="D40" s="151"/>
      <c r="E40" s="212"/>
      <c r="F40" s="213"/>
      <c r="G40" s="213"/>
      <c r="H40" s="213"/>
      <c r="I40" s="213"/>
      <c r="J40" s="214"/>
      <c r="K40" s="219"/>
      <c r="L40" s="220"/>
      <c r="M40" s="220"/>
      <c r="N40" s="220"/>
      <c r="O40" s="220"/>
      <c r="P40" s="220"/>
      <c r="Q40" s="220"/>
      <c r="R40" s="220"/>
      <c r="S40" s="220"/>
      <c r="T40" s="224" t="s">
        <v>14</v>
      </c>
      <c r="U40" s="224"/>
      <c r="V40" s="224"/>
      <c r="W40" s="224"/>
      <c r="X40" s="224"/>
      <c r="Y40" s="225"/>
      <c r="Z40" s="225"/>
      <c r="AA40" s="225"/>
      <c r="AB40" s="225"/>
      <c r="AC40" s="225"/>
      <c r="AD40" s="225"/>
      <c r="AE40" s="225"/>
      <c r="AF40" s="225"/>
      <c r="AG40" s="225"/>
      <c r="AH40" s="275"/>
      <c r="AI40" s="275"/>
      <c r="AJ40" s="275"/>
      <c r="AK40" s="275"/>
      <c r="AL40" s="275"/>
      <c r="AM40" s="275"/>
      <c r="AN40" s="275"/>
      <c r="AO40" s="275"/>
      <c r="AP40" s="278"/>
      <c r="AQ40" s="278"/>
      <c r="AR40" s="278"/>
      <c r="AS40" s="278"/>
      <c r="AT40" s="278"/>
      <c r="AU40" s="184"/>
      <c r="AV40" s="184"/>
      <c r="AW40" s="223"/>
      <c r="AX40" s="223"/>
      <c r="AY40" s="223"/>
      <c r="AZ40" s="223"/>
      <c r="BA40" s="223"/>
      <c r="BB40" s="223"/>
      <c r="BC40" s="223"/>
      <c r="BD40" s="190"/>
      <c r="BE40" s="191"/>
    </row>
    <row r="41" spans="1:68" ht="21" customHeight="1" x14ac:dyDescent="0.15">
      <c r="A41" s="201" t="s">
        <v>56</v>
      </c>
      <c r="B41" s="202"/>
      <c r="C41" s="202"/>
      <c r="D41" s="202"/>
      <c r="E41" s="202"/>
      <c r="F41" s="202"/>
      <c r="G41" s="202"/>
      <c r="H41" s="202"/>
      <c r="I41" s="202"/>
      <c r="J41" s="203"/>
      <c r="K41" s="204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6"/>
    </row>
    <row r="42" spans="1:68" ht="21" customHeight="1" x14ac:dyDescent="0.15">
      <c r="A42" s="192" t="s">
        <v>57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4"/>
    </row>
    <row r="43" spans="1:68" s="2" customFormat="1" ht="21" customHeight="1" x14ac:dyDescent="0.15">
      <c r="A43" s="37"/>
      <c r="B43" s="26"/>
      <c r="C43" s="207" t="s">
        <v>60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5" t="s">
        <v>53</v>
      </c>
      <c r="R43" s="26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7"/>
      <c r="AI43" s="27"/>
      <c r="AJ43" s="27"/>
      <c r="AK43" s="27"/>
      <c r="AL43" s="27"/>
      <c r="AM43" s="27"/>
      <c r="AN43" s="27"/>
      <c r="AO43" s="207" t="s">
        <v>60</v>
      </c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31"/>
      <c r="BD43" s="31"/>
      <c r="BE43" s="32"/>
    </row>
    <row r="44" spans="1:68" ht="21" customHeight="1" x14ac:dyDescent="0.15">
      <c r="A44" s="28"/>
      <c r="B44" s="198" t="s">
        <v>75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30"/>
    </row>
    <row r="45" spans="1:68" ht="26.25" customHeight="1" x14ac:dyDescent="0.15">
      <c r="A45" s="28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65" t="s">
        <v>15</v>
      </c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38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200"/>
    </row>
    <row r="46" spans="1:68" ht="26.25" customHeight="1" x14ac:dyDescent="0.15">
      <c r="A46" s="2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65" t="s">
        <v>44</v>
      </c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38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7" t="s">
        <v>29</v>
      </c>
      <c r="BA46" s="197"/>
      <c r="BB46" s="197"/>
      <c r="BC46" s="197"/>
      <c r="BD46" s="197"/>
      <c r="BE46" s="36"/>
    </row>
    <row r="47" spans="1:68" ht="26.25" customHeight="1" x14ac:dyDescent="0.15">
      <c r="A47" s="2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82" t="s">
        <v>43</v>
      </c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3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197"/>
      <c r="BA47" s="197"/>
      <c r="BB47" s="197"/>
      <c r="BC47" s="197"/>
      <c r="BD47" s="197"/>
      <c r="BE47" s="36"/>
    </row>
    <row r="48" spans="1:68" ht="26.25" customHeigh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/>
      <c r="V48" s="34"/>
      <c r="W48" s="34"/>
      <c r="X48" s="34"/>
      <c r="Y48" s="35"/>
      <c r="Z48" s="196" t="s">
        <v>16</v>
      </c>
      <c r="AA48" s="181"/>
      <c r="AB48" s="181"/>
      <c r="AC48" s="181"/>
      <c r="AD48" s="181"/>
      <c r="AE48" s="181"/>
      <c r="AF48" s="181"/>
      <c r="AG48" s="181"/>
      <c r="AH48" s="163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9"/>
      <c r="AT48" s="180" t="s">
        <v>59</v>
      </c>
      <c r="AU48" s="181"/>
      <c r="AV48" s="181"/>
      <c r="AW48" s="181"/>
      <c r="AX48" s="181"/>
      <c r="AY48" s="185"/>
      <c r="AZ48" s="186"/>
      <c r="BA48" s="186"/>
      <c r="BB48" s="186"/>
      <c r="BC48" s="186"/>
      <c r="BD48" s="186"/>
      <c r="BE48" s="187"/>
    </row>
  </sheetData>
  <sheetProtection sheet="1" objects="1" scenarios="1"/>
  <mergeCells count="236">
    <mergeCell ref="A29:B29"/>
    <mergeCell ref="A28:B28"/>
    <mergeCell ref="C27:S27"/>
    <mergeCell ref="A11:C11"/>
    <mergeCell ref="A17:C17"/>
    <mergeCell ref="A18:C18"/>
    <mergeCell ref="A14:C14"/>
    <mergeCell ref="BB1:BE1"/>
    <mergeCell ref="T10:AB10"/>
    <mergeCell ref="AG2:AJ2"/>
    <mergeCell ref="AV11:AW12"/>
    <mergeCell ref="AX11:BE12"/>
    <mergeCell ref="AW1:AZ1"/>
    <mergeCell ref="AH6:AI6"/>
    <mergeCell ref="AK2:AS2"/>
    <mergeCell ref="AS6:AT6"/>
    <mergeCell ref="AL11:AM12"/>
    <mergeCell ref="AT2:AV2"/>
    <mergeCell ref="A16:C16"/>
    <mergeCell ref="AC11:AD12"/>
    <mergeCell ref="D13:S13"/>
    <mergeCell ref="D16:S16"/>
    <mergeCell ref="AW2:BE2"/>
    <mergeCell ref="AJ7:AR7"/>
    <mergeCell ref="AV21:AW22"/>
    <mergeCell ref="AX21:BE22"/>
    <mergeCell ref="AH38:AO40"/>
    <mergeCell ref="AP38:AT40"/>
    <mergeCell ref="T21:U22"/>
    <mergeCell ref="AC21:AD22"/>
    <mergeCell ref="AH29:AM29"/>
    <mergeCell ref="AV27:BE27"/>
    <mergeCell ref="AV28:BE28"/>
    <mergeCell ref="AV33:BE33"/>
    <mergeCell ref="AE21:AK22"/>
    <mergeCell ref="V21:AB22"/>
    <mergeCell ref="AN29:AU29"/>
    <mergeCell ref="AV29:BE29"/>
    <mergeCell ref="AL21:AM22"/>
    <mergeCell ref="AS24:AV24"/>
    <mergeCell ref="AG24:AJ24"/>
    <mergeCell ref="U24:X24"/>
    <mergeCell ref="Y24:AB24"/>
    <mergeCell ref="AO24:AR24"/>
    <mergeCell ref="Q24:T24"/>
    <mergeCell ref="Q25:T25"/>
    <mergeCell ref="D22:S22"/>
    <mergeCell ref="A1:C1"/>
    <mergeCell ref="D3:F4"/>
    <mergeCell ref="G3:I4"/>
    <mergeCell ref="T2:W2"/>
    <mergeCell ref="A3:C4"/>
    <mergeCell ref="AH7:AI7"/>
    <mergeCell ref="D1:P1"/>
    <mergeCell ref="T1:AF1"/>
    <mergeCell ref="AG1:AI1"/>
    <mergeCell ref="Q1:S1"/>
    <mergeCell ref="X2:AF2"/>
    <mergeCell ref="A2:S2"/>
    <mergeCell ref="J5:S5"/>
    <mergeCell ref="T5:AG5"/>
    <mergeCell ref="AU6:BC6"/>
    <mergeCell ref="AS7:AT7"/>
    <mergeCell ref="AS9:AT9"/>
    <mergeCell ref="AV31:BE31"/>
    <mergeCell ref="C31:S31"/>
    <mergeCell ref="AN28:AU28"/>
    <mergeCell ref="AH28:AM28"/>
    <mergeCell ref="AD27:AG27"/>
    <mergeCell ref="AN27:AU27"/>
    <mergeCell ref="AH27:AM27"/>
    <mergeCell ref="D20:S20"/>
    <mergeCell ref="AC19:AD20"/>
    <mergeCell ref="AN19:AU20"/>
    <mergeCell ref="AV19:AW20"/>
    <mergeCell ref="A21:C21"/>
    <mergeCell ref="C28:S28"/>
    <mergeCell ref="T19:U20"/>
    <mergeCell ref="A27:B27"/>
    <mergeCell ref="J24:P25"/>
    <mergeCell ref="A23:BE23"/>
    <mergeCell ref="AN21:AU22"/>
    <mergeCell ref="D21:S21"/>
    <mergeCell ref="AL19:AM20"/>
    <mergeCell ref="A20:C20"/>
    <mergeCell ref="A33:B33"/>
    <mergeCell ref="AN34:AU34"/>
    <mergeCell ref="C33:S33"/>
    <mergeCell ref="AN30:AU30"/>
    <mergeCell ref="A30:B30"/>
    <mergeCell ref="A31:B31"/>
    <mergeCell ref="C34:S34"/>
    <mergeCell ref="AV30:BE30"/>
    <mergeCell ref="AH30:AM30"/>
    <mergeCell ref="AV32:BE32"/>
    <mergeCell ref="AH32:AM32"/>
    <mergeCell ref="C32:S32"/>
    <mergeCell ref="AH31:AM31"/>
    <mergeCell ref="AN31:AU31"/>
    <mergeCell ref="C30:S30"/>
    <mergeCell ref="AV36:BE36"/>
    <mergeCell ref="AV37:BE37"/>
    <mergeCell ref="AV34:BE34"/>
    <mergeCell ref="T35:Y35"/>
    <mergeCell ref="Z36:AG36"/>
    <mergeCell ref="AN35:AU35"/>
    <mergeCell ref="Z35:AG35"/>
    <mergeCell ref="AV35:BE35"/>
    <mergeCell ref="A35:R35"/>
    <mergeCell ref="AH35:AM35"/>
    <mergeCell ref="A34:B34"/>
    <mergeCell ref="AH34:AM34"/>
    <mergeCell ref="AY48:BE48"/>
    <mergeCell ref="BD38:BE40"/>
    <mergeCell ref="A42:BE42"/>
    <mergeCell ref="T39:X39"/>
    <mergeCell ref="Z48:AG48"/>
    <mergeCell ref="AZ46:BD47"/>
    <mergeCell ref="B44:Q44"/>
    <mergeCell ref="AD45:BE45"/>
    <mergeCell ref="A41:J41"/>
    <mergeCell ref="K41:BE41"/>
    <mergeCell ref="AJ48:AK48"/>
    <mergeCell ref="C43:P43"/>
    <mergeCell ref="AO43:BB43"/>
    <mergeCell ref="AD46:AY46"/>
    <mergeCell ref="AD47:AY47"/>
    <mergeCell ref="E38:J40"/>
    <mergeCell ref="K38:S40"/>
    <mergeCell ref="AW38:BC40"/>
    <mergeCell ref="T40:X40"/>
    <mergeCell ref="Y38:AG40"/>
    <mergeCell ref="T38:X38"/>
    <mergeCell ref="AH48:AI48"/>
    <mergeCell ref="AL48:AM48"/>
    <mergeCell ref="AN48:AO48"/>
    <mergeCell ref="AP48:AQ48"/>
    <mergeCell ref="R45:AB45"/>
    <mergeCell ref="AO25:AR25"/>
    <mergeCell ref="T34:AC34"/>
    <mergeCell ref="T30:AC30"/>
    <mergeCell ref="T31:AC31"/>
    <mergeCell ref="T32:AC32"/>
    <mergeCell ref="AR48:AS48"/>
    <mergeCell ref="A37:AM37"/>
    <mergeCell ref="AH36:AM36"/>
    <mergeCell ref="A36:R36"/>
    <mergeCell ref="A38:D40"/>
    <mergeCell ref="T36:Y36"/>
    <mergeCell ref="AN37:AU37"/>
    <mergeCell ref="AN36:AU36"/>
    <mergeCell ref="A32:B32"/>
    <mergeCell ref="AD32:AG32"/>
    <mergeCell ref="AT48:AX48"/>
    <mergeCell ref="R47:AB47"/>
    <mergeCell ref="AU38:AV40"/>
    <mergeCell ref="R46:AB46"/>
    <mergeCell ref="AJ1:AV1"/>
    <mergeCell ref="C29:S29"/>
    <mergeCell ref="AC24:AF24"/>
    <mergeCell ref="A12:C12"/>
    <mergeCell ref="AU9:BC9"/>
    <mergeCell ref="T7:U7"/>
    <mergeCell ref="T9:U9"/>
    <mergeCell ref="V9:AE9"/>
    <mergeCell ref="V7:AE7"/>
    <mergeCell ref="T8:U8"/>
    <mergeCell ref="J3:S3"/>
    <mergeCell ref="T3:BE4"/>
    <mergeCell ref="AU7:BC7"/>
    <mergeCell ref="AH5:BE5"/>
    <mergeCell ref="J6:S9"/>
    <mergeCell ref="J4:S4"/>
    <mergeCell ref="AJ6:AR6"/>
    <mergeCell ref="AJ8:AR8"/>
    <mergeCell ref="AS8:AT8"/>
    <mergeCell ref="AU8:BC8"/>
    <mergeCell ref="T6:U6"/>
    <mergeCell ref="AX19:BE20"/>
    <mergeCell ref="V6:AE6"/>
    <mergeCell ref="A5:I9"/>
    <mergeCell ref="T29:AC29"/>
    <mergeCell ref="AD34:AG34"/>
    <mergeCell ref="AD31:AG31"/>
    <mergeCell ref="AD28:AG28"/>
    <mergeCell ref="AD30:AG30"/>
    <mergeCell ref="AD29:AG29"/>
    <mergeCell ref="AN32:AU32"/>
    <mergeCell ref="AN33:AU33"/>
    <mergeCell ref="T33:AC33"/>
    <mergeCell ref="AD33:AG33"/>
    <mergeCell ref="AH33:AM33"/>
    <mergeCell ref="V8:AE8"/>
    <mergeCell ref="A13:C13"/>
    <mergeCell ref="AX13:BE14"/>
    <mergeCell ref="AN13:AU14"/>
    <mergeCell ref="D11:S11"/>
    <mergeCell ref="D12:S12"/>
    <mergeCell ref="AE11:AK12"/>
    <mergeCell ref="T27:AC27"/>
    <mergeCell ref="T28:AC28"/>
    <mergeCell ref="A19:C19"/>
    <mergeCell ref="A22:C22"/>
    <mergeCell ref="AS25:AV25"/>
    <mergeCell ref="AK24:AN24"/>
    <mergeCell ref="U25:X25"/>
    <mergeCell ref="Y25:AB25"/>
    <mergeCell ref="AG25:AJ25"/>
    <mergeCell ref="D19:S19"/>
    <mergeCell ref="AE19:AK20"/>
    <mergeCell ref="AK25:AN25"/>
    <mergeCell ref="AC25:AF25"/>
    <mergeCell ref="AH8:AI8"/>
    <mergeCell ref="A10:S10"/>
    <mergeCell ref="V19:AB20"/>
    <mergeCell ref="D17:S17"/>
    <mergeCell ref="A15:C15"/>
    <mergeCell ref="D15:S15"/>
    <mergeCell ref="AC15:AD16"/>
    <mergeCell ref="AE15:AK16"/>
    <mergeCell ref="AL15:AM16"/>
    <mergeCell ref="AN15:AU16"/>
    <mergeCell ref="AJ9:AR9"/>
    <mergeCell ref="AH9:AI9"/>
    <mergeCell ref="AN11:AU12"/>
    <mergeCell ref="AL13:AM14"/>
    <mergeCell ref="D14:S14"/>
    <mergeCell ref="AC13:AD14"/>
    <mergeCell ref="AE13:AK14"/>
    <mergeCell ref="AC10:BE10"/>
    <mergeCell ref="T11:U18"/>
    <mergeCell ref="V11:AB18"/>
    <mergeCell ref="AV16:AW17"/>
    <mergeCell ref="AX16:BE17"/>
    <mergeCell ref="AV13:AW14"/>
    <mergeCell ref="D18:S18"/>
  </mergeCells>
  <phoneticPr fontId="2"/>
  <dataValidations count="1">
    <dataValidation type="list" allowBlank="1" showInputMessage="1" showErrorMessage="1" sqref="A28:B34">
      <formula1>"□,☑"</formula1>
    </dataValidation>
  </dataValidations>
  <printOptions horizontalCentered="1"/>
  <pageMargins left="0.70866141732283472" right="0.39370078740157483" top="0.47244094488188981" bottom="0.47244094488188981" header="0.35433070866141736" footer="0.19685039370078741"/>
  <pageSetup paperSize="9" scale="9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/>
  <dimension ref="A1:BP48"/>
  <sheetViews>
    <sheetView view="pageBreakPreview" zoomScaleNormal="100" zoomScaleSheetLayoutView="100" workbookViewId="0">
      <selection activeCell="BG17" sqref="BG17"/>
    </sheetView>
  </sheetViews>
  <sheetFormatPr defaultRowHeight="13.5" x14ac:dyDescent="0.15"/>
  <cols>
    <col min="1" max="57" width="1.625" style="1" customWidth="1"/>
    <col min="58" max="58" width="3.875" style="1" customWidth="1"/>
    <col min="59" max="59" width="11.375" style="1" customWidth="1"/>
    <col min="60" max="68" width="3.625" style="1" customWidth="1"/>
    <col min="69" max="16384" width="9" style="1"/>
  </cols>
  <sheetData>
    <row r="1" spans="1:57" ht="35.1" customHeight="1" x14ac:dyDescent="0.15">
      <c r="A1" s="244" t="s">
        <v>0</v>
      </c>
      <c r="B1" s="244"/>
      <c r="C1" s="244"/>
      <c r="D1" s="132" t="s">
        <v>67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  <c r="Q1" s="244" t="s">
        <v>1</v>
      </c>
      <c r="R1" s="244"/>
      <c r="S1" s="244"/>
      <c r="T1" s="132" t="s">
        <v>67</v>
      </c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4"/>
      <c r="AG1" s="244" t="s">
        <v>2</v>
      </c>
      <c r="AH1" s="244"/>
      <c r="AI1" s="244"/>
      <c r="AJ1" s="132" t="s">
        <v>67</v>
      </c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4"/>
      <c r="AW1" s="106" t="s">
        <v>88</v>
      </c>
      <c r="AX1" s="107"/>
      <c r="AY1" s="107"/>
      <c r="AZ1" s="107"/>
      <c r="BA1" s="74"/>
      <c r="BB1" s="107" t="s">
        <v>89</v>
      </c>
      <c r="BC1" s="107"/>
      <c r="BD1" s="107"/>
      <c r="BE1" s="108"/>
    </row>
    <row r="2" spans="1:57" ht="34.5" customHeight="1" x14ac:dyDescent="0.15">
      <c r="A2" s="267" t="s">
        <v>76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6"/>
      <c r="T2" s="264" t="s">
        <v>105</v>
      </c>
      <c r="U2" s="142"/>
      <c r="V2" s="142"/>
      <c r="W2" s="142"/>
      <c r="X2" s="265"/>
      <c r="Y2" s="265"/>
      <c r="Z2" s="265"/>
      <c r="AA2" s="265"/>
      <c r="AB2" s="265"/>
      <c r="AC2" s="265"/>
      <c r="AD2" s="265"/>
      <c r="AE2" s="265"/>
      <c r="AF2" s="266"/>
      <c r="AG2" s="264" t="s">
        <v>106</v>
      </c>
      <c r="AH2" s="142"/>
      <c r="AI2" s="142"/>
      <c r="AJ2" s="142"/>
      <c r="AK2" s="265"/>
      <c r="AL2" s="265"/>
      <c r="AM2" s="265"/>
      <c r="AN2" s="265"/>
      <c r="AO2" s="265"/>
      <c r="AP2" s="265"/>
      <c r="AQ2" s="265"/>
      <c r="AR2" s="265"/>
      <c r="AS2" s="266"/>
      <c r="AT2" s="288" t="s">
        <v>107</v>
      </c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8"/>
    </row>
    <row r="3" spans="1:57" ht="12" customHeight="1" x14ac:dyDescent="0.15">
      <c r="A3" s="160" t="s">
        <v>61</v>
      </c>
      <c r="B3" s="161"/>
      <c r="C3" s="161"/>
      <c r="D3" s="260">
        <v>7</v>
      </c>
      <c r="E3" s="260"/>
      <c r="F3" s="260"/>
      <c r="G3" s="161" t="s">
        <v>20</v>
      </c>
      <c r="H3" s="161"/>
      <c r="I3" s="262"/>
      <c r="J3" s="141" t="s">
        <v>108</v>
      </c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4"/>
    </row>
    <row r="4" spans="1:57" ht="12" customHeight="1" x14ac:dyDescent="0.15">
      <c r="A4" s="252"/>
      <c r="B4" s="253"/>
      <c r="C4" s="253"/>
      <c r="D4" s="261"/>
      <c r="E4" s="261"/>
      <c r="F4" s="261"/>
      <c r="G4" s="253"/>
      <c r="H4" s="253"/>
      <c r="I4" s="263"/>
      <c r="J4" s="154" t="s">
        <v>109</v>
      </c>
      <c r="K4" s="155"/>
      <c r="L4" s="155"/>
      <c r="M4" s="155"/>
      <c r="N4" s="155"/>
      <c r="O4" s="155"/>
      <c r="P4" s="155"/>
      <c r="Q4" s="155"/>
      <c r="R4" s="155"/>
      <c r="S4" s="15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6"/>
    </row>
    <row r="5" spans="1:57" s="3" customFormat="1" ht="12" customHeight="1" x14ac:dyDescent="0.15">
      <c r="A5" s="160" t="s">
        <v>40</v>
      </c>
      <c r="B5" s="161"/>
      <c r="C5" s="161"/>
      <c r="D5" s="161"/>
      <c r="E5" s="161"/>
      <c r="F5" s="161"/>
      <c r="G5" s="161"/>
      <c r="H5" s="161"/>
      <c r="I5" s="161"/>
      <c r="J5" s="268" t="s">
        <v>3</v>
      </c>
      <c r="K5" s="269"/>
      <c r="L5" s="269"/>
      <c r="M5" s="269"/>
      <c r="N5" s="269"/>
      <c r="O5" s="269"/>
      <c r="P5" s="269"/>
      <c r="Q5" s="269"/>
      <c r="R5" s="269"/>
      <c r="S5" s="270"/>
      <c r="T5" s="148" t="s">
        <v>4</v>
      </c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50"/>
      <c r="AH5" s="148" t="s">
        <v>5</v>
      </c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50"/>
    </row>
    <row r="6" spans="1:57" ht="13.5" customHeight="1" x14ac:dyDescent="0.15">
      <c r="A6" s="151"/>
      <c r="B6" s="152"/>
      <c r="C6" s="152"/>
      <c r="D6" s="152"/>
      <c r="E6" s="152"/>
      <c r="F6" s="152"/>
      <c r="G6" s="152"/>
      <c r="H6" s="152"/>
      <c r="I6" s="152"/>
      <c r="J6" s="151" t="s">
        <v>19</v>
      </c>
      <c r="K6" s="152"/>
      <c r="L6" s="152"/>
      <c r="M6" s="152"/>
      <c r="N6" s="152"/>
      <c r="O6" s="152"/>
      <c r="P6" s="152"/>
      <c r="Q6" s="152"/>
      <c r="R6" s="152"/>
      <c r="S6" s="153"/>
      <c r="T6" s="138" t="s">
        <v>45</v>
      </c>
      <c r="U6" s="139"/>
      <c r="V6" s="102" t="s">
        <v>42</v>
      </c>
      <c r="W6" s="102"/>
      <c r="X6" s="102"/>
      <c r="Y6" s="102"/>
      <c r="Z6" s="102"/>
      <c r="AA6" s="102"/>
      <c r="AB6" s="102"/>
      <c r="AC6" s="102"/>
      <c r="AD6" s="102"/>
      <c r="AE6" s="102"/>
      <c r="AF6" s="77"/>
      <c r="AG6" s="9"/>
      <c r="AH6" s="138" t="s">
        <v>46</v>
      </c>
      <c r="AI6" s="162"/>
      <c r="AJ6" s="156" t="s">
        <v>133</v>
      </c>
      <c r="AK6" s="156"/>
      <c r="AL6" s="156"/>
      <c r="AM6" s="156"/>
      <c r="AN6" s="156"/>
      <c r="AO6" s="156"/>
      <c r="AP6" s="156"/>
      <c r="AQ6" s="156"/>
      <c r="AR6" s="156"/>
      <c r="AS6" s="162" t="s">
        <v>82</v>
      </c>
      <c r="AT6" s="162"/>
      <c r="AU6" s="156" t="s">
        <v>81</v>
      </c>
      <c r="AV6" s="156"/>
      <c r="AW6" s="156"/>
      <c r="AX6" s="156"/>
      <c r="AY6" s="156"/>
      <c r="AZ6" s="156"/>
      <c r="BA6" s="156"/>
      <c r="BB6" s="156"/>
      <c r="BC6" s="156"/>
      <c r="BD6" s="10"/>
      <c r="BE6" s="11"/>
    </row>
    <row r="7" spans="1:57" ht="13.5" customHeight="1" x14ac:dyDescent="0.15">
      <c r="A7" s="151"/>
      <c r="B7" s="152"/>
      <c r="C7" s="152"/>
      <c r="D7" s="152"/>
      <c r="E7" s="152"/>
      <c r="F7" s="152"/>
      <c r="G7" s="152"/>
      <c r="H7" s="152"/>
      <c r="I7" s="152"/>
      <c r="J7" s="151"/>
      <c r="K7" s="152"/>
      <c r="L7" s="152"/>
      <c r="M7" s="152"/>
      <c r="N7" s="152"/>
      <c r="O7" s="152"/>
      <c r="P7" s="152"/>
      <c r="Q7" s="152"/>
      <c r="R7" s="152"/>
      <c r="S7" s="153"/>
      <c r="T7" s="138" t="s">
        <v>46</v>
      </c>
      <c r="U7" s="139"/>
      <c r="V7" s="102" t="s">
        <v>38</v>
      </c>
      <c r="W7" s="102"/>
      <c r="X7" s="102"/>
      <c r="Y7" s="102"/>
      <c r="Z7" s="102"/>
      <c r="AA7" s="102"/>
      <c r="AB7" s="102"/>
      <c r="AC7" s="102"/>
      <c r="AD7" s="102"/>
      <c r="AE7" s="102"/>
      <c r="AF7" s="12"/>
      <c r="AG7" s="13"/>
      <c r="AH7" s="138" t="s">
        <v>134</v>
      </c>
      <c r="AI7" s="162"/>
      <c r="AJ7" s="147" t="s">
        <v>135</v>
      </c>
      <c r="AK7" s="147"/>
      <c r="AL7" s="147"/>
      <c r="AM7" s="147"/>
      <c r="AN7" s="147"/>
      <c r="AO7" s="147"/>
      <c r="AP7" s="147"/>
      <c r="AQ7" s="147"/>
      <c r="AR7" s="147"/>
      <c r="AS7" s="157">
        <v>16</v>
      </c>
      <c r="AT7" s="157"/>
      <c r="AU7" s="147" t="s">
        <v>83</v>
      </c>
      <c r="AV7" s="147"/>
      <c r="AW7" s="147"/>
      <c r="AX7" s="147"/>
      <c r="AY7" s="147"/>
      <c r="AZ7" s="147"/>
      <c r="BA7" s="147"/>
      <c r="BB7" s="147"/>
      <c r="BC7" s="147"/>
      <c r="BD7" s="73"/>
      <c r="BE7" s="15"/>
    </row>
    <row r="8" spans="1:57" ht="13.5" customHeight="1" x14ac:dyDescent="0.15">
      <c r="A8" s="151"/>
      <c r="B8" s="152"/>
      <c r="C8" s="152"/>
      <c r="D8" s="152"/>
      <c r="E8" s="152"/>
      <c r="F8" s="152"/>
      <c r="G8" s="152"/>
      <c r="H8" s="152"/>
      <c r="I8" s="152"/>
      <c r="J8" s="151"/>
      <c r="K8" s="152"/>
      <c r="L8" s="152"/>
      <c r="M8" s="152"/>
      <c r="N8" s="152"/>
      <c r="O8" s="152"/>
      <c r="P8" s="152"/>
      <c r="Q8" s="152"/>
      <c r="R8" s="152"/>
      <c r="S8" s="153"/>
      <c r="T8" s="138" t="s">
        <v>98</v>
      </c>
      <c r="U8" s="139"/>
      <c r="V8" s="102" t="s">
        <v>39</v>
      </c>
      <c r="W8" s="102"/>
      <c r="X8" s="102"/>
      <c r="Y8" s="102"/>
      <c r="Z8" s="102"/>
      <c r="AA8" s="102"/>
      <c r="AB8" s="102"/>
      <c r="AC8" s="102"/>
      <c r="AD8" s="102"/>
      <c r="AE8" s="102"/>
      <c r="AF8" s="12"/>
      <c r="AG8" s="13"/>
      <c r="AH8" s="138" t="s">
        <v>134</v>
      </c>
      <c r="AI8" s="162"/>
      <c r="AJ8" s="147" t="s">
        <v>136</v>
      </c>
      <c r="AK8" s="147"/>
      <c r="AL8" s="147"/>
      <c r="AM8" s="147"/>
      <c r="AN8" s="147"/>
      <c r="AO8" s="147"/>
      <c r="AP8" s="147"/>
      <c r="AQ8" s="147"/>
      <c r="AR8" s="147"/>
      <c r="AS8" s="157">
        <v>16</v>
      </c>
      <c r="AT8" s="157"/>
      <c r="AU8" s="147" t="s">
        <v>84</v>
      </c>
      <c r="AV8" s="147"/>
      <c r="AW8" s="147"/>
      <c r="AX8" s="147"/>
      <c r="AY8" s="147"/>
      <c r="AZ8" s="147"/>
      <c r="BA8" s="147"/>
      <c r="BB8" s="147"/>
      <c r="BC8" s="147"/>
      <c r="BD8" s="73"/>
      <c r="BE8" s="15"/>
    </row>
    <row r="9" spans="1:57" ht="13.5" customHeight="1" x14ac:dyDescent="0.15">
      <c r="A9" s="151"/>
      <c r="B9" s="152"/>
      <c r="C9" s="152"/>
      <c r="D9" s="152"/>
      <c r="E9" s="152"/>
      <c r="F9" s="152"/>
      <c r="G9" s="152"/>
      <c r="H9" s="152"/>
      <c r="I9" s="152"/>
      <c r="J9" s="151"/>
      <c r="K9" s="152"/>
      <c r="L9" s="152"/>
      <c r="M9" s="152"/>
      <c r="N9" s="152"/>
      <c r="O9" s="152"/>
      <c r="P9" s="152"/>
      <c r="Q9" s="152"/>
      <c r="R9" s="152"/>
      <c r="S9" s="153"/>
      <c r="T9" s="99" t="s">
        <v>99</v>
      </c>
      <c r="U9" s="100"/>
      <c r="V9" s="140" t="s">
        <v>100</v>
      </c>
      <c r="W9" s="140"/>
      <c r="X9" s="140"/>
      <c r="Y9" s="140"/>
      <c r="Z9" s="140"/>
      <c r="AA9" s="140"/>
      <c r="AB9" s="140"/>
      <c r="AC9" s="140"/>
      <c r="AD9" s="140"/>
      <c r="AE9" s="140"/>
      <c r="AF9" s="12"/>
      <c r="AG9" s="13"/>
      <c r="AH9" s="99" t="s">
        <v>130</v>
      </c>
      <c r="AI9" s="100"/>
      <c r="AJ9" s="98" t="s">
        <v>129</v>
      </c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73"/>
      <c r="BE9" s="15"/>
    </row>
    <row r="10" spans="1:57" s="3" customFormat="1" ht="12" customHeight="1" x14ac:dyDescent="0.15">
      <c r="A10" s="148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50"/>
      <c r="T10" s="286" t="s">
        <v>6</v>
      </c>
      <c r="U10" s="286"/>
      <c r="V10" s="286"/>
      <c r="W10" s="286"/>
      <c r="X10" s="286"/>
      <c r="Y10" s="286"/>
      <c r="Z10" s="286"/>
      <c r="AA10" s="286"/>
      <c r="AB10" s="287"/>
      <c r="AC10" s="148" t="s">
        <v>7</v>
      </c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50"/>
    </row>
    <row r="11" spans="1:57" ht="13.5" customHeight="1" x14ac:dyDescent="0.15">
      <c r="A11" s="103">
        <v>2300</v>
      </c>
      <c r="B11" s="104"/>
      <c r="C11" s="104"/>
      <c r="D11" s="93" t="s">
        <v>132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4"/>
      <c r="T11" s="151">
        <v>10</v>
      </c>
      <c r="U11" s="152"/>
      <c r="V11" s="198" t="s">
        <v>80</v>
      </c>
      <c r="W11" s="198"/>
      <c r="X11" s="198"/>
      <c r="Y11" s="198"/>
      <c r="Z11" s="198"/>
      <c r="AA11" s="198"/>
      <c r="AB11" s="282"/>
      <c r="AC11" s="95" t="s">
        <v>45</v>
      </c>
      <c r="AD11" s="96"/>
      <c r="AE11" s="101" t="s">
        <v>23</v>
      </c>
      <c r="AF11" s="101"/>
      <c r="AG11" s="101"/>
      <c r="AH11" s="101"/>
      <c r="AI11" s="101"/>
      <c r="AJ11" s="101"/>
      <c r="AK11" s="101"/>
      <c r="AL11" s="96" t="s">
        <v>69</v>
      </c>
      <c r="AM11" s="96"/>
      <c r="AN11" s="101" t="s">
        <v>26</v>
      </c>
      <c r="AO11" s="101"/>
      <c r="AP11" s="101"/>
      <c r="AQ11" s="101"/>
      <c r="AR11" s="101"/>
      <c r="AS11" s="101"/>
      <c r="AT11" s="101"/>
      <c r="AU11" s="101"/>
      <c r="AV11" s="96" t="s">
        <v>72</v>
      </c>
      <c r="AW11" s="96"/>
      <c r="AX11" s="101" t="s">
        <v>64</v>
      </c>
      <c r="AY11" s="101"/>
      <c r="AZ11" s="101"/>
      <c r="BA11" s="101"/>
      <c r="BB11" s="101"/>
      <c r="BC11" s="101"/>
      <c r="BD11" s="101"/>
      <c r="BE11" s="105"/>
    </row>
    <row r="12" spans="1:57" ht="13.5" customHeight="1" x14ac:dyDescent="0.15">
      <c r="A12" s="103">
        <v>1100</v>
      </c>
      <c r="B12" s="104"/>
      <c r="C12" s="104"/>
      <c r="D12" s="93" t="s">
        <v>21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4"/>
      <c r="T12" s="151"/>
      <c r="U12" s="152"/>
      <c r="V12" s="198"/>
      <c r="W12" s="198"/>
      <c r="X12" s="198"/>
      <c r="Y12" s="198"/>
      <c r="Z12" s="198"/>
      <c r="AA12" s="198"/>
      <c r="AB12" s="282"/>
      <c r="AC12" s="95"/>
      <c r="AD12" s="96"/>
      <c r="AE12" s="101"/>
      <c r="AF12" s="101"/>
      <c r="AG12" s="101"/>
      <c r="AH12" s="101"/>
      <c r="AI12" s="101"/>
      <c r="AJ12" s="101"/>
      <c r="AK12" s="101"/>
      <c r="AL12" s="96"/>
      <c r="AM12" s="96"/>
      <c r="AN12" s="101"/>
      <c r="AO12" s="101"/>
      <c r="AP12" s="101"/>
      <c r="AQ12" s="101"/>
      <c r="AR12" s="101"/>
      <c r="AS12" s="101"/>
      <c r="AT12" s="101"/>
      <c r="AU12" s="101"/>
      <c r="AV12" s="96"/>
      <c r="AW12" s="96"/>
      <c r="AX12" s="101"/>
      <c r="AY12" s="101"/>
      <c r="AZ12" s="101"/>
      <c r="BA12" s="101"/>
      <c r="BB12" s="101"/>
      <c r="BC12" s="101"/>
      <c r="BD12" s="101"/>
      <c r="BE12" s="105"/>
    </row>
    <row r="13" spans="1:57" ht="13.5" customHeight="1" x14ac:dyDescent="0.15">
      <c r="A13" s="103">
        <v>1100</v>
      </c>
      <c r="B13" s="104"/>
      <c r="C13" s="104"/>
      <c r="D13" s="93" t="s">
        <v>22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4"/>
      <c r="T13" s="151"/>
      <c r="U13" s="152"/>
      <c r="V13" s="198"/>
      <c r="W13" s="198"/>
      <c r="X13" s="198"/>
      <c r="Y13" s="198"/>
      <c r="Z13" s="198"/>
      <c r="AA13" s="198"/>
      <c r="AB13" s="282"/>
      <c r="AC13" s="95" t="s">
        <v>49</v>
      </c>
      <c r="AD13" s="96"/>
      <c r="AE13" s="101" t="s">
        <v>68</v>
      </c>
      <c r="AF13" s="101"/>
      <c r="AG13" s="101"/>
      <c r="AH13" s="101"/>
      <c r="AI13" s="101"/>
      <c r="AJ13" s="101"/>
      <c r="AK13" s="101"/>
      <c r="AL13" s="96" t="s">
        <v>70</v>
      </c>
      <c r="AM13" s="96"/>
      <c r="AN13" s="101" t="s">
        <v>27</v>
      </c>
      <c r="AO13" s="101"/>
      <c r="AP13" s="101"/>
      <c r="AQ13" s="101"/>
      <c r="AR13" s="101"/>
      <c r="AS13" s="101"/>
      <c r="AT13" s="101"/>
      <c r="AU13" s="101"/>
      <c r="AV13" s="96" t="s">
        <v>141</v>
      </c>
      <c r="AW13" s="96"/>
      <c r="AX13" s="101" t="s">
        <v>142</v>
      </c>
      <c r="AY13" s="101"/>
      <c r="AZ13" s="101"/>
      <c r="BA13" s="101"/>
      <c r="BB13" s="101"/>
      <c r="BC13" s="101"/>
      <c r="BD13" s="101"/>
      <c r="BE13" s="105"/>
    </row>
    <row r="14" spans="1:57" ht="13.5" customHeight="1" x14ac:dyDescent="0.15">
      <c r="A14" s="91" t="s">
        <v>137</v>
      </c>
      <c r="B14" s="92"/>
      <c r="C14" s="92"/>
      <c r="D14" s="93" t="s">
        <v>102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4"/>
      <c r="T14" s="151"/>
      <c r="U14" s="152"/>
      <c r="V14" s="198"/>
      <c r="W14" s="198"/>
      <c r="X14" s="198"/>
      <c r="Y14" s="198"/>
      <c r="Z14" s="198"/>
      <c r="AA14" s="198"/>
      <c r="AB14" s="282"/>
      <c r="AC14" s="95"/>
      <c r="AD14" s="96"/>
      <c r="AE14" s="101"/>
      <c r="AF14" s="101"/>
      <c r="AG14" s="101"/>
      <c r="AH14" s="101"/>
      <c r="AI14" s="101"/>
      <c r="AJ14" s="101"/>
      <c r="AK14" s="101"/>
      <c r="AL14" s="96"/>
      <c r="AM14" s="96"/>
      <c r="AN14" s="101"/>
      <c r="AO14" s="101"/>
      <c r="AP14" s="101"/>
      <c r="AQ14" s="101"/>
      <c r="AR14" s="101"/>
      <c r="AS14" s="101"/>
      <c r="AT14" s="101"/>
      <c r="AU14" s="101"/>
      <c r="AV14" s="96"/>
      <c r="AW14" s="96"/>
      <c r="AX14" s="101"/>
      <c r="AY14" s="101"/>
      <c r="AZ14" s="101"/>
      <c r="BA14" s="101"/>
      <c r="BB14" s="101"/>
      <c r="BC14" s="101"/>
      <c r="BD14" s="101"/>
      <c r="BE14" s="105"/>
    </row>
    <row r="15" spans="1:57" ht="13.5" customHeight="1" x14ac:dyDescent="0.15">
      <c r="A15" s="91" t="s">
        <v>138</v>
      </c>
      <c r="B15" s="92"/>
      <c r="C15" s="92"/>
      <c r="D15" s="93" t="s">
        <v>139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T15" s="151"/>
      <c r="U15" s="152"/>
      <c r="V15" s="198"/>
      <c r="W15" s="198"/>
      <c r="X15" s="198"/>
      <c r="Y15" s="198"/>
      <c r="Z15" s="198"/>
      <c r="AA15" s="198"/>
      <c r="AB15" s="282"/>
      <c r="AC15" s="95" t="s">
        <v>50</v>
      </c>
      <c r="AD15" s="96"/>
      <c r="AE15" s="97" t="s">
        <v>25</v>
      </c>
      <c r="AF15" s="97"/>
      <c r="AG15" s="97"/>
      <c r="AH15" s="97"/>
      <c r="AI15" s="97"/>
      <c r="AJ15" s="97"/>
      <c r="AK15" s="97"/>
      <c r="AL15" s="96" t="s">
        <v>71</v>
      </c>
      <c r="AM15" s="96"/>
      <c r="AN15" s="97" t="s">
        <v>28</v>
      </c>
      <c r="AO15" s="97"/>
      <c r="AP15" s="97"/>
      <c r="AQ15" s="97"/>
      <c r="AR15" s="97"/>
      <c r="AS15" s="97"/>
      <c r="AT15" s="97"/>
      <c r="AU15" s="97"/>
      <c r="AV15" s="78"/>
      <c r="AW15" s="78"/>
      <c r="AX15" s="78"/>
      <c r="AY15" s="78"/>
      <c r="AZ15" s="78"/>
      <c r="BA15" s="78"/>
      <c r="BB15" s="78"/>
      <c r="BC15" s="78"/>
      <c r="BD15" s="78"/>
      <c r="BE15" s="79"/>
    </row>
    <row r="16" spans="1:57" ht="13.5" customHeight="1" x14ac:dyDescent="0.15">
      <c r="A16" s="103">
        <v>2100</v>
      </c>
      <c r="B16" s="104"/>
      <c r="C16" s="104"/>
      <c r="D16" s="93" t="s">
        <v>62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4"/>
      <c r="T16" s="151"/>
      <c r="U16" s="152"/>
      <c r="V16" s="198"/>
      <c r="W16" s="198"/>
      <c r="X16" s="198"/>
      <c r="Y16" s="198"/>
      <c r="Z16" s="198"/>
      <c r="AA16" s="198"/>
      <c r="AB16" s="282"/>
      <c r="AC16" s="95"/>
      <c r="AD16" s="96"/>
      <c r="AE16" s="97"/>
      <c r="AF16" s="97"/>
      <c r="AG16" s="97"/>
      <c r="AH16" s="97"/>
      <c r="AI16" s="97"/>
      <c r="AJ16" s="97"/>
      <c r="AK16" s="97"/>
      <c r="AL16" s="96"/>
      <c r="AM16" s="96"/>
      <c r="AN16" s="97"/>
      <c r="AO16" s="97"/>
      <c r="AP16" s="97"/>
      <c r="AQ16" s="97"/>
      <c r="AR16" s="97"/>
      <c r="AS16" s="97"/>
      <c r="AT16" s="97"/>
      <c r="AU16" s="97"/>
      <c r="AV16" s="101"/>
      <c r="AW16" s="101"/>
      <c r="AX16" s="101"/>
      <c r="AY16" s="101"/>
      <c r="AZ16" s="101"/>
      <c r="BA16" s="101"/>
      <c r="BB16" s="101"/>
      <c r="BC16" s="101"/>
      <c r="BD16" s="101"/>
      <c r="BE16" s="105"/>
    </row>
    <row r="17" spans="1:58" ht="13.5" customHeight="1" x14ac:dyDescent="0.15">
      <c r="A17" s="103">
        <v>2100</v>
      </c>
      <c r="B17" s="104"/>
      <c r="C17" s="104"/>
      <c r="D17" s="93" t="s">
        <v>63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  <c r="T17" s="151"/>
      <c r="U17" s="152"/>
      <c r="V17" s="198"/>
      <c r="W17" s="198"/>
      <c r="X17" s="198"/>
      <c r="Y17" s="198"/>
      <c r="Z17" s="198"/>
      <c r="AA17" s="198"/>
      <c r="AB17" s="282"/>
      <c r="AC17" s="81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101"/>
      <c r="AW17" s="101"/>
      <c r="AX17" s="101"/>
      <c r="AY17" s="101"/>
      <c r="AZ17" s="101"/>
      <c r="BA17" s="101"/>
      <c r="BB17" s="101"/>
      <c r="BC17" s="101"/>
      <c r="BD17" s="101"/>
      <c r="BE17" s="105"/>
    </row>
    <row r="18" spans="1:58" ht="13.5" customHeight="1" x14ac:dyDescent="0.15">
      <c r="A18" s="103">
        <v>1100</v>
      </c>
      <c r="B18" s="104"/>
      <c r="C18" s="104"/>
      <c r="D18" s="93" t="s">
        <v>65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4"/>
      <c r="T18" s="252"/>
      <c r="U18" s="253"/>
      <c r="V18" s="178"/>
      <c r="W18" s="178"/>
      <c r="X18" s="178"/>
      <c r="Y18" s="178"/>
      <c r="Z18" s="178"/>
      <c r="AA18" s="178"/>
      <c r="AB18" s="179"/>
      <c r="AC18" s="16"/>
      <c r="AD18" s="17"/>
      <c r="AE18" s="18"/>
      <c r="AF18" s="18"/>
      <c r="AG18" s="18"/>
      <c r="AH18" s="18"/>
      <c r="AI18" s="18"/>
      <c r="AJ18" s="18"/>
      <c r="AK18" s="18"/>
      <c r="AL18" s="17"/>
      <c r="AM18" s="17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9"/>
    </row>
    <row r="19" spans="1:58" ht="13.5" customHeight="1" x14ac:dyDescent="0.15">
      <c r="A19" s="103">
        <v>1100</v>
      </c>
      <c r="B19" s="104"/>
      <c r="C19" s="104"/>
      <c r="D19" s="93" t="s">
        <v>66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4"/>
      <c r="T19" s="160">
        <v>11</v>
      </c>
      <c r="U19" s="161"/>
      <c r="V19" s="176" t="s">
        <v>79</v>
      </c>
      <c r="W19" s="176"/>
      <c r="X19" s="176"/>
      <c r="Y19" s="176"/>
      <c r="Z19" s="176"/>
      <c r="AA19" s="176"/>
      <c r="AB19" s="177"/>
      <c r="AC19" s="245" t="s">
        <v>51</v>
      </c>
      <c r="AD19" s="246"/>
      <c r="AE19" s="130" t="s">
        <v>52</v>
      </c>
      <c r="AF19" s="130"/>
      <c r="AG19" s="130"/>
      <c r="AH19" s="130"/>
      <c r="AI19" s="130"/>
      <c r="AJ19" s="130"/>
      <c r="AK19" s="130"/>
      <c r="AL19" s="246" t="s">
        <v>47</v>
      </c>
      <c r="AM19" s="246"/>
      <c r="AN19" s="130" t="s">
        <v>17</v>
      </c>
      <c r="AO19" s="130"/>
      <c r="AP19" s="130"/>
      <c r="AQ19" s="130"/>
      <c r="AR19" s="130"/>
      <c r="AS19" s="130"/>
      <c r="AT19" s="130"/>
      <c r="AU19" s="130"/>
      <c r="AV19" s="246"/>
      <c r="AW19" s="246"/>
      <c r="AX19" s="130"/>
      <c r="AY19" s="130"/>
      <c r="AZ19" s="130"/>
      <c r="BA19" s="130"/>
      <c r="BB19" s="130"/>
      <c r="BC19" s="130"/>
      <c r="BD19" s="130"/>
      <c r="BE19" s="158"/>
    </row>
    <row r="20" spans="1:58" ht="13.5" customHeight="1" x14ac:dyDescent="0.15">
      <c r="A20" s="103">
        <v>3100</v>
      </c>
      <c r="B20" s="104"/>
      <c r="C20" s="104"/>
      <c r="D20" s="93" t="s">
        <v>73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252"/>
      <c r="U20" s="253"/>
      <c r="V20" s="178"/>
      <c r="W20" s="178"/>
      <c r="X20" s="178"/>
      <c r="Y20" s="178"/>
      <c r="Z20" s="178"/>
      <c r="AA20" s="178"/>
      <c r="AB20" s="179"/>
      <c r="AC20" s="247"/>
      <c r="AD20" s="248"/>
      <c r="AE20" s="131"/>
      <c r="AF20" s="131"/>
      <c r="AG20" s="131"/>
      <c r="AH20" s="131"/>
      <c r="AI20" s="131"/>
      <c r="AJ20" s="131"/>
      <c r="AK20" s="131"/>
      <c r="AL20" s="248"/>
      <c r="AM20" s="248"/>
      <c r="AN20" s="131"/>
      <c r="AO20" s="131"/>
      <c r="AP20" s="131"/>
      <c r="AQ20" s="131"/>
      <c r="AR20" s="131"/>
      <c r="AS20" s="131"/>
      <c r="AT20" s="131"/>
      <c r="AU20" s="131"/>
      <c r="AV20" s="248"/>
      <c r="AW20" s="248"/>
      <c r="AX20" s="131"/>
      <c r="AY20" s="131"/>
      <c r="AZ20" s="131"/>
      <c r="BA20" s="131"/>
      <c r="BB20" s="131"/>
      <c r="BC20" s="131"/>
      <c r="BD20" s="131"/>
      <c r="BE20" s="159"/>
    </row>
    <row r="21" spans="1:58" ht="13.5" customHeight="1" x14ac:dyDescent="0.15">
      <c r="A21" s="103">
        <v>3100</v>
      </c>
      <c r="B21" s="104"/>
      <c r="C21" s="104"/>
      <c r="D21" s="93" t="s">
        <v>74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  <c r="T21" s="160">
        <v>14</v>
      </c>
      <c r="U21" s="161"/>
      <c r="V21" s="176" t="s">
        <v>78</v>
      </c>
      <c r="W21" s="176"/>
      <c r="X21" s="176"/>
      <c r="Y21" s="176"/>
      <c r="Z21" s="176"/>
      <c r="AA21" s="176"/>
      <c r="AB21" s="177"/>
      <c r="AC21" s="245" t="s">
        <v>45</v>
      </c>
      <c r="AD21" s="246"/>
      <c r="AE21" s="130" t="s">
        <v>41</v>
      </c>
      <c r="AF21" s="130"/>
      <c r="AG21" s="130"/>
      <c r="AH21" s="130"/>
      <c r="AI21" s="130"/>
      <c r="AJ21" s="130"/>
      <c r="AK21" s="130"/>
      <c r="AL21" s="246" t="s">
        <v>48</v>
      </c>
      <c r="AM21" s="246"/>
      <c r="AN21" s="130" t="s">
        <v>24</v>
      </c>
      <c r="AO21" s="130"/>
      <c r="AP21" s="130"/>
      <c r="AQ21" s="130"/>
      <c r="AR21" s="130"/>
      <c r="AS21" s="130"/>
      <c r="AT21" s="130"/>
      <c r="AU21" s="130"/>
      <c r="AV21" s="246"/>
      <c r="AW21" s="246"/>
      <c r="AX21" s="130"/>
      <c r="AY21" s="130"/>
      <c r="AZ21" s="130"/>
      <c r="BA21" s="130"/>
      <c r="BB21" s="130"/>
      <c r="BC21" s="130"/>
      <c r="BD21" s="130"/>
      <c r="BE21" s="158"/>
    </row>
    <row r="22" spans="1:58" ht="13.5" customHeight="1" x14ac:dyDescent="0.15">
      <c r="A22" s="122" t="s">
        <v>140</v>
      </c>
      <c r="B22" s="123"/>
      <c r="C22" s="123"/>
      <c r="D22" s="280" t="s">
        <v>101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1"/>
      <c r="T22" s="252"/>
      <c r="U22" s="253"/>
      <c r="V22" s="178"/>
      <c r="W22" s="178"/>
      <c r="X22" s="178"/>
      <c r="Y22" s="178"/>
      <c r="Z22" s="178"/>
      <c r="AA22" s="178"/>
      <c r="AB22" s="179"/>
      <c r="AC22" s="247"/>
      <c r="AD22" s="248"/>
      <c r="AE22" s="131"/>
      <c r="AF22" s="131"/>
      <c r="AG22" s="131"/>
      <c r="AH22" s="131"/>
      <c r="AI22" s="131"/>
      <c r="AJ22" s="131"/>
      <c r="AK22" s="131"/>
      <c r="AL22" s="248"/>
      <c r="AM22" s="248"/>
      <c r="AN22" s="131"/>
      <c r="AO22" s="131"/>
      <c r="AP22" s="131"/>
      <c r="AQ22" s="131"/>
      <c r="AR22" s="131"/>
      <c r="AS22" s="131"/>
      <c r="AT22" s="131"/>
      <c r="AU22" s="131"/>
      <c r="AV22" s="248"/>
      <c r="AW22" s="248"/>
      <c r="AX22" s="131"/>
      <c r="AY22" s="131"/>
      <c r="AZ22" s="131"/>
      <c r="BA22" s="131"/>
      <c r="BB22" s="131"/>
      <c r="BC22" s="131"/>
      <c r="BD22" s="131"/>
      <c r="BE22" s="159"/>
    </row>
    <row r="23" spans="1:58" ht="37.5" customHeight="1" x14ac:dyDescent="0.15">
      <c r="A23" s="257" t="s">
        <v>30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9"/>
    </row>
    <row r="24" spans="1:58" ht="12" customHeight="1" x14ac:dyDescent="0.15">
      <c r="A24" s="23"/>
      <c r="B24" s="73"/>
      <c r="C24" s="73"/>
      <c r="D24" s="73"/>
      <c r="E24" s="73"/>
      <c r="F24" s="20"/>
      <c r="G24" s="21"/>
      <c r="H24" s="21"/>
      <c r="I24" s="20"/>
      <c r="J24" s="256" t="s">
        <v>86</v>
      </c>
      <c r="K24" s="256"/>
      <c r="L24" s="256"/>
      <c r="M24" s="256"/>
      <c r="N24" s="256"/>
      <c r="O24" s="256"/>
      <c r="P24" s="256"/>
      <c r="Q24" s="127" t="s">
        <v>35</v>
      </c>
      <c r="R24" s="128"/>
      <c r="S24" s="128"/>
      <c r="T24" s="129"/>
      <c r="U24" s="127" t="s">
        <v>36</v>
      </c>
      <c r="V24" s="128"/>
      <c r="W24" s="128"/>
      <c r="X24" s="129"/>
      <c r="Y24" s="127" t="s">
        <v>33</v>
      </c>
      <c r="Z24" s="128"/>
      <c r="AA24" s="128"/>
      <c r="AB24" s="129"/>
      <c r="AC24" s="127" t="s">
        <v>34</v>
      </c>
      <c r="AD24" s="128"/>
      <c r="AE24" s="128"/>
      <c r="AF24" s="129"/>
      <c r="AG24" s="127" t="s">
        <v>35</v>
      </c>
      <c r="AH24" s="128"/>
      <c r="AI24" s="128"/>
      <c r="AJ24" s="129"/>
      <c r="AK24" s="127" t="s">
        <v>36</v>
      </c>
      <c r="AL24" s="128"/>
      <c r="AM24" s="128"/>
      <c r="AN24" s="129"/>
      <c r="AO24" s="127" t="s">
        <v>33</v>
      </c>
      <c r="AP24" s="128"/>
      <c r="AQ24" s="128"/>
      <c r="AR24" s="129"/>
      <c r="AS24" s="127" t="s">
        <v>37</v>
      </c>
      <c r="AT24" s="128"/>
      <c r="AU24" s="128"/>
      <c r="AV24" s="129"/>
      <c r="AW24" s="7"/>
      <c r="AX24" s="22"/>
      <c r="AY24" s="22"/>
      <c r="AZ24" s="22"/>
      <c r="BA24" s="73"/>
      <c r="BB24" s="73"/>
      <c r="BC24" s="73"/>
      <c r="BD24" s="73"/>
      <c r="BE24" s="15"/>
    </row>
    <row r="25" spans="1:58" ht="33.75" customHeight="1" x14ac:dyDescent="0.15">
      <c r="A25" s="23"/>
      <c r="B25" s="73"/>
      <c r="C25" s="73"/>
      <c r="D25" s="73"/>
      <c r="E25" s="20"/>
      <c r="F25" s="20"/>
      <c r="G25" s="21"/>
      <c r="H25" s="21"/>
      <c r="I25" s="20"/>
      <c r="J25" s="256"/>
      <c r="K25" s="256"/>
      <c r="L25" s="256"/>
      <c r="M25" s="256"/>
      <c r="N25" s="256"/>
      <c r="O25" s="256"/>
      <c r="P25" s="256"/>
      <c r="Q25" s="293"/>
      <c r="R25" s="294"/>
      <c r="S25" s="294"/>
      <c r="T25" s="295"/>
      <c r="U25" s="293"/>
      <c r="V25" s="294"/>
      <c r="W25" s="294"/>
      <c r="X25" s="295"/>
      <c r="Y25" s="293"/>
      <c r="Z25" s="294"/>
      <c r="AA25" s="294"/>
      <c r="AB25" s="295"/>
      <c r="AC25" s="293"/>
      <c r="AD25" s="294"/>
      <c r="AE25" s="294"/>
      <c r="AF25" s="295"/>
      <c r="AG25" s="293"/>
      <c r="AH25" s="294"/>
      <c r="AI25" s="294"/>
      <c r="AJ25" s="295"/>
      <c r="AK25" s="293"/>
      <c r="AL25" s="294"/>
      <c r="AM25" s="294"/>
      <c r="AN25" s="295"/>
      <c r="AO25" s="293"/>
      <c r="AP25" s="294"/>
      <c r="AQ25" s="294"/>
      <c r="AR25" s="295"/>
      <c r="AS25" s="293"/>
      <c r="AT25" s="294"/>
      <c r="AU25" s="294"/>
      <c r="AV25" s="295"/>
      <c r="AW25" s="7"/>
      <c r="AX25" s="21"/>
      <c r="AY25" s="21"/>
      <c r="AZ25" s="21"/>
      <c r="BA25" s="73"/>
      <c r="BB25" s="73"/>
      <c r="BC25" s="73"/>
      <c r="BD25" s="73"/>
      <c r="BE25" s="15"/>
    </row>
    <row r="26" spans="1:58" ht="8.25" customHeight="1" x14ac:dyDescent="0.15">
      <c r="A26" s="2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15"/>
    </row>
    <row r="27" spans="1:58" ht="18.75" customHeight="1" x14ac:dyDescent="0.15">
      <c r="A27" s="254" t="s">
        <v>97</v>
      </c>
      <c r="B27" s="255"/>
      <c r="C27" s="106" t="s">
        <v>9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  <c r="T27" s="106" t="s">
        <v>8</v>
      </c>
      <c r="U27" s="107"/>
      <c r="V27" s="107"/>
      <c r="W27" s="107"/>
      <c r="X27" s="107"/>
      <c r="Y27" s="107"/>
      <c r="Z27" s="107"/>
      <c r="AA27" s="107"/>
      <c r="AB27" s="107"/>
      <c r="AC27" s="108"/>
      <c r="AD27" s="106" t="s">
        <v>10</v>
      </c>
      <c r="AE27" s="107"/>
      <c r="AF27" s="107"/>
      <c r="AG27" s="108"/>
      <c r="AH27" s="106" t="s">
        <v>87</v>
      </c>
      <c r="AI27" s="107"/>
      <c r="AJ27" s="107"/>
      <c r="AK27" s="107"/>
      <c r="AL27" s="107"/>
      <c r="AM27" s="108"/>
      <c r="AN27" s="244" t="s">
        <v>90</v>
      </c>
      <c r="AO27" s="244"/>
      <c r="AP27" s="244"/>
      <c r="AQ27" s="244"/>
      <c r="AR27" s="244"/>
      <c r="AS27" s="244"/>
      <c r="AT27" s="244"/>
      <c r="AU27" s="244"/>
      <c r="AV27" s="244" t="s">
        <v>85</v>
      </c>
      <c r="AW27" s="244"/>
      <c r="AX27" s="244"/>
      <c r="AY27" s="244"/>
      <c r="AZ27" s="244"/>
      <c r="BA27" s="244"/>
      <c r="BB27" s="244"/>
      <c r="BC27" s="244"/>
      <c r="BD27" s="244"/>
      <c r="BE27" s="244"/>
      <c r="BF27" s="40" t="s">
        <v>103</v>
      </c>
    </row>
    <row r="28" spans="1:58" ht="18.75" customHeight="1" x14ac:dyDescent="0.15">
      <c r="A28" s="283" t="s">
        <v>91</v>
      </c>
      <c r="B28" s="284"/>
      <c r="C28" s="249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1"/>
      <c r="T28" s="109"/>
      <c r="U28" s="110"/>
      <c r="V28" s="110"/>
      <c r="W28" s="110"/>
      <c r="X28" s="110"/>
      <c r="Y28" s="110"/>
      <c r="Z28" s="110"/>
      <c r="AA28" s="110"/>
      <c r="AB28" s="110"/>
      <c r="AC28" s="111"/>
      <c r="AD28" s="118"/>
      <c r="AE28" s="119"/>
      <c r="AF28" s="119"/>
      <c r="AG28" s="120"/>
      <c r="AH28" s="241"/>
      <c r="AI28" s="242"/>
      <c r="AJ28" s="242"/>
      <c r="AK28" s="242"/>
      <c r="AL28" s="242"/>
      <c r="AM28" s="243"/>
      <c r="AN28" s="292"/>
      <c r="AO28" s="292"/>
      <c r="AP28" s="292"/>
      <c r="AQ28" s="292"/>
      <c r="AR28" s="292"/>
      <c r="AS28" s="292"/>
      <c r="AT28" s="292"/>
      <c r="AU28" s="292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</row>
    <row r="29" spans="1:58" ht="18.75" customHeight="1" x14ac:dyDescent="0.15">
      <c r="A29" s="174" t="s">
        <v>91</v>
      </c>
      <c r="B29" s="175"/>
      <c r="C29" s="135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7"/>
      <c r="T29" s="112"/>
      <c r="U29" s="113"/>
      <c r="V29" s="113"/>
      <c r="W29" s="113"/>
      <c r="X29" s="113"/>
      <c r="Y29" s="113"/>
      <c r="Z29" s="113"/>
      <c r="AA29" s="113"/>
      <c r="AB29" s="113"/>
      <c r="AC29" s="114"/>
      <c r="AD29" s="118"/>
      <c r="AE29" s="119"/>
      <c r="AF29" s="119"/>
      <c r="AG29" s="120"/>
      <c r="AH29" s="118"/>
      <c r="AI29" s="119"/>
      <c r="AJ29" s="119"/>
      <c r="AK29" s="119"/>
      <c r="AL29" s="119"/>
      <c r="AM29" s="120"/>
      <c r="AN29" s="292"/>
      <c r="AO29" s="292"/>
      <c r="AP29" s="292"/>
      <c r="AQ29" s="292"/>
      <c r="AR29" s="292"/>
      <c r="AS29" s="292"/>
      <c r="AT29" s="292"/>
      <c r="AU29" s="292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</row>
    <row r="30" spans="1:58" ht="18.75" customHeight="1" x14ac:dyDescent="0.15">
      <c r="A30" s="174" t="s">
        <v>91</v>
      </c>
      <c r="B30" s="175"/>
      <c r="C30" s="135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7"/>
      <c r="T30" s="112"/>
      <c r="U30" s="113"/>
      <c r="V30" s="113"/>
      <c r="W30" s="113"/>
      <c r="X30" s="113"/>
      <c r="Y30" s="113"/>
      <c r="Z30" s="113"/>
      <c r="AA30" s="113"/>
      <c r="AB30" s="113"/>
      <c r="AC30" s="114"/>
      <c r="AD30" s="118"/>
      <c r="AE30" s="119"/>
      <c r="AF30" s="119"/>
      <c r="AG30" s="120"/>
      <c r="AH30" s="118"/>
      <c r="AI30" s="119"/>
      <c r="AJ30" s="119"/>
      <c r="AK30" s="119"/>
      <c r="AL30" s="119"/>
      <c r="AM30" s="120"/>
      <c r="AN30" s="292"/>
      <c r="AO30" s="292"/>
      <c r="AP30" s="292"/>
      <c r="AQ30" s="292"/>
      <c r="AR30" s="292"/>
      <c r="AS30" s="292"/>
      <c r="AT30" s="292"/>
      <c r="AU30" s="292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</row>
    <row r="31" spans="1:58" ht="18.75" customHeight="1" x14ac:dyDescent="0.15">
      <c r="A31" s="174" t="s">
        <v>91</v>
      </c>
      <c r="B31" s="175"/>
      <c r="C31" s="135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7"/>
      <c r="T31" s="112"/>
      <c r="U31" s="113"/>
      <c r="V31" s="113"/>
      <c r="W31" s="113"/>
      <c r="X31" s="113"/>
      <c r="Y31" s="113"/>
      <c r="Z31" s="113"/>
      <c r="AA31" s="113"/>
      <c r="AB31" s="113"/>
      <c r="AC31" s="114"/>
      <c r="AD31" s="118"/>
      <c r="AE31" s="119"/>
      <c r="AF31" s="119"/>
      <c r="AG31" s="120"/>
      <c r="AH31" s="118"/>
      <c r="AI31" s="119"/>
      <c r="AJ31" s="119"/>
      <c r="AK31" s="119"/>
      <c r="AL31" s="119"/>
      <c r="AM31" s="120"/>
      <c r="AN31" s="292"/>
      <c r="AO31" s="292"/>
      <c r="AP31" s="292"/>
      <c r="AQ31" s="292"/>
      <c r="AR31" s="292"/>
      <c r="AS31" s="292"/>
      <c r="AT31" s="292"/>
      <c r="AU31" s="292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</row>
    <row r="32" spans="1:58" ht="18.75" customHeight="1" x14ac:dyDescent="0.15">
      <c r="A32" s="174" t="s">
        <v>91</v>
      </c>
      <c r="B32" s="175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7"/>
      <c r="T32" s="112"/>
      <c r="U32" s="113"/>
      <c r="V32" s="113"/>
      <c r="W32" s="113"/>
      <c r="X32" s="113"/>
      <c r="Y32" s="113"/>
      <c r="Z32" s="113"/>
      <c r="AA32" s="113"/>
      <c r="AB32" s="113"/>
      <c r="AC32" s="114"/>
      <c r="AD32" s="118"/>
      <c r="AE32" s="119"/>
      <c r="AF32" s="119"/>
      <c r="AG32" s="120"/>
      <c r="AH32" s="118"/>
      <c r="AI32" s="119"/>
      <c r="AJ32" s="119"/>
      <c r="AK32" s="119"/>
      <c r="AL32" s="119"/>
      <c r="AM32" s="120"/>
      <c r="AN32" s="292"/>
      <c r="AO32" s="292"/>
      <c r="AP32" s="292"/>
      <c r="AQ32" s="292"/>
      <c r="AR32" s="292"/>
      <c r="AS32" s="292"/>
      <c r="AT32" s="292"/>
      <c r="AU32" s="292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</row>
    <row r="33" spans="1:68" ht="18.75" customHeight="1" x14ac:dyDescent="0.15">
      <c r="A33" s="174" t="s">
        <v>91</v>
      </c>
      <c r="B33" s="17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7"/>
      <c r="T33" s="112"/>
      <c r="U33" s="113"/>
      <c r="V33" s="113"/>
      <c r="W33" s="113"/>
      <c r="X33" s="113"/>
      <c r="Y33" s="113"/>
      <c r="Z33" s="113"/>
      <c r="AA33" s="113"/>
      <c r="AB33" s="113"/>
      <c r="AC33" s="114"/>
      <c r="AD33" s="118"/>
      <c r="AE33" s="119"/>
      <c r="AF33" s="119"/>
      <c r="AG33" s="120"/>
      <c r="AH33" s="118"/>
      <c r="AI33" s="119"/>
      <c r="AJ33" s="119"/>
      <c r="AK33" s="119"/>
      <c r="AL33" s="119"/>
      <c r="AM33" s="120"/>
      <c r="AN33" s="292"/>
      <c r="AO33" s="292"/>
      <c r="AP33" s="292"/>
      <c r="AQ33" s="292"/>
      <c r="AR33" s="292"/>
      <c r="AS33" s="292"/>
      <c r="AT33" s="292"/>
      <c r="AU33" s="292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</row>
    <row r="34" spans="1:68" ht="18.75" customHeight="1" thickBot="1" x14ac:dyDescent="0.2">
      <c r="A34" s="234" t="s">
        <v>91</v>
      </c>
      <c r="B34" s="235"/>
      <c r="C34" s="237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9"/>
      <c r="T34" s="166"/>
      <c r="U34" s="167"/>
      <c r="V34" s="167"/>
      <c r="W34" s="167"/>
      <c r="X34" s="167"/>
      <c r="Y34" s="167"/>
      <c r="Z34" s="167"/>
      <c r="AA34" s="167"/>
      <c r="AB34" s="167"/>
      <c r="AC34" s="168"/>
      <c r="AD34" s="115"/>
      <c r="AE34" s="116"/>
      <c r="AF34" s="116"/>
      <c r="AG34" s="117"/>
      <c r="AH34" s="115"/>
      <c r="AI34" s="116"/>
      <c r="AJ34" s="116"/>
      <c r="AK34" s="116"/>
      <c r="AL34" s="116"/>
      <c r="AM34" s="117"/>
      <c r="AN34" s="291"/>
      <c r="AO34" s="291"/>
      <c r="AP34" s="291"/>
      <c r="AQ34" s="291"/>
      <c r="AR34" s="291"/>
      <c r="AS34" s="291"/>
      <c r="AT34" s="291"/>
      <c r="AU34" s="291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</row>
    <row r="35" spans="1:68" ht="18.75" customHeight="1" thickTop="1" x14ac:dyDescent="0.15">
      <c r="A35" s="229" t="s">
        <v>96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76"/>
      <c r="T35" s="229" t="s">
        <v>93</v>
      </c>
      <c r="U35" s="230"/>
      <c r="V35" s="230"/>
      <c r="W35" s="230"/>
      <c r="X35" s="230"/>
      <c r="Y35" s="231"/>
      <c r="Z35" s="290"/>
      <c r="AA35" s="290"/>
      <c r="AB35" s="290"/>
      <c r="AC35" s="290"/>
      <c r="AD35" s="290"/>
      <c r="AE35" s="290"/>
      <c r="AF35" s="290"/>
      <c r="AG35" s="290"/>
      <c r="AH35" s="229" t="s">
        <v>92</v>
      </c>
      <c r="AI35" s="230"/>
      <c r="AJ35" s="230"/>
      <c r="AK35" s="230"/>
      <c r="AL35" s="230"/>
      <c r="AM35" s="231"/>
      <c r="AN35" s="290"/>
      <c r="AO35" s="290"/>
      <c r="AP35" s="290"/>
      <c r="AQ35" s="290"/>
      <c r="AR35" s="290"/>
      <c r="AS35" s="290"/>
      <c r="AT35" s="290"/>
      <c r="AU35" s="290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H35" s="5"/>
      <c r="BI35" s="5"/>
      <c r="BJ35" s="5"/>
      <c r="BK35" s="5"/>
    </row>
    <row r="36" spans="1:68" ht="18.75" customHeight="1" x14ac:dyDescent="0.15">
      <c r="A36" s="106" t="s">
        <v>58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74"/>
      <c r="T36" s="106" t="s">
        <v>93</v>
      </c>
      <c r="U36" s="107"/>
      <c r="V36" s="107"/>
      <c r="W36" s="107"/>
      <c r="X36" s="107"/>
      <c r="Y36" s="108"/>
      <c r="Z36" s="289"/>
      <c r="AA36" s="289"/>
      <c r="AB36" s="289"/>
      <c r="AC36" s="289"/>
      <c r="AD36" s="289"/>
      <c r="AE36" s="289"/>
      <c r="AF36" s="289"/>
      <c r="AG36" s="289"/>
      <c r="AH36" s="106" t="s">
        <v>92</v>
      </c>
      <c r="AI36" s="107"/>
      <c r="AJ36" s="107"/>
      <c r="AK36" s="107"/>
      <c r="AL36" s="107"/>
      <c r="AM36" s="108"/>
      <c r="AN36" s="289"/>
      <c r="AO36" s="289"/>
      <c r="AP36" s="289"/>
      <c r="AQ36" s="289"/>
      <c r="AR36" s="289"/>
      <c r="AS36" s="289"/>
      <c r="AT36" s="289"/>
      <c r="AU36" s="289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G36" s="1" t="s">
        <v>104</v>
      </c>
      <c r="BH36" s="5"/>
    </row>
    <row r="37" spans="1:68" ht="18.75" customHeight="1" x14ac:dyDescent="0.15">
      <c r="A37" s="106" t="s">
        <v>11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/>
      <c r="AN37" s="289"/>
      <c r="AO37" s="289"/>
      <c r="AP37" s="289"/>
      <c r="AQ37" s="289"/>
      <c r="AR37" s="289"/>
      <c r="AS37" s="289"/>
      <c r="AT37" s="289"/>
      <c r="AU37" s="289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G37" s="4" t="str">
        <f>TEXT(AN37,"????????")</f>
        <v xml:space="preserve">        </v>
      </c>
      <c r="BH37" s="5"/>
      <c r="BI37" s="39" t="str">
        <f t="shared" ref="BI37:BP37" si="0">TRIM(LEFT(RIGHT(TEXT($BG$37,"\0"),8-COLUMN(A1)+1)))</f>
        <v/>
      </c>
      <c r="BJ37" s="39" t="str">
        <f t="shared" si="0"/>
        <v/>
      </c>
      <c r="BK37" s="39" t="str">
        <f t="shared" si="0"/>
        <v/>
      </c>
      <c r="BL37" s="39" t="str">
        <f t="shared" si="0"/>
        <v/>
      </c>
      <c r="BM37" s="39" t="str">
        <f t="shared" si="0"/>
        <v/>
      </c>
      <c r="BN37" s="39" t="str">
        <f t="shared" si="0"/>
        <v/>
      </c>
      <c r="BO37" s="39" t="str">
        <f t="shared" si="0"/>
        <v/>
      </c>
      <c r="BP37" s="39" t="str">
        <f t="shared" si="0"/>
        <v/>
      </c>
    </row>
    <row r="38" spans="1:68" ht="15" customHeight="1" x14ac:dyDescent="0.15">
      <c r="A38" s="170" t="s">
        <v>54</v>
      </c>
      <c r="B38" s="171"/>
      <c r="C38" s="171"/>
      <c r="D38" s="160"/>
      <c r="E38" s="209" t="s">
        <v>55</v>
      </c>
      <c r="F38" s="210"/>
      <c r="G38" s="210"/>
      <c r="H38" s="210"/>
      <c r="I38" s="210"/>
      <c r="J38" s="211"/>
      <c r="K38" s="215"/>
      <c r="L38" s="216"/>
      <c r="M38" s="216"/>
      <c r="N38" s="216"/>
      <c r="O38" s="216"/>
      <c r="P38" s="216"/>
      <c r="Q38" s="216"/>
      <c r="R38" s="216"/>
      <c r="S38" s="216"/>
      <c r="T38" s="271" t="s">
        <v>13</v>
      </c>
      <c r="U38" s="271"/>
      <c r="V38" s="271"/>
      <c r="W38" s="271"/>
      <c r="X38" s="271"/>
      <c r="Y38" s="221"/>
      <c r="Z38" s="221"/>
      <c r="AA38" s="221"/>
      <c r="AB38" s="221"/>
      <c r="AC38" s="221"/>
      <c r="AD38" s="221"/>
      <c r="AE38" s="221"/>
      <c r="AF38" s="221"/>
      <c r="AG38" s="221"/>
      <c r="AH38" s="272" t="s">
        <v>128</v>
      </c>
      <c r="AI38" s="273"/>
      <c r="AJ38" s="273"/>
      <c r="AK38" s="273"/>
      <c r="AL38" s="273"/>
      <c r="AM38" s="273"/>
      <c r="AN38" s="273"/>
      <c r="AO38" s="273"/>
      <c r="AP38" s="276" t="s">
        <v>77</v>
      </c>
      <c r="AQ38" s="277"/>
      <c r="AR38" s="277"/>
      <c r="AS38" s="277"/>
      <c r="AT38" s="277"/>
      <c r="AU38" s="183" t="s">
        <v>31</v>
      </c>
      <c r="AV38" s="183"/>
      <c r="AW38" s="221"/>
      <c r="AX38" s="221"/>
      <c r="AY38" s="221"/>
      <c r="AZ38" s="221"/>
      <c r="BA38" s="221"/>
      <c r="BB38" s="221"/>
      <c r="BC38" s="221"/>
      <c r="BD38" s="188" t="s">
        <v>32</v>
      </c>
      <c r="BE38" s="189"/>
      <c r="BG38" s="5"/>
      <c r="BH38" s="5"/>
      <c r="BP38" s="1" t="str">
        <f>MID(REPT("",8-LEN($BG$37))&amp;TEXT($BG$37,"\0"),COLUMN(H1),1)</f>
        <v xml:space="preserve"> </v>
      </c>
    </row>
    <row r="39" spans="1:68" ht="15" customHeight="1" x14ac:dyDescent="0.15">
      <c r="A39" s="172"/>
      <c r="B39" s="172"/>
      <c r="C39" s="172"/>
      <c r="D39" s="151"/>
      <c r="E39" s="212"/>
      <c r="F39" s="213"/>
      <c r="G39" s="213"/>
      <c r="H39" s="213"/>
      <c r="I39" s="213"/>
      <c r="J39" s="214"/>
      <c r="K39" s="217"/>
      <c r="L39" s="218"/>
      <c r="M39" s="218"/>
      <c r="N39" s="218"/>
      <c r="O39" s="218"/>
      <c r="P39" s="218"/>
      <c r="Q39" s="218"/>
      <c r="R39" s="218"/>
      <c r="S39" s="218"/>
      <c r="T39" s="195" t="s">
        <v>12</v>
      </c>
      <c r="U39" s="195"/>
      <c r="V39" s="195"/>
      <c r="W39" s="195"/>
      <c r="X39" s="195"/>
      <c r="Y39" s="225"/>
      <c r="Z39" s="225"/>
      <c r="AA39" s="225"/>
      <c r="AB39" s="225"/>
      <c r="AC39" s="225"/>
      <c r="AD39" s="225"/>
      <c r="AE39" s="225"/>
      <c r="AF39" s="225"/>
      <c r="AG39" s="225"/>
      <c r="AH39" s="274"/>
      <c r="AI39" s="274"/>
      <c r="AJ39" s="274"/>
      <c r="AK39" s="274"/>
      <c r="AL39" s="274"/>
      <c r="AM39" s="274"/>
      <c r="AN39" s="274"/>
      <c r="AO39" s="274"/>
      <c r="AP39" s="104"/>
      <c r="AQ39" s="104"/>
      <c r="AR39" s="104"/>
      <c r="AS39" s="104"/>
      <c r="AT39" s="104"/>
      <c r="AU39" s="184"/>
      <c r="AV39" s="184"/>
      <c r="AW39" s="222"/>
      <c r="AX39" s="222"/>
      <c r="AY39" s="222"/>
      <c r="AZ39" s="222"/>
      <c r="BA39" s="222"/>
      <c r="BB39" s="222"/>
      <c r="BC39" s="222"/>
      <c r="BD39" s="190"/>
      <c r="BE39" s="191"/>
    </row>
    <row r="40" spans="1:68" ht="15" customHeight="1" x14ac:dyDescent="0.15">
      <c r="A40" s="172"/>
      <c r="B40" s="172"/>
      <c r="C40" s="172"/>
      <c r="D40" s="151"/>
      <c r="E40" s="212"/>
      <c r="F40" s="213"/>
      <c r="G40" s="213"/>
      <c r="H40" s="213"/>
      <c r="I40" s="213"/>
      <c r="J40" s="214"/>
      <c r="K40" s="219"/>
      <c r="L40" s="220"/>
      <c r="M40" s="220"/>
      <c r="N40" s="220"/>
      <c r="O40" s="220"/>
      <c r="P40" s="220"/>
      <c r="Q40" s="220"/>
      <c r="R40" s="220"/>
      <c r="S40" s="220"/>
      <c r="T40" s="224" t="s">
        <v>14</v>
      </c>
      <c r="U40" s="224"/>
      <c r="V40" s="224"/>
      <c r="W40" s="224"/>
      <c r="X40" s="224"/>
      <c r="Y40" s="225"/>
      <c r="Z40" s="225"/>
      <c r="AA40" s="225"/>
      <c r="AB40" s="225"/>
      <c r="AC40" s="225"/>
      <c r="AD40" s="225"/>
      <c r="AE40" s="225"/>
      <c r="AF40" s="225"/>
      <c r="AG40" s="225"/>
      <c r="AH40" s="275"/>
      <c r="AI40" s="275"/>
      <c r="AJ40" s="275"/>
      <c r="AK40" s="275"/>
      <c r="AL40" s="275"/>
      <c r="AM40" s="275"/>
      <c r="AN40" s="275"/>
      <c r="AO40" s="275"/>
      <c r="AP40" s="278"/>
      <c r="AQ40" s="278"/>
      <c r="AR40" s="278"/>
      <c r="AS40" s="278"/>
      <c r="AT40" s="278"/>
      <c r="AU40" s="184"/>
      <c r="AV40" s="184"/>
      <c r="AW40" s="223"/>
      <c r="AX40" s="223"/>
      <c r="AY40" s="223"/>
      <c r="AZ40" s="223"/>
      <c r="BA40" s="223"/>
      <c r="BB40" s="223"/>
      <c r="BC40" s="223"/>
      <c r="BD40" s="190"/>
      <c r="BE40" s="191"/>
    </row>
    <row r="41" spans="1:68" ht="21" customHeight="1" x14ac:dyDescent="0.15">
      <c r="A41" s="201" t="s">
        <v>56</v>
      </c>
      <c r="B41" s="202"/>
      <c r="C41" s="202"/>
      <c r="D41" s="202"/>
      <c r="E41" s="202"/>
      <c r="F41" s="202"/>
      <c r="G41" s="202"/>
      <c r="H41" s="202"/>
      <c r="I41" s="202"/>
      <c r="J41" s="203"/>
      <c r="K41" s="204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6"/>
    </row>
    <row r="42" spans="1:68" ht="21" customHeight="1" x14ac:dyDescent="0.15">
      <c r="A42" s="192" t="s">
        <v>57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4"/>
    </row>
    <row r="43" spans="1:68" s="2" customFormat="1" ht="21" customHeight="1" x14ac:dyDescent="0.15">
      <c r="A43" s="37"/>
      <c r="B43" s="26"/>
      <c r="C43" s="207" t="s">
        <v>60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75" t="s">
        <v>53</v>
      </c>
      <c r="R43" s="26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27"/>
      <c r="AI43" s="27"/>
      <c r="AJ43" s="27"/>
      <c r="AK43" s="27"/>
      <c r="AL43" s="27"/>
      <c r="AM43" s="27"/>
      <c r="AN43" s="27"/>
      <c r="AO43" s="207" t="s">
        <v>60</v>
      </c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31"/>
      <c r="BD43" s="31"/>
      <c r="BE43" s="32"/>
    </row>
    <row r="44" spans="1:68" ht="21" customHeight="1" x14ac:dyDescent="0.15">
      <c r="A44" s="28"/>
      <c r="B44" s="198" t="s">
        <v>75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30"/>
    </row>
    <row r="45" spans="1:68" ht="26.25" customHeight="1" x14ac:dyDescent="0.15">
      <c r="A45" s="28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165" t="s">
        <v>15</v>
      </c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38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200"/>
    </row>
    <row r="46" spans="1:68" ht="26.25" customHeight="1" x14ac:dyDescent="0.15">
      <c r="A46" s="2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165" t="s">
        <v>44</v>
      </c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38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7" t="s">
        <v>29</v>
      </c>
      <c r="BA46" s="197"/>
      <c r="BB46" s="197"/>
      <c r="BC46" s="197"/>
      <c r="BD46" s="197"/>
      <c r="BE46" s="36"/>
    </row>
    <row r="47" spans="1:68" ht="26.25" customHeight="1" x14ac:dyDescent="0.15">
      <c r="A47" s="2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182" t="s">
        <v>43</v>
      </c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3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197"/>
      <c r="BA47" s="197"/>
      <c r="BB47" s="197"/>
      <c r="BC47" s="197"/>
      <c r="BD47" s="197"/>
      <c r="BE47" s="36"/>
    </row>
    <row r="48" spans="1:68" ht="26.25" customHeigh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/>
      <c r="V48" s="34"/>
      <c r="W48" s="34"/>
      <c r="X48" s="34"/>
      <c r="Y48" s="35"/>
      <c r="Z48" s="196" t="s">
        <v>16</v>
      </c>
      <c r="AA48" s="181"/>
      <c r="AB48" s="181"/>
      <c r="AC48" s="181"/>
      <c r="AD48" s="181"/>
      <c r="AE48" s="181"/>
      <c r="AF48" s="181"/>
      <c r="AG48" s="181"/>
      <c r="AH48" s="163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9"/>
      <c r="AT48" s="180" t="s">
        <v>59</v>
      </c>
      <c r="AU48" s="181"/>
      <c r="AV48" s="181"/>
      <c r="AW48" s="181"/>
      <c r="AX48" s="181"/>
      <c r="AY48" s="185"/>
      <c r="AZ48" s="186"/>
      <c r="BA48" s="186"/>
      <c r="BB48" s="186"/>
      <c r="BC48" s="186"/>
      <c r="BD48" s="186"/>
      <c r="BE48" s="187"/>
    </row>
  </sheetData>
  <sheetProtection sheet="1" objects="1" scenarios="1"/>
  <mergeCells count="236">
    <mergeCell ref="A3:C4"/>
    <mergeCell ref="D3:F4"/>
    <mergeCell ref="G3:I4"/>
    <mergeCell ref="J3:S3"/>
    <mergeCell ref="T3:BE4"/>
    <mergeCell ref="J4:S4"/>
    <mergeCell ref="AW2:BE2"/>
    <mergeCell ref="A1:C1"/>
    <mergeCell ref="D1:P1"/>
    <mergeCell ref="A2:S2"/>
    <mergeCell ref="AW1:AZ1"/>
    <mergeCell ref="BB1:BE1"/>
    <mergeCell ref="T2:W2"/>
    <mergeCell ref="X2:AF2"/>
    <mergeCell ref="AG2:AJ2"/>
    <mergeCell ref="AK2:AS2"/>
    <mergeCell ref="AT2:AV2"/>
    <mergeCell ref="Q1:S1"/>
    <mergeCell ref="T1:AF1"/>
    <mergeCell ref="AG1:AI1"/>
    <mergeCell ref="AJ1:AV1"/>
    <mergeCell ref="AU6:BC6"/>
    <mergeCell ref="T7:U7"/>
    <mergeCell ref="V7:AE7"/>
    <mergeCell ref="AH7:AI7"/>
    <mergeCell ref="AJ7:AR7"/>
    <mergeCell ref="AS7:AT7"/>
    <mergeCell ref="AU7:BC7"/>
    <mergeCell ref="A5:I9"/>
    <mergeCell ref="J5:S5"/>
    <mergeCell ref="T5:AG5"/>
    <mergeCell ref="AH5:BE5"/>
    <mergeCell ref="J6:S9"/>
    <mergeCell ref="T6:U6"/>
    <mergeCell ref="V6:AE6"/>
    <mergeCell ref="AH6:AI6"/>
    <mergeCell ref="AJ6:AR6"/>
    <mergeCell ref="AS6:AT6"/>
    <mergeCell ref="T9:U9"/>
    <mergeCell ref="V9:AE9"/>
    <mergeCell ref="AH9:AI9"/>
    <mergeCell ref="AJ9:AR9"/>
    <mergeCell ref="AS9:AT9"/>
    <mergeCell ref="AU9:BC9"/>
    <mergeCell ref="T8:U8"/>
    <mergeCell ref="V8:AE8"/>
    <mergeCell ref="AH8:AI8"/>
    <mergeCell ref="AJ8:AR8"/>
    <mergeCell ref="AS8:AT8"/>
    <mergeCell ref="AU8:BC8"/>
    <mergeCell ref="A10:S10"/>
    <mergeCell ref="T10:AB10"/>
    <mergeCell ref="AC10:BE10"/>
    <mergeCell ref="A11:C11"/>
    <mergeCell ref="D11:S11"/>
    <mergeCell ref="T11:U18"/>
    <mergeCell ref="V11:AB18"/>
    <mergeCell ref="AC11:AD12"/>
    <mergeCell ref="AE11:AK12"/>
    <mergeCell ref="AL11:AM12"/>
    <mergeCell ref="AN13:AU14"/>
    <mergeCell ref="AV13:AW14"/>
    <mergeCell ref="AX13:BE14"/>
    <mergeCell ref="A14:C14"/>
    <mergeCell ref="D14:S14"/>
    <mergeCell ref="A16:C16"/>
    <mergeCell ref="D16:S16"/>
    <mergeCell ref="AN11:AU12"/>
    <mergeCell ref="AV16:AW17"/>
    <mergeCell ref="AX16:BE17"/>
    <mergeCell ref="A17:C17"/>
    <mergeCell ref="D17:S17"/>
    <mergeCell ref="A18:C18"/>
    <mergeCell ref="D18:S18"/>
    <mergeCell ref="AV11:AW12"/>
    <mergeCell ref="AX11:BE12"/>
    <mergeCell ref="A12:C12"/>
    <mergeCell ref="D12:S12"/>
    <mergeCell ref="A13:C13"/>
    <mergeCell ref="D13:S13"/>
    <mergeCell ref="AC13:AD14"/>
    <mergeCell ref="AE13:AK14"/>
    <mergeCell ref="AL13:AM14"/>
    <mergeCell ref="AV19:AW20"/>
    <mergeCell ref="AX19:BE20"/>
    <mergeCell ref="A20:C20"/>
    <mergeCell ref="D20:S20"/>
    <mergeCell ref="A19:C19"/>
    <mergeCell ref="D19:S19"/>
    <mergeCell ref="T19:U20"/>
    <mergeCell ref="V19:AB20"/>
    <mergeCell ref="AC19:AD20"/>
    <mergeCell ref="AE19:AK20"/>
    <mergeCell ref="AL19:AM20"/>
    <mergeCell ref="AN19:AU20"/>
    <mergeCell ref="AL21:AM22"/>
    <mergeCell ref="AN21:AU22"/>
    <mergeCell ref="AV21:AW22"/>
    <mergeCell ref="AX21:BE22"/>
    <mergeCell ref="A22:C22"/>
    <mergeCell ref="D22:S22"/>
    <mergeCell ref="A21:C21"/>
    <mergeCell ref="D21:S21"/>
    <mergeCell ref="T21:U22"/>
    <mergeCell ref="V21:AB22"/>
    <mergeCell ref="AC21:AD22"/>
    <mergeCell ref="AE21:AK22"/>
    <mergeCell ref="A23:BE23"/>
    <mergeCell ref="J24:P25"/>
    <mergeCell ref="Q24:T24"/>
    <mergeCell ref="U24:X24"/>
    <mergeCell ref="Y24:AB24"/>
    <mergeCell ref="AC24:AF24"/>
    <mergeCell ref="AG24:AJ24"/>
    <mergeCell ref="AK24:AN24"/>
    <mergeCell ref="AO24:AR24"/>
    <mergeCell ref="AS24:AV24"/>
    <mergeCell ref="AO25:AR25"/>
    <mergeCell ref="AS25:AV25"/>
    <mergeCell ref="A27:B27"/>
    <mergeCell ref="C27:S27"/>
    <mergeCell ref="T27:AC27"/>
    <mergeCell ref="AD27:AG27"/>
    <mergeCell ref="AH27:AM27"/>
    <mergeCell ref="AN27:AU27"/>
    <mergeCell ref="AV27:BE27"/>
    <mergeCell ref="Q25:T25"/>
    <mergeCell ref="U25:X25"/>
    <mergeCell ref="Y25:AB25"/>
    <mergeCell ref="AC25:AF25"/>
    <mergeCell ref="AG25:AJ25"/>
    <mergeCell ref="AK25:AN25"/>
    <mergeCell ref="AV28:BE28"/>
    <mergeCell ref="A29:B29"/>
    <mergeCell ref="C29:S29"/>
    <mergeCell ref="T29:AC29"/>
    <mergeCell ref="AD29:AG29"/>
    <mergeCell ref="AH29:AM29"/>
    <mergeCell ref="AN29:AU29"/>
    <mergeCell ref="AV29:BE29"/>
    <mergeCell ref="A28:B28"/>
    <mergeCell ref="C28:S28"/>
    <mergeCell ref="T28:AC28"/>
    <mergeCell ref="AD28:AG28"/>
    <mergeCell ref="AH28:AM28"/>
    <mergeCell ref="AN28:AU28"/>
    <mergeCell ref="AV30:BE30"/>
    <mergeCell ref="A31:B31"/>
    <mergeCell ref="C31:S31"/>
    <mergeCell ref="T31:AC31"/>
    <mergeCell ref="AD31:AG31"/>
    <mergeCell ref="AH31:AM31"/>
    <mergeCell ref="AN31:AU31"/>
    <mergeCell ref="AV31:BE31"/>
    <mergeCell ref="A30:B30"/>
    <mergeCell ref="C30:S30"/>
    <mergeCell ref="T30:AC30"/>
    <mergeCell ref="AD30:AG30"/>
    <mergeCell ref="AH30:AM30"/>
    <mergeCell ref="AN30:AU30"/>
    <mergeCell ref="AV32:BE32"/>
    <mergeCell ref="A33:B33"/>
    <mergeCell ref="C33:S33"/>
    <mergeCell ref="T33:AC33"/>
    <mergeCell ref="AD33:AG33"/>
    <mergeCell ref="AH33:AM33"/>
    <mergeCell ref="AN33:AU33"/>
    <mergeCell ref="AV33:BE33"/>
    <mergeCell ref="A32:B32"/>
    <mergeCell ref="C32:S32"/>
    <mergeCell ref="T32:AC32"/>
    <mergeCell ref="AD32:AG32"/>
    <mergeCell ref="AH32:AM32"/>
    <mergeCell ref="AN32:AU32"/>
    <mergeCell ref="AV34:BE34"/>
    <mergeCell ref="A35:R35"/>
    <mergeCell ref="T35:Y35"/>
    <mergeCell ref="Z35:AG35"/>
    <mergeCell ref="AH35:AM35"/>
    <mergeCell ref="AN35:AU35"/>
    <mergeCell ref="AV35:BE35"/>
    <mergeCell ref="A34:B34"/>
    <mergeCell ref="C34:S34"/>
    <mergeCell ref="T34:AC34"/>
    <mergeCell ref="AD34:AG34"/>
    <mergeCell ref="AH34:AM34"/>
    <mergeCell ref="AN34:AU34"/>
    <mergeCell ref="AV37:BE37"/>
    <mergeCell ref="A38:D40"/>
    <mergeCell ref="E38:J40"/>
    <mergeCell ref="K38:S40"/>
    <mergeCell ref="T38:X38"/>
    <mergeCell ref="Y38:AG40"/>
    <mergeCell ref="AH38:AO40"/>
    <mergeCell ref="AP38:AT40"/>
    <mergeCell ref="A36:R36"/>
    <mergeCell ref="T36:Y36"/>
    <mergeCell ref="Z36:AG36"/>
    <mergeCell ref="AH36:AM36"/>
    <mergeCell ref="AN36:AU36"/>
    <mergeCell ref="AV36:BE36"/>
    <mergeCell ref="AY48:BE48"/>
    <mergeCell ref="R46:AB46"/>
    <mergeCell ref="AD46:AY46"/>
    <mergeCell ref="AZ46:BD47"/>
    <mergeCell ref="R47:AB47"/>
    <mergeCell ref="AD47:AY47"/>
    <mergeCell ref="Z48:AG48"/>
    <mergeCell ref="AH48:AI48"/>
    <mergeCell ref="AJ48:AK48"/>
    <mergeCell ref="AL48:AM48"/>
    <mergeCell ref="AN48:AO48"/>
    <mergeCell ref="A15:C15"/>
    <mergeCell ref="D15:S15"/>
    <mergeCell ref="AC15:AD16"/>
    <mergeCell ref="AE15:AK16"/>
    <mergeCell ref="AL15:AM16"/>
    <mergeCell ref="AN15:AU16"/>
    <mergeCell ref="AP48:AQ48"/>
    <mergeCell ref="AR48:AS48"/>
    <mergeCell ref="AT48:AX48"/>
    <mergeCell ref="A42:BE42"/>
    <mergeCell ref="C43:P43"/>
    <mergeCell ref="AO43:BB43"/>
    <mergeCell ref="B44:Q44"/>
    <mergeCell ref="R45:AB45"/>
    <mergeCell ref="AD45:BE45"/>
    <mergeCell ref="AU38:AV40"/>
    <mergeCell ref="AW38:BC40"/>
    <mergeCell ref="BD38:BE40"/>
    <mergeCell ref="T39:X39"/>
    <mergeCell ref="T40:X40"/>
    <mergeCell ref="A41:J41"/>
    <mergeCell ref="K41:BE41"/>
    <mergeCell ref="A37:AM37"/>
    <mergeCell ref="AN37:AU37"/>
  </mergeCells>
  <phoneticPr fontId="2"/>
  <dataValidations count="1">
    <dataValidation type="list" allowBlank="1" showInputMessage="1" showErrorMessage="1" sqref="A28:B34">
      <formula1>"□,☑"</formula1>
    </dataValidation>
  </dataValidations>
  <printOptions horizontalCentered="1"/>
  <pageMargins left="0.70866141732283472" right="0.39370078740157483" top="0.47244094488188981" bottom="0.47244094488188981" header="0.35433070866141736" footer="0.19685039370078741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/>
  <dimension ref="A1:BP48"/>
  <sheetViews>
    <sheetView view="pageBreakPreview" zoomScaleNormal="100" zoomScaleSheetLayoutView="100" workbookViewId="0">
      <selection activeCell="BG17" sqref="BG17"/>
    </sheetView>
  </sheetViews>
  <sheetFormatPr defaultRowHeight="13.5" x14ac:dyDescent="0.15"/>
  <cols>
    <col min="1" max="57" width="1.625" style="43" customWidth="1"/>
    <col min="58" max="58" width="3.875" style="43" customWidth="1"/>
    <col min="59" max="59" width="11.375" style="43" customWidth="1"/>
    <col min="60" max="68" width="3.625" style="43" customWidth="1"/>
    <col min="69" max="16384" width="9" style="43"/>
  </cols>
  <sheetData>
    <row r="1" spans="1:57" ht="35.1" customHeight="1" x14ac:dyDescent="0.15">
      <c r="A1" s="296" t="s">
        <v>0</v>
      </c>
      <c r="B1" s="296"/>
      <c r="C1" s="296"/>
      <c r="D1" s="297" t="s">
        <v>67</v>
      </c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9"/>
      <c r="Q1" s="296" t="s">
        <v>1</v>
      </c>
      <c r="R1" s="296"/>
      <c r="S1" s="296"/>
      <c r="T1" s="297" t="s">
        <v>67</v>
      </c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9"/>
      <c r="AG1" s="296" t="s">
        <v>2</v>
      </c>
      <c r="AH1" s="296"/>
      <c r="AI1" s="296"/>
      <c r="AJ1" s="297" t="s">
        <v>67</v>
      </c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9"/>
      <c r="AW1" s="305" t="s">
        <v>88</v>
      </c>
      <c r="AX1" s="300"/>
      <c r="AY1" s="300"/>
      <c r="AZ1" s="300"/>
      <c r="BA1" s="42"/>
      <c r="BB1" s="300" t="s">
        <v>89</v>
      </c>
      <c r="BC1" s="300"/>
      <c r="BD1" s="300"/>
      <c r="BE1" s="301"/>
    </row>
    <row r="2" spans="1:57" ht="34.5" customHeight="1" x14ac:dyDescent="0.15">
      <c r="A2" s="302" t="s">
        <v>76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4"/>
      <c r="T2" s="306" t="s">
        <v>105</v>
      </c>
      <c r="U2" s="307"/>
      <c r="V2" s="307"/>
      <c r="W2" s="307"/>
      <c r="X2" s="303"/>
      <c r="Y2" s="303"/>
      <c r="Z2" s="303"/>
      <c r="AA2" s="303"/>
      <c r="AB2" s="303"/>
      <c r="AC2" s="303"/>
      <c r="AD2" s="303"/>
      <c r="AE2" s="303"/>
      <c r="AF2" s="304"/>
      <c r="AG2" s="306" t="s">
        <v>106</v>
      </c>
      <c r="AH2" s="307"/>
      <c r="AI2" s="307"/>
      <c r="AJ2" s="307"/>
      <c r="AK2" s="303"/>
      <c r="AL2" s="303"/>
      <c r="AM2" s="303"/>
      <c r="AN2" s="303"/>
      <c r="AO2" s="303"/>
      <c r="AP2" s="303"/>
      <c r="AQ2" s="303"/>
      <c r="AR2" s="303"/>
      <c r="AS2" s="304"/>
      <c r="AT2" s="308" t="s">
        <v>107</v>
      </c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1"/>
    </row>
    <row r="3" spans="1:57" ht="12" customHeight="1" x14ac:dyDescent="0.15">
      <c r="A3" s="309" t="s">
        <v>61</v>
      </c>
      <c r="B3" s="310"/>
      <c r="C3" s="310"/>
      <c r="D3" s="221">
        <v>7</v>
      </c>
      <c r="E3" s="221"/>
      <c r="F3" s="221"/>
      <c r="G3" s="310" t="s">
        <v>20</v>
      </c>
      <c r="H3" s="310"/>
      <c r="I3" s="314"/>
      <c r="J3" s="316" t="s">
        <v>108</v>
      </c>
      <c r="K3" s="307"/>
      <c r="L3" s="307"/>
      <c r="M3" s="307"/>
      <c r="N3" s="307"/>
      <c r="O3" s="307"/>
      <c r="P3" s="307"/>
      <c r="Q3" s="307"/>
      <c r="R3" s="307"/>
      <c r="S3" s="30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8"/>
    </row>
    <row r="4" spans="1:57" ht="12" customHeight="1" x14ac:dyDescent="0.15">
      <c r="A4" s="311"/>
      <c r="B4" s="312"/>
      <c r="C4" s="312"/>
      <c r="D4" s="313"/>
      <c r="E4" s="313"/>
      <c r="F4" s="313"/>
      <c r="G4" s="312"/>
      <c r="H4" s="312"/>
      <c r="I4" s="315"/>
      <c r="J4" s="321" t="s">
        <v>109</v>
      </c>
      <c r="K4" s="322"/>
      <c r="L4" s="322"/>
      <c r="M4" s="322"/>
      <c r="N4" s="322"/>
      <c r="O4" s="322"/>
      <c r="P4" s="322"/>
      <c r="Q4" s="322"/>
      <c r="R4" s="322"/>
      <c r="S4" s="322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20"/>
    </row>
    <row r="5" spans="1:57" s="44" customFormat="1" ht="12" customHeight="1" x14ac:dyDescent="0.15">
      <c r="A5" s="309" t="s">
        <v>40</v>
      </c>
      <c r="B5" s="310"/>
      <c r="C5" s="310"/>
      <c r="D5" s="310"/>
      <c r="E5" s="310"/>
      <c r="F5" s="310"/>
      <c r="G5" s="310"/>
      <c r="H5" s="310"/>
      <c r="I5" s="310"/>
      <c r="J5" s="325" t="s">
        <v>3</v>
      </c>
      <c r="K5" s="326"/>
      <c r="L5" s="326"/>
      <c r="M5" s="326"/>
      <c r="N5" s="326"/>
      <c r="O5" s="326"/>
      <c r="P5" s="326"/>
      <c r="Q5" s="326"/>
      <c r="R5" s="326"/>
      <c r="S5" s="327"/>
      <c r="T5" s="328" t="s">
        <v>4</v>
      </c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30"/>
      <c r="AH5" s="328" t="s">
        <v>5</v>
      </c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30"/>
    </row>
    <row r="6" spans="1:57" ht="13.5" customHeight="1" x14ac:dyDescent="0.15">
      <c r="A6" s="323"/>
      <c r="B6" s="324"/>
      <c r="C6" s="324"/>
      <c r="D6" s="324"/>
      <c r="E6" s="324"/>
      <c r="F6" s="324"/>
      <c r="G6" s="324"/>
      <c r="H6" s="324"/>
      <c r="I6" s="324"/>
      <c r="J6" s="323" t="s">
        <v>19</v>
      </c>
      <c r="K6" s="324"/>
      <c r="L6" s="324"/>
      <c r="M6" s="324"/>
      <c r="N6" s="324"/>
      <c r="O6" s="324"/>
      <c r="P6" s="324"/>
      <c r="Q6" s="324"/>
      <c r="R6" s="324"/>
      <c r="S6" s="331"/>
      <c r="T6" s="332" t="s">
        <v>45</v>
      </c>
      <c r="U6" s="333"/>
      <c r="V6" s="334" t="s">
        <v>42</v>
      </c>
      <c r="W6" s="334"/>
      <c r="X6" s="334"/>
      <c r="Y6" s="334"/>
      <c r="Z6" s="334"/>
      <c r="AA6" s="334"/>
      <c r="AB6" s="334"/>
      <c r="AC6" s="334"/>
      <c r="AD6" s="334"/>
      <c r="AE6" s="334"/>
      <c r="AF6" s="45"/>
      <c r="AG6" s="46"/>
      <c r="AH6" s="332" t="s">
        <v>46</v>
      </c>
      <c r="AI6" s="335"/>
      <c r="AJ6" s="336" t="s">
        <v>133</v>
      </c>
      <c r="AK6" s="336"/>
      <c r="AL6" s="336"/>
      <c r="AM6" s="336"/>
      <c r="AN6" s="336"/>
      <c r="AO6" s="336"/>
      <c r="AP6" s="336"/>
      <c r="AQ6" s="336"/>
      <c r="AR6" s="336"/>
      <c r="AS6" s="335" t="s">
        <v>82</v>
      </c>
      <c r="AT6" s="335"/>
      <c r="AU6" s="336" t="s">
        <v>81</v>
      </c>
      <c r="AV6" s="336"/>
      <c r="AW6" s="336"/>
      <c r="AX6" s="336"/>
      <c r="AY6" s="336"/>
      <c r="AZ6" s="336"/>
      <c r="BA6" s="336"/>
      <c r="BB6" s="336"/>
      <c r="BC6" s="336"/>
      <c r="BD6" s="47"/>
      <c r="BE6" s="48"/>
    </row>
    <row r="7" spans="1:57" ht="13.5" customHeight="1" x14ac:dyDescent="0.15">
      <c r="A7" s="323"/>
      <c r="B7" s="324"/>
      <c r="C7" s="324"/>
      <c r="D7" s="324"/>
      <c r="E7" s="324"/>
      <c r="F7" s="324"/>
      <c r="G7" s="324"/>
      <c r="H7" s="324"/>
      <c r="I7" s="324"/>
      <c r="J7" s="323"/>
      <c r="K7" s="324"/>
      <c r="L7" s="324"/>
      <c r="M7" s="324"/>
      <c r="N7" s="324"/>
      <c r="O7" s="324"/>
      <c r="P7" s="324"/>
      <c r="Q7" s="324"/>
      <c r="R7" s="324"/>
      <c r="S7" s="331"/>
      <c r="T7" s="332" t="s">
        <v>46</v>
      </c>
      <c r="U7" s="333"/>
      <c r="V7" s="334" t="s">
        <v>38</v>
      </c>
      <c r="W7" s="334"/>
      <c r="X7" s="334"/>
      <c r="Y7" s="334"/>
      <c r="Z7" s="334"/>
      <c r="AA7" s="334"/>
      <c r="AB7" s="334"/>
      <c r="AC7" s="334"/>
      <c r="AD7" s="334"/>
      <c r="AE7" s="334"/>
      <c r="AF7" s="49"/>
      <c r="AG7" s="50"/>
      <c r="AH7" s="332" t="s">
        <v>134</v>
      </c>
      <c r="AI7" s="335"/>
      <c r="AJ7" s="337" t="s">
        <v>135</v>
      </c>
      <c r="AK7" s="337"/>
      <c r="AL7" s="337"/>
      <c r="AM7" s="337"/>
      <c r="AN7" s="337"/>
      <c r="AO7" s="337"/>
      <c r="AP7" s="337"/>
      <c r="AQ7" s="337"/>
      <c r="AR7" s="337"/>
      <c r="AS7" s="338">
        <v>16</v>
      </c>
      <c r="AT7" s="338"/>
      <c r="AU7" s="337" t="s">
        <v>83</v>
      </c>
      <c r="AV7" s="337"/>
      <c r="AW7" s="337"/>
      <c r="AX7" s="337"/>
      <c r="AY7" s="337"/>
      <c r="AZ7" s="337"/>
      <c r="BA7" s="337"/>
      <c r="BB7" s="337"/>
      <c r="BC7" s="337"/>
      <c r="BD7" s="51"/>
      <c r="BE7" s="52"/>
    </row>
    <row r="8" spans="1:57" ht="13.5" customHeight="1" x14ac:dyDescent="0.15">
      <c r="A8" s="323"/>
      <c r="B8" s="324"/>
      <c r="C8" s="324"/>
      <c r="D8" s="324"/>
      <c r="E8" s="324"/>
      <c r="F8" s="324"/>
      <c r="G8" s="324"/>
      <c r="H8" s="324"/>
      <c r="I8" s="324"/>
      <c r="J8" s="323"/>
      <c r="K8" s="324"/>
      <c r="L8" s="324"/>
      <c r="M8" s="324"/>
      <c r="N8" s="324"/>
      <c r="O8" s="324"/>
      <c r="P8" s="324"/>
      <c r="Q8" s="324"/>
      <c r="R8" s="324"/>
      <c r="S8" s="331"/>
      <c r="T8" s="332" t="s">
        <v>98</v>
      </c>
      <c r="U8" s="333"/>
      <c r="V8" s="334" t="s">
        <v>39</v>
      </c>
      <c r="W8" s="334"/>
      <c r="X8" s="334"/>
      <c r="Y8" s="334"/>
      <c r="Z8" s="334"/>
      <c r="AA8" s="334"/>
      <c r="AB8" s="334"/>
      <c r="AC8" s="334"/>
      <c r="AD8" s="334"/>
      <c r="AE8" s="334"/>
      <c r="AF8" s="49"/>
      <c r="AG8" s="50"/>
      <c r="AH8" s="332" t="s">
        <v>134</v>
      </c>
      <c r="AI8" s="335"/>
      <c r="AJ8" s="337" t="s">
        <v>136</v>
      </c>
      <c r="AK8" s="337"/>
      <c r="AL8" s="337"/>
      <c r="AM8" s="337"/>
      <c r="AN8" s="337"/>
      <c r="AO8" s="337"/>
      <c r="AP8" s="337"/>
      <c r="AQ8" s="337"/>
      <c r="AR8" s="337"/>
      <c r="AS8" s="338">
        <v>16</v>
      </c>
      <c r="AT8" s="338"/>
      <c r="AU8" s="337" t="s">
        <v>84</v>
      </c>
      <c r="AV8" s="337"/>
      <c r="AW8" s="337"/>
      <c r="AX8" s="337"/>
      <c r="AY8" s="337"/>
      <c r="AZ8" s="337"/>
      <c r="BA8" s="337"/>
      <c r="BB8" s="337"/>
      <c r="BC8" s="337"/>
      <c r="BD8" s="51"/>
      <c r="BE8" s="52"/>
    </row>
    <row r="9" spans="1:57" ht="13.5" customHeight="1" x14ac:dyDescent="0.15">
      <c r="A9" s="323"/>
      <c r="B9" s="324"/>
      <c r="C9" s="324"/>
      <c r="D9" s="324"/>
      <c r="E9" s="324"/>
      <c r="F9" s="324"/>
      <c r="G9" s="324"/>
      <c r="H9" s="324"/>
      <c r="I9" s="324"/>
      <c r="J9" s="323"/>
      <c r="K9" s="324"/>
      <c r="L9" s="324"/>
      <c r="M9" s="324"/>
      <c r="N9" s="324"/>
      <c r="O9" s="324"/>
      <c r="P9" s="324"/>
      <c r="Q9" s="324"/>
      <c r="R9" s="324"/>
      <c r="S9" s="331"/>
      <c r="T9" s="339" t="s">
        <v>99</v>
      </c>
      <c r="U9" s="340"/>
      <c r="V9" s="341" t="s">
        <v>100</v>
      </c>
      <c r="W9" s="341"/>
      <c r="X9" s="341"/>
      <c r="Y9" s="341"/>
      <c r="Z9" s="341"/>
      <c r="AA9" s="341"/>
      <c r="AB9" s="341"/>
      <c r="AC9" s="341"/>
      <c r="AD9" s="341"/>
      <c r="AE9" s="341"/>
      <c r="AF9" s="49"/>
      <c r="AG9" s="50"/>
      <c r="AH9" s="339" t="s">
        <v>130</v>
      </c>
      <c r="AI9" s="340"/>
      <c r="AJ9" s="342" t="s">
        <v>129</v>
      </c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51"/>
      <c r="BE9" s="52"/>
    </row>
    <row r="10" spans="1:57" s="44" customFormat="1" ht="12" customHeight="1" x14ac:dyDescent="0.15">
      <c r="A10" s="328" t="s">
        <v>18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30"/>
      <c r="T10" s="343" t="s">
        <v>6</v>
      </c>
      <c r="U10" s="343"/>
      <c r="V10" s="343"/>
      <c r="W10" s="343"/>
      <c r="X10" s="343"/>
      <c r="Y10" s="343"/>
      <c r="Z10" s="343"/>
      <c r="AA10" s="343"/>
      <c r="AB10" s="344"/>
      <c r="AC10" s="328" t="s">
        <v>7</v>
      </c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30"/>
    </row>
    <row r="11" spans="1:57" ht="13.5" customHeight="1" x14ac:dyDescent="0.15">
      <c r="A11" s="345">
        <v>2300</v>
      </c>
      <c r="B11" s="346"/>
      <c r="C11" s="346"/>
      <c r="D11" s="347" t="s">
        <v>132</v>
      </c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8"/>
      <c r="T11" s="349">
        <v>10</v>
      </c>
      <c r="U11" s="350"/>
      <c r="V11" s="353" t="s">
        <v>80</v>
      </c>
      <c r="W11" s="353"/>
      <c r="X11" s="353"/>
      <c r="Y11" s="353"/>
      <c r="Z11" s="353"/>
      <c r="AA11" s="353"/>
      <c r="AB11" s="354"/>
      <c r="AC11" s="357" t="s">
        <v>45</v>
      </c>
      <c r="AD11" s="358"/>
      <c r="AE11" s="359" t="s">
        <v>23</v>
      </c>
      <c r="AF11" s="359"/>
      <c r="AG11" s="359"/>
      <c r="AH11" s="359"/>
      <c r="AI11" s="359"/>
      <c r="AJ11" s="359"/>
      <c r="AK11" s="359"/>
      <c r="AL11" s="358" t="s">
        <v>69</v>
      </c>
      <c r="AM11" s="358"/>
      <c r="AN11" s="359" t="s">
        <v>26</v>
      </c>
      <c r="AO11" s="359"/>
      <c r="AP11" s="359"/>
      <c r="AQ11" s="359"/>
      <c r="AR11" s="359"/>
      <c r="AS11" s="359"/>
      <c r="AT11" s="359"/>
      <c r="AU11" s="359"/>
      <c r="AV11" s="358" t="s">
        <v>72</v>
      </c>
      <c r="AW11" s="358"/>
      <c r="AX11" s="359" t="s">
        <v>64</v>
      </c>
      <c r="AY11" s="359"/>
      <c r="AZ11" s="359"/>
      <c r="BA11" s="359"/>
      <c r="BB11" s="359"/>
      <c r="BC11" s="359"/>
      <c r="BD11" s="359"/>
      <c r="BE11" s="360"/>
    </row>
    <row r="12" spans="1:57" ht="13.5" customHeight="1" x14ac:dyDescent="0.15">
      <c r="A12" s="345">
        <v>1100</v>
      </c>
      <c r="B12" s="346"/>
      <c r="C12" s="346"/>
      <c r="D12" s="347" t="s">
        <v>21</v>
      </c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8"/>
      <c r="T12" s="349"/>
      <c r="U12" s="350"/>
      <c r="V12" s="353"/>
      <c r="W12" s="353"/>
      <c r="X12" s="353"/>
      <c r="Y12" s="353"/>
      <c r="Z12" s="353"/>
      <c r="AA12" s="353"/>
      <c r="AB12" s="354"/>
      <c r="AC12" s="357"/>
      <c r="AD12" s="358"/>
      <c r="AE12" s="359"/>
      <c r="AF12" s="359"/>
      <c r="AG12" s="359"/>
      <c r="AH12" s="359"/>
      <c r="AI12" s="359"/>
      <c r="AJ12" s="359"/>
      <c r="AK12" s="359"/>
      <c r="AL12" s="358"/>
      <c r="AM12" s="358"/>
      <c r="AN12" s="359"/>
      <c r="AO12" s="359"/>
      <c r="AP12" s="359"/>
      <c r="AQ12" s="359"/>
      <c r="AR12" s="359"/>
      <c r="AS12" s="359"/>
      <c r="AT12" s="359"/>
      <c r="AU12" s="359"/>
      <c r="AV12" s="358"/>
      <c r="AW12" s="358"/>
      <c r="AX12" s="359"/>
      <c r="AY12" s="359"/>
      <c r="AZ12" s="359"/>
      <c r="BA12" s="359"/>
      <c r="BB12" s="359"/>
      <c r="BC12" s="359"/>
      <c r="BD12" s="359"/>
      <c r="BE12" s="360"/>
    </row>
    <row r="13" spans="1:57" ht="13.5" customHeight="1" x14ac:dyDescent="0.15">
      <c r="A13" s="345">
        <v>1100</v>
      </c>
      <c r="B13" s="346"/>
      <c r="C13" s="346"/>
      <c r="D13" s="347" t="s">
        <v>22</v>
      </c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8"/>
      <c r="T13" s="349"/>
      <c r="U13" s="350"/>
      <c r="V13" s="353"/>
      <c r="W13" s="353"/>
      <c r="X13" s="353"/>
      <c r="Y13" s="353"/>
      <c r="Z13" s="353"/>
      <c r="AA13" s="353"/>
      <c r="AB13" s="354"/>
      <c r="AC13" s="357" t="s">
        <v>49</v>
      </c>
      <c r="AD13" s="358"/>
      <c r="AE13" s="359" t="s">
        <v>68</v>
      </c>
      <c r="AF13" s="359"/>
      <c r="AG13" s="359"/>
      <c r="AH13" s="359"/>
      <c r="AI13" s="359"/>
      <c r="AJ13" s="359"/>
      <c r="AK13" s="359"/>
      <c r="AL13" s="358" t="s">
        <v>70</v>
      </c>
      <c r="AM13" s="358"/>
      <c r="AN13" s="359" t="s">
        <v>27</v>
      </c>
      <c r="AO13" s="359"/>
      <c r="AP13" s="359"/>
      <c r="AQ13" s="359"/>
      <c r="AR13" s="359"/>
      <c r="AS13" s="359"/>
      <c r="AT13" s="359"/>
      <c r="AU13" s="359"/>
      <c r="AV13" s="358" t="s">
        <v>141</v>
      </c>
      <c r="AW13" s="358"/>
      <c r="AX13" s="359" t="s">
        <v>142</v>
      </c>
      <c r="AY13" s="359"/>
      <c r="AZ13" s="359"/>
      <c r="BA13" s="359"/>
      <c r="BB13" s="359"/>
      <c r="BC13" s="359"/>
      <c r="BD13" s="359"/>
      <c r="BE13" s="360"/>
    </row>
    <row r="14" spans="1:57" ht="13.5" customHeight="1" x14ac:dyDescent="0.15">
      <c r="A14" s="361" t="s">
        <v>137</v>
      </c>
      <c r="B14" s="362"/>
      <c r="C14" s="362"/>
      <c r="D14" s="347" t="s">
        <v>102</v>
      </c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8"/>
      <c r="T14" s="349"/>
      <c r="U14" s="350"/>
      <c r="V14" s="353"/>
      <c r="W14" s="353"/>
      <c r="X14" s="353"/>
      <c r="Y14" s="353"/>
      <c r="Z14" s="353"/>
      <c r="AA14" s="353"/>
      <c r="AB14" s="354"/>
      <c r="AC14" s="357"/>
      <c r="AD14" s="358"/>
      <c r="AE14" s="359"/>
      <c r="AF14" s="359"/>
      <c r="AG14" s="359"/>
      <c r="AH14" s="359"/>
      <c r="AI14" s="359"/>
      <c r="AJ14" s="359"/>
      <c r="AK14" s="359"/>
      <c r="AL14" s="358"/>
      <c r="AM14" s="358"/>
      <c r="AN14" s="359"/>
      <c r="AO14" s="359"/>
      <c r="AP14" s="359"/>
      <c r="AQ14" s="359"/>
      <c r="AR14" s="359"/>
      <c r="AS14" s="359"/>
      <c r="AT14" s="359"/>
      <c r="AU14" s="359"/>
      <c r="AV14" s="358"/>
      <c r="AW14" s="358"/>
      <c r="AX14" s="359"/>
      <c r="AY14" s="359"/>
      <c r="AZ14" s="359"/>
      <c r="BA14" s="359"/>
      <c r="BB14" s="359"/>
      <c r="BC14" s="359"/>
      <c r="BD14" s="359"/>
      <c r="BE14" s="360"/>
    </row>
    <row r="15" spans="1:57" s="80" customFormat="1" ht="13.5" customHeight="1" x14ac:dyDescent="0.15">
      <c r="A15" s="361" t="s">
        <v>138</v>
      </c>
      <c r="B15" s="362"/>
      <c r="C15" s="362"/>
      <c r="D15" s="347" t="s">
        <v>139</v>
      </c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8"/>
      <c r="T15" s="349"/>
      <c r="U15" s="350"/>
      <c r="V15" s="353"/>
      <c r="W15" s="353"/>
      <c r="X15" s="353"/>
      <c r="Y15" s="353"/>
      <c r="Z15" s="353"/>
      <c r="AA15" s="353"/>
      <c r="AB15" s="354"/>
      <c r="AC15" s="357" t="s">
        <v>50</v>
      </c>
      <c r="AD15" s="358"/>
      <c r="AE15" s="363" t="s">
        <v>25</v>
      </c>
      <c r="AF15" s="363"/>
      <c r="AG15" s="363"/>
      <c r="AH15" s="363"/>
      <c r="AI15" s="363"/>
      <c r="AJ15" s="363"/>
      <c r="AK15" s="363"/>
      <c r="AL15" s="358" t="s">
        <v>71</v>
      </c>
      <c r="AM15" s="358"/>
      <c r="AN15" s="363" t="s">
        <v>28</v>
      </c>
      <c r="AO15" s="363"/>
      <c r="AP15" s="363"/>
      <c r="AQ15" s="363"/>
      <c r="AR15" s="363"/>
      <c r="AS15" s="363"/>
      <c r="AT15" s="363"/>
      <c r="AU15" s="363"/>
      <c r="AV15" s="83"/>
      <c r="AW15" s="83"/>
      <c r="AX15" s="83"/>
      <c r="AY15" s="83"/>
      <c r="AZ15" s="83"/>
      <c r="BA15" s="83"/>
      <c r="BB15" s="83"/>
      <c r="BC15" s="83"/>
      <c r="BD15" s="83"/>
      <c r="BE15" s="84"/>
    </row>
    <row r="16" spans="1:57" ht="13.5" customHeight="1" x14ac:dyDescent="0.15">
      <c r="A16" s="345">
        <v>2100</v>
      </c>
      <c r="B16" s="346"/>
      <c r="C16" s="346"/>
      <c r="D16" s="347" t="s">
        <v>62</v>
      </c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8"/>
      <c r="T16" s="349"/>
      <c r="U16" s="350"/>
      <c r="V16" s="353"/>
      <c r="W16" s="353"/>
      <c r="X16" s="353"/>
      <c r="Y16" s="353"/>
      <c r="Z16" s="353"/>
      <c r="AA16" s="353"/>
      <c r="AB16" s="354"/>
      <c r="AC16" s="357"/>
      <c r="AD16" s="358"/>
      <c r="AE16" s="363"/>
      <c r="AF16" s="363"/>
      <c r="AG16" s="363"/>
      <c r="AH16" s="363"/>
      <c r="AI16" s="363"/>
      <c r="AJ16" s="363"/>
      <c r="AK16" s="363"/>
      <c r="AL16" s="358"/>
      <c r="AM16" s="358"/>
      <c r="AN16" s="363"/>
      <c r="AO16" s="363"/>
      <c r="AP16" s="363"/>
      <c r="AQ16" s="363"/>
      <c r="AR16" s="363"/>
      <c r="AS16" s="363"/>
      <c r="AT16" s="363"/>
      <c r="AU16" s="363"/>
      <c r="AV16" s="359"/>
      <c r="AW16" s="359"/>
      <c r="AX16" s="359"/>
      <c r="AY16" s="359"/>
      <c r="AZ16" s="359"/>
      <c r="BA16" s="359"/>
      <c r="BB16" s="359"/>
      <c r="BC16" s="359"/>
      <c r="BD16" s="359"/>
      <c r="BE16" s="360"/>
    </row>
    <row r="17" spans="1:57" ht="13.5" customHeight="1" x14ac:dyDescent="0.15">
      <c r="A17" s="345">
        <v>2100</v>
      </c>
      <c r="B17" s="346"/>
      <c r="C17" s="346"/>
      <c r="D17" s="347" t="s">
        <v>63</v>
      </c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8"/>
      <c r="T17" s="349"/>
      <c r="U17" s="350"/>
      <c r="V17" s="353"/>
      <c r="W17" s="353"/>
      <c r="X17" s="353"/>
      <c r="Y17" s="353"/>
      <c r="Z17" s="353"/>
      <c r="AA17" s="353"/>
      <c r="AB17" s="354"/>
      <c r="AC17" s="85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359"/>
      <c r="AW17" s="359"/>
      <c r="AX17" s="359"/>
      <c r="AY17" s="359"/>
      <c r="AZ17" s="359"/>
      <c r="BA17" s="359"/>
      <c r="BB17" s="359"/>
      <c r="BC17" s="359"/>
      <c r="BD17" s="359"/>
      <c r="BE17" s="360"/>
    </row>
    <row r="18" spans="1:57" ht="13.5" customHeight="1" x14ac:dyDescent="0.15">
      <c r="A18" s="345">
        <v>1100</v>
      </c>
      <c r="B18" s="346"/>
      <c r="C18" s="346"/>
      <c r="D18" s="347" t="s">
        <v>65</v>
      </c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8"/>
      <c r="T18" s="351"/>
      <c r="U18" s="352"/>
      <c r="V18" s="355"/>
      <c r="W18" s="355"/>
      <c r="X18" s="355"/>
      <c r="Y18" s="355"/>
      <c r="Z18" s="355"/>
      <c r="AA18" s="355"/>
      <c r="AB18" s="356"/>
      <c r="AC18" s="87"/>
      <c r="AD18" s="88"/>
      <c r="AE18" s="89"/>
      <c r="AF18" s="89"/>
      <c r="AG18" s="89"/>
      <c r="AH18" s="89"/>
      <c r="AI18" s="89"/>
      <c r="AJ18" s="89"/>
      <c r="AK18" s="89"/>
      <c r="AL18" s="88"/>
      <c r="AM18" s="88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90"/>
    </row>
    <row r="19" spans="1:57" ht="13.5" customHeight="1" x14ac:dyDescent="0.15">
      <c r="A19" s="345">
        <v>1100</v>
      </c>
      <c r="B19" s="346"/>
      <c r="C19" s="346"/>
      <c r="D19" s="347" t="s">
        <v>66</v>
      </c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8"/>
      <c r="T19" s="370">
        <v>11</v>
      </c>
      <c r="U19" s="371"/>
      <c r="V19" s="372" t="s">
        <v>79</v>
      </c>
      <c r="W19" s="372"/>
      <c r="X19" s="372"/>
      <c r="Y19" s="372"/>
      <c r="Z19" s="372"/>
      <c r="AA19" s="372"/>
      <c r="AB19" s="373"/>
      <c r="AC19" s="374" t="s">
        <v>51</v>
      </c>
      <c r="AD19" s="364"/>
      <c r="AE19" s="366" t="s">
        <v>52</v>
      </c>
      <c r="AF19" s="366"/>
      <c r="AG19" s="366"/>
      <c r="AH19" s="366"/>
      <c r="AI19" s="366"/>
      <c r="AJ19" s="366"/>
      <c r="AK19" s="366"/>
      <c r="AL19" s="364" t="s">
        <v>47</v>
      </c>
      <c r="AM19" s="364"/>
      <c r="AN19" s="366" t="s">
        <v>17</v>
      </c>
      <c r="AO19" s="366"/>
      <c r="AP19" s="366"/>
      <c r="AQ19" s="366"/>
      <c r="AR19" s="366"/>
      <c r="AS19" s="366"/>
      <c r="AT19" s="366"/>
      <c r="AU19" s="366"/>
      <c r="AV19" s="364"/>
      <c r="AW19" s="364"/>
      <c r="AX19" s="366"/>
      <c r="AY19" s="366"/>
      <c r="AZ19" s="366"/>
      <c r="BA19" s="366"/>
      <c r="BB19" s="366"/>
      <c r="BC19" s="366"/>
      <c r="BD19" s="366"/>
      <c r="BE19" s="367"/>
    </row>
    <row r="20" spans="1:57" ht="13.5" customHeight="1" x14ac:dyDescent="0.15">
      <c r="A20" s="345">
        <v>3100</v>
      </c>
      <c r="B20" s="346"/>
      <c r="C20" s="346"/>
      <c r="D20" s="347" t="s">
        <v>73</v>
      </c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8"/>
      <c r="T20" s="351"/>
      <c r="U20" s="352"/>
      <c r="V20" s="355"/>
      <c r="W20" s="355"/>
      <c r="X20" s="355"/>
      <c r="Y20" s="355"/>
      <c r="Z20" s="355"/>
      <c r="AA20" s="355"/>
      <c r="AB20" s="356"/>
      <c r="AC20" s="375"/>
      <c r="AD20" s="365"/>
      <c r="AE20" s="368"/>
      <c r="AF20" s="368"/>
      <c r="AG20" s="368"/>
      <c r="AH20" s="368"/>
      <c r="AI20" s="368"/>
      <c r="AJ20" s="368"/>
      <c r="AK20" s="368"/>
      <c r="AL20" s="365"/>
      <c r="AM20" s="365"/>
      <c r="AN20" s="368"/>
      <c r="AO20" s="368"/>
      <c r="AP20" s="368"/>
      <c r="AQ20" s="368"/>
      <c r="AR20" s="368"/>
      <c r="AS20" s="368"/>
      <c r="AT20" s="368"/>
      <c r="AU20" s="368"/>
      <c r="AV20" s="365"/>
      <c r="AW20" s="365"/>
      <c r="AX20" s="368"/>
      <c r="AY20" s="368"/>
      <c r="AZ20" s="368"/>
      <c r="BA20" s="368"/>
      <c r="BB20" s="368"/>
      <c r="BC20" s="368"/>
      <c r="BD20" s="368"/>
      <c r="BE20" s="369"/>
    </row>
    <row r="21" spans="1:57" ht="13.5" customHeight="1" x14ac:dyDescent="0.15">
      <c r="A21" s="345">
        <v>3100</v>
      </c>
      <c r="B21" s="346"/>
      <c r="C21" s="346"/>
      <c r="D21" s="347" t="s">
        <v>74</v>
      </c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8"/>
      <c r="T21" s="370">
        <v>14</v>
      </c>
      <c r="U21" s="371"/>
      <c r="V21" s="372" t="s">
        <v>78</v>
      </c>
      <c r="W21" s="372"/>
      <c r="X21" s="372"/>
      <c r="Y21" s="372"/>
      <c r="Z21" s="372"/>
      <c r="AA21" s="372"/>
      <c r="AB21" s="373"/>
      <c r="AC21" s="374" t="s">
        <v>45</v>
      </c>
      <c r="AD21" s="364"/>
      <c r="AE21" s="366" t="s">
        <v>41</v>
      </c>
      <c r="AF21" s="366"/>
      <c r="AG21" s="366"/>
      <c r="AH21" s="366"/>
      <c r="AI21" s="366"/>
      <c r="AJ21" s="366"/>
      <c r="AK21" s="366"/>
      <c r="AL21" s="364" t="s">
        <v>48</v>
      </c>
      <c r="AM21" s="364"/>
      <c r="AN21" s="366" t="s">
        <v>24</v>
      </c>
      <c r="AO21" s="366"/>
      <c r="AP21" s="366"/>
      <c r="AQ21" s="366"/>
      <c r="AR21" s="366"/>
      <c r="AS21" s="366"/>
      <c r="AT21" s="366"/>
      <c r="AU21" s="366"/>
      <c r="AV21" s="364"/>
      <c r="AW21" s="364"/>
      <c r="AX21" s="366"/>
      <c r="AY21" s="366"/>
      <c r="AZ21" s="366"/>
      <c r="BA21" s="366"/>
      <c r="BB21" s="366"/>
      <c r="BC21" s="366"/>
      <c r="BD21" s="366"/>
      <c r="BE21" s="367"/>
    </row>
    <row r="22" spans="1:57" ht="13.5" customHeight="1" x14ac:dyDescent="0.15">
      <c r="A22" s="376" t="s">
        <v>140</v>
      </c>
      <c r="B22" s="377"/>
      <c r="C22" s="377"/>
      <c r="D22" s="378" t="s">
        <v>101</v>
      </c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9"/>
      <c r="T22" s="351"/>
      <c r="U22" s="352"/>
      <c r="V22" s="355"/>
      <c r="W22" s="355"/>
      <c r="X22" s="355"/>
      <c r="Y22" s="355"/>
      <c r="Z22" s="355"/>
      <c r="AA22" s="355"/>
      <c r="AB22" s="356"/>
      <c r="AC22" s="375"/>
      <c r="AD22" s="365"/>
      <c r="AE22" s="368"/>
      <c r="AF22" s="368"/>
      <c r="AG22" s="368"/>
      <c r="AH22" s="368"/>
      <c r="AI22" s="368"/>
      <c r="AJ22" s="368"/>
      <c r="AK22" s="368"/>
      <c r="AL22" s="365"/>
      <c r="AM22" s="365"/>
      <c r="AN22" s="368"/>
      <c r="AO22" s="368"/>
      <c r="AP22" s="368"/>
      <c r="AQ22" s="368"/>
      <c r="AR22" s="368"/>
      <c r="AS22" s="368"/>
      <c r="AT22" s="368"/>
      <c r="AU22" s="368"/>
      <c r="AV22" s="365"/>
      <c r="AW22" s="365"/>
      <c r="AX22" s="368"/>
      <c r="AY22" s="368"/>
      <c r="AZ22" s="368"/>
      <c r="BA22" s="368"/>
      <c r="BB22" s="368"/>
      <c r="BC22" s="368"/>
      <c r="BD22" s="368"/>
      <c r="BE22" s="369"/>
    </row>
    <row r="23" spans="1:57" ht="37.5" customHeight="1" x14ac:dyDescent="0.15">
      <c r="A23" s="386" t="s">
        <v>30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8"/>
    </row>
    <row r="24" spans="1:57" ht="12" customHeight="1" x14ac:dyDescent="0.15">
      <c r="A24" s="53"/>
      <c r="B24" s="51"/>
      <c r="C24" s="51"/>
      <c r="D24" s="51"/>
      <c r="E24" s="51"/>
      <c r="F24" s="54"/>
      <c r="G24" s="55"/>
      <c r="H24" s="55"/>
      <c r="I24" s="54"/>
      <c r="J24" s="389" t="s">
        <v>86</v>
      </c>
      <c r="K24" s="389"/>
      <c r="L24" s="389"/>
      <c r="M24" s="389"/>
      <c r="N24" s="389"/>
      <c r="O24" s="389"/>
      <c r="P24" s="389"/>
      <c r="Q24" s="380" t="s">
        <v>35</v>
      </c>
      <c r="R24" s="381"/>
      <c r="S24" s="381"/>
      <c r="T24" s="382"/>
      <c r="U24" s="380" t="s">
        <v>36</v>
      </c>
      <c r="V24" s="381"/>
      <c r="W24" s="381"/>
      <c r="X24" s="382"/>
      <c r="Y24" s="380" t="s">
        <v>33</v>
      </c>
      <c r="Z24" s="381"/>
      <c r="AA24" s="381"/>
      <c r="AB24" s="382"/>
      <c r="AC24" s="380" t="s">
        <v>34</v>
      </c>
      <c r="AD24" s="381"/>
      <c r="AE24" s="381"/>
      <c r="AF24" s="382"/>
      <c r="AG24" s="380" t="s">
        <v>35</v>
      </c>
      <c r="AH24" s="381"/>
      <c r="AI24" s="381"/>
      <c r="AJ24" s="382"/>
      <c r="AK24" s="380" t="s">
        <v>36</v>
      </c>
      <c r="AL24" s="381"/>
      <c r="AM24" s="381"/>
      <c r="AN24" s="382"/>
      <c r="AO24" s="380" t="s">
        <v>33</v>
      </c>
      <c r="AP24" s="381"/>
      <c r="AQ24" s="381"/>
      <c r="AR24" s="382"/>
      <c r="AS24" s="380" t="s">
        <v>37</v>
      </c>
      <c r="AT24" s="381"/>
      <c r="AU24" s="381"/>
      <c r="AV24" s="382"/>
      <c r="AX24" s="56"/>
      <c r="AY24" s="56"/>
      <c r="AZ24" s="56"/>
      <c r="BA24" s="51"/>
      <c r="BB24" s="51"/>
      <c r="BC24" s="51"/>
      <c r="BD24" s="51"/>
      <c r="BE24" s="52"/>
    </row>
    <row r="25" spans="1:57" ht="33.75" customHeight="1" x14ac:dyDescent="0.15">
      <c r="A25" s="53"/>
      <c r="B25" s="51"/>
      <c r="C25" s="51"/>
      <c r="D25" s="51"/>
      <c r="E25" s="54"/>
      <c r="F25" s="54"/>
      <c r="G25" s="55"/>
      <c r="H25" s="55"/>
      <c r="I25" s="54"/>
      <c r="J25" s="389"/>
      <c r="K25" s="389"/>
      <c r="L25" s="389"/>
      <c r="M25" s="389"/>
      <c r="N25" s="389"/>
      <c r="O25" s="389"/>
      <c r="P25" s="389"/>
      <c r="Q25" s="383" t="str">
        <f>IF(BJ37="\","",BI37)</f>
        <v/>
      </c>
      <c r="R25" s="384"/>
      <c r="S25" s="384"/>
      <c r="T25" s="385"/>
      <c r="U25" s="383" t="str">
        <f>IF(BK37="\","",BJ37)</f>
        <v/>
      </c>
      <c r="V25" s="384"/>
      <c r="W25" s="384"/>
      <c r="X25" s="385"/>
      <c r="Y25" s="383" t="str">
        <f>IF(BL37="\","",BK37)</f>
        <v>¥</v>
      </c>
      <c r="Z25" s="384"/>
      <c r="AA25" s="384"/>
      <c r="AB25" s="385"/>
      <c r="AC25" s="383" t="str">
        <f>IF(BM37="\","",BL37)</f>
        <v>4</v>
      </c>
      <c r="AD25" s="384"/>
      <c r="AE25" s="384"/>
      <c r="AF25" s="385"/>
      <c r="AG25" s="383" t="str">
        <f>IF(BN37="\","",BM37)</f>
        <v>2</v>
      </c>
      <c r="AH25" s="384"/>
      <c r="AI25" s="384"/>
      <c r="AJ25" s="385"/>
      <c r="AK25" s="383" t="str">
        <f>IF(BO37="\","",BN37)</f>
        <v>5</v>
      </c>
      <c r="AL25" s="384"/>
      <c r="AM25" s="384"/>
      <c r="AN25" s="385"/>
      <c r="AO25" s="383" t="str">
        <f>IF(BP37="\","",BO37)</f>
        <v>8</v>
      </c>
      <c r="AP25" s="384"/>
      <c r="AQ25" s="384"/>
      <c r="AR25" s="385"/>
      <c r="AS25" s="383" t="str">
        <f>IF(BP37="\","",BP37)</f>
        <v>5</v>
      </c>
      <c r="AT25" s="384"/>
      <c r="AU25" s="384"/>
      <c r="AV25" s="385"/>
      <c r="AX25" s="55"/>
      <c r="AY25" s="55"/>
      <c r="AZ25" s="55"/>
      <c r="BA25" s="51"/>
      <c r="BB25" s="51"/>
      <c r="BC25" s="51"/>
      <c r="BD25" s="51"/>
      <c r="BE25" s="52"/>
    </row>
    <row r="26" spans="1:57" ht="8.25" customHeight="1" x14ac:dyDescent="0.15">
      <c r="A26" s="53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2"/>
    </row>
    <row r="27" spans="1:57" ht="18.75" customHeight="1" x14ac:dyDescent="0.15">
      <c r="A27" s="410" t="s">
        <v>97</v>
      </c>
      <c r="B27" s="411"/>
      <c r="C27" s="305" t="s">
        <v>9</v>
      </c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1"/>
      <c r="T27" s="305" t="s">
        <v>8</v>
      </c>
      <c r="U27" s="300"/>
      <c r="V27" s="300"/>
      <c r="W27" s="300"/>
      <c r="X27" s="300"/>
      <c r="Y27" s="300"/>
      <c r="Z27" s="300"/>
      <c r="AA27" s="300"/>
      <c r="AB27" s="300"/>
      <c r="AC27" s="301"/>
      <c r="AD27" s="305" t="s">
        <v>10</v>
      </c>
      <c r="AE27" s="300"/>
      <c r="AF27" s="300"/>
      <c r="AG27" s="301"/>
      <c r="AH27" s="305" t="s">
        <v>87</v>
      </c>
      <c r="AI27" s="300"/>
      <c r="AJ27" s="300"/>
      <c r="AK27" s="300"/>
      <c r="AL27" s="300"/>
      <c r="AM27" s="301"/>
      <c r="AN27" s="296" t="s">
        <v>90</v>
      </c>
      <c r="AO27" s="296"/>
      <c r="AP27" s="296"/>
      <c r="AQ27" s="296"/>
      <c r="AR27" s="296"/>
      <c r="AS27" s="296"/>
      <c r="AT27" s="296"/>
      <c r="AU27" s="296"/>
      <c r="AV27" s="296" t="s">
        <v>85</v>
      </c>
      <c r="AW27" s="296"/>
      <c r="AX27" s="296"/>
      <c r="AY27" s="296"/>
      <c r="AZ27" s="296"/>
      <c r="BA27" s="296"/>
      <c r="BB27" s="296"/>
      <c r="BC27" s="296"/>
      <c r="BD27" s="296"/>
      <c r="BE27" s="296"/>
    </row>
    <row r="28" spans="1:57" ht="18.75" customHeight="1" x14ac:dyDescent="0.15">
      <c r="A28" s="392" t="s">
        <v>91</v>
      </c>
      <c r="B28" s="393"/>
      <c r="C28" s="394" t="s">
        <v>110</v>
      </c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6"/>
      <c r="T28" s="394" t="s">
        <v>111</v>
      </c>
      <c r="U28" s="395"/>
      <c r="V28" s="395"/>
      <c r="W28" s="395"/>
      <c r="X28" s="395"/>
      <c r="Y28" s="395"/>
      <c r="Z28" s="395"/>
      <c r="AA28" s="395"/>
      <c r="AB28" s="395"/>
      <c r="AC28" s="396"/>
      <c r="AD28" s="397">
        <v>10</v>
      </c>
      <c r="AE28" s="398"/>
      <c r="AF28" s="398"/>
      <c r="AG28" s="399"/>
      <c r="AH28" s="400">
        <v>2100</v>
      </c>
      <c r="AI28" s="401"/>
      <c r="AJ28" s="401"/>
      <c r="AK28" s="401"/>
      <c r="AL28" s="401"/>
      <c r="AM28" s="402"/>
      <c r="AN28" s="403">
        <f t="shared" ref="AN28:AN34" si="0">IF(AD28="","",AD28*AH28)</f>
        <v>21000</v>
      </c>
      <c r="AO28" s="403"/>
      <c r="AP28" s="403"/>
      <c r="AQ28" s="403"/>
      <c r="AR28" s="403"/>
      <c r="AS28" s="403"/>
      <c r="AT28" s="403"/>
      <c r="AU28" s="403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</row>
    <row r="29" spans="1:57" ht="18.75" customHeight="1" x14ac:dyDescent="0.15">
      <c r="A29" s="405" t="s">
        <v>112</v>
      </c>
      <c r="B29" s="406"/>
      <c r="C29" s="407" t="s">
        <v>113</v>
      </c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9"/>
      <c r="T29" s="407" t="s">
        <v>114</v>
      </c>
      <c r="U29" s="408"/>
      <c r="V29" s="408"/>
      <c r="W29" s="408"/>
      <c r="X29" s="408"/>
      <c r="Y29" s="408"/>
      <c r="Z29" s="408"/>
      <c r="AA29" s="408"/>
      <c r="AB29" s="408"/>
      <c r="AC29" s="409"/>
      <c r="AD29" s="397">
        <v>2</v>
      </c>
      <c r="AE29" s="398"/>
      <c r="AF29" s="398"/>
      <c r="AG29" s="399"/>
      <c r="AH29" s="397">
        <v>1000</v>
      </c>
      <c r="AI29" s="398"/>
      <c r="AJ29" s="398"/>
      <c r="AK29" s="398"/>
      <c r="AL29" s="398"/>
      <c r="AM29" s="399"/>
      <c r="AN29" s="390">
        <f t="shared" si="0"/>
        <v>2000</v>
      </c>
      <c r="AO29" s="390"/>
      <c r="AP29" s="390"/>
      <c r="AQ29" s="390"/>
      <c r="AR29" s="390"/>
      <c r="AS29" s="390"/>
      <c r="AT29" s="390"/>
      <c r="AU29" s="390"/>
      <c r="AV29" s="391" t="s">
        <v>115</v>
      </c>
      <c r="AW29" s="391"/>
      <c r="AX29" s="391"/>
      <c r="AY29" s="391"/>
      <c r="AZ29" s="391"/>
      <c r="BA29" s="391"/>
      <c r="BB29" s="391"/>
      <c r="BC29" s="391"/>
      <c r="BD29" s="391"/>
      <c r="BE29" s="391"/>
    </row>
    <row r="30" spans="1:57" ht="18.75" customHeight="1" x14ac:dyDescent="0.15">
      <c r="A30" s="405" t="s">
        <v>91</v>
      </c>
      <c r="B30" s="406"/>
      <c r="C30" s="407" t="s">
        <v>116</v>
      </c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9"/>
      <c r="T30" s="407" t="s">
        <v>117</v>
      </c>
      <c r="U30" s="408"/>
      <c r="V30" s="408"/>
      <c r="W30" s="408"/>
      <c r="X30" s="408"/>
      <c r="Y30" s="408"/>
      <c r="Z30" s="408"/>
      <c r="AA30" s="408"/>
      <c r="AB30" s="408"/>
      <c r="AC30" s="409"/>
      <c r="AD30" s="397">
        <v>1</v>
      </c>
      <c r="AE30" s="398"/>
      <c r="AF30" s="398"/>
      <c r="AG30" s="399"/>
      <c r="AH30" s="397">
        <v>15750</v>
      </c>
      <c r="AI30" s="398"/>
      <c r="AJ30" s="398"/>
      <c r="AK30" s="398"/>
      <c r="AL30" s="398"/>
      <c r="AM30" s="399"/>
      <c r="AN30" s="390">
        <f t="shared" si="0"/>
        <v>15750</v>
      </c>
      <c r="AO30" s="390"/>
      <c r="AP30" s="390"/>
      <c r="AQ30" s="390"/>
      <c r="AR30" s="390"/>
      <c r="AS30" s="390"/>
      <c r="AT30" s="390"/>
      <c r="AU30" s="390"/>
      <c r="AV30" s="391" t="s">
        <v>118</v>
      </c>
      <c r="AW30" s="391"/>
      <c r="AX30" s="391"/>
      <c r="AY30" s="391"/>
      <c r="AZ30" s="391"/>
      <c r="BA30" s="391"/>
      <c r="BB30" s="391"/>
      <c r="BC30" s="391"/>
      <c r="BD30" s="391"/>
      <c r="BE30" s="391"/>
    </row>
    <row r="31" spans="1:57" ht="18.75" customHeight="1" x14ac:dyDescent="0.15">
      <c r="A31" s="405" t="s">
        <v>91</v>
      </c>
      <c r="B31" s="406"/>
      <c r="C31" s="407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9"/>
      <c r="T31" s="407"/>
      <c r="U31" s="408"/>
      <c r="V31" s="408"/>
      <c r="W31" s="408"/>
      <c r="X31" s="408"/>
      <c r="Y31" s="408"/>
      <c r="Z31" s="408"/>
      <c r="AA31" s="408"/>
      <c r="AB31" s="408"/>
      <c r="AC31" s="409"/>
      <c r="AD31" s="397"/>
      <c r="AE31" s="398"/>
      <c r="AF31" s="398"/>
      <c r="AG31" s="399"/>
      <c r="AH31" s="397"/>
      <c r="AI31" s="398"/>
      <c r="AJ31" s="398"/>
      <c r="AK31" s="398"/>
      <c r="AL31" s="398"/>
      <c r="AM31" s="399"/>
      <c r="AN31" s="390" t="str">
        <f t="shared" si="0"/>
        <v/>
      </c>
      <c r="AO31" s="390"/>
      <c r="AP31" s="390"/>
      <c r="AQ31" s="390"/>
      <c r="AR31" s="390"/>
      <c r="AS31" s="390"/>
      <c r="AT31" s="390"/>
      <c r="AU31" s="390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</row>
    <row r="32" spans="1:57" ht="18.75" customHeight="1" x14ac:dyDescent="0.15">
      <c r="A32" s="405" t="s">
        <v>91</v>
      </c>
      <c r="B32" s="406"/>
      <c r="C32" s="407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9"/>
      <c r="T32" s="407"/>
      <c r="U32" s="408"/>
      <c r="V32" s="408"/>
      <c r="W32" s="408"/>
      <c r="X32" s="408"/>
      <c r="Y32" s="408"/>
      <c r="Z32" s="408"/>
      <c r="AA32" s="408"/>
      <c r="AB32" s="408"/>
      <c r="AC32" s="409"/>
      <c r="AD32" s="397"/>
      <c r="AE32" s="398"/>
      <c r="AF32" s="398"/>
      <c r="AG32" s="399"/>
      <c r="AH32" s="397"/>
      <c r="AI32" s="398"/>
      <c r="AJ32" s="398"/>
      <c r="AK32" s="398"/>
      <c r="AL32" s="398"/>
      <c r="AM32" s="399"/>
      <c r="AN32" s="390" t="str">
        <f t="shared" si="0"/>
        <v/>
      </c>
      <c r="AO32" s="390"/>
      <c r="AP32" s="390"/>
      <c r="AQ32" s="390"/>
      <c r="AR32" s="390"/>
      <c r="AS32" s="390"/>
      <c r="AT32" s="390"/>
      <c r="AU32" s="390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</row>
    <row r="33" spans="1:68" ht="18.75" customHeight="1" x14ac:dyDescent="0.15">
      <c r="A33" s="405" t="s">
        <v>91</v>
      </c>
      <c r="B33" s="406"/>
      <c r="C33" s="407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9"/>
      <c r="T33" s="407"/>
      <c r="U33" s="408"/>
      <c r="V33" s="408"/>
      <c r="W33" s="408"/>
      <c r="X33" s="408"/>
      <c r="Y33" s="408"/>
      <c r="Z33" s="408"/>
      <c r="AA33" s="408"/>
      <c r="AB33" s="408"/>
      <c r="AC33" s="409"/>
      <c r="AD33" s="397"/>
      <c r="AE33" s="398"/>
      <c r="AF33" s="398"/>
      <c r="AG33" s="399"/>
      <c r="AH33" s="397"/>
      <c r="AI33" s="398"/>
      <c r="AJ33" s="398"/>
      <c r="AK33" s="398"/>
      <c r="AL33" s="398"/>
      <c r="AM33" s="399"/>
      <c r="AN33" s="390" t="str">
        <f t="shared" si="0"/>
        <v/>
      </c>
      <c r="AO33" s="390"/>
      <c r="AP33" s="390"/>
      <c r="AQ33" s="390"/>
      <c r="AR33" s="390"/>
      <c r="AS33" s="390"/>
      <c r="AT33" s="390"/>
      <c r="AU33" s="390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</row>
    <row r="34" spans="1:68" ht="18.75" customHeight="1" thickBot="1" x14ac:dyDescent="0.2">
      <c r="A34" s="426" t="s">
        <v>91</v>
      </c>
      <c r="B34" s="427"/>
      <c r="C34" s="412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4"/>
      <c r="T34" s="412"/>
      <c r="U34" s="413"/>
      <c r="V34" s="413"/>
      <c r="W34" s="413"/>
      <c r="X34" s="413"/>
      <c r="Y34" s="413"/>
      <c r="Z34" s="413"/>
      <c r="AA34" s="413"/>
      <c r="AB34" s="413"/>
      <c r="AC34" s="414"/>
      <c r="AD34" s="415"/>
      <c r="AE34" s="416"/>
      <c r="AF34" s="416"/>
      <c r="AG34" s="417"/>
      <c r="AH34" s="415"/>
      <c r="AI34" s="416"/>
      <c r="AJ34" s="416"/>
      <c r="AK34" s="416"/>
      <c r="AL34" s="416"/>
      <c r="AM34" s="417"/>
      <c r="AN34" s="418" t="str">
        <f t="shared" si="0"/>
        <v/>
      </c>
      <c r="AO34" s="418"/>
      <c r="AP34" s="418"/>
      <c r="AQ34" s="418"/>
      <c r="AR34" s="418"/>
      <c r="AS34" s="418"/>
      <c r="AT34" s="418"/>
      <c r="AU34" s="418"/>
      <c r="AV34" s="419"/>
      <c r="AW34" s="419"/>
      <c r="AX34" s="419"/>
      <c r="AY34" s="419"/>
      <c r="AZ34" s="419"/>
      <c r="BA34" s="419"/>
      <c r="BB34" s="419"/>
      <c r="BC34" s="419"/>
      <c r="BD34" s="419"/>
      <c r="BE34" s="419"/>
    </row>
    <row r="35" spans="1:68" ht="18.75" customHeight="1" thickTop="1" x14ac:dyDescent="0.15">
      <c r="A35" s="420" t="s">
        <v>96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1"/>
      <c r="T35" s="420" t="s">
        <v>119</v>
      </c>
      <c r="U35" s="421"/>
      <c r="V35" s="421"/>
      <c r="W35" s="421"/>
      <c r="X35" s="421"/>
      <c r="Y35" s="422"/>
      <c r="Z35" s="423">
        <f>IF(AN28="","",SUMIF(A28:B34,"☑",AN28:AU34))</f>
        <v>2000</v>
      </c>
      <c r="AA35" s="423"/>
      <c r="AB35" s="423"/>
      <c r="AC35" s="423"/>
      <c r="AD35" s="423"/>
      <c r="AE35" s="423"/>
      <c r="AF35" s="423"/>
      <c r="AG35" s="423"/>
      <c r="AH35" s="420" t="s">
        <v>120</v>
      </c>
      <c r="AI35" s="421"/>
      <c r="AJ35" s="421"/>
      <c r="AK35" s="421"/>
      <c r="AL35" s="421"/>
      <c r="AM35" s="422"/>
      <c r="AN35" s="424">
        <f>IF(AN28="","",SUMIF(A28:B34,"□",AN28:AU34))</f>
        <v>36750</v>
      </c>
      <c r="AO35" s="424"/>
      <c r="AP35" s="424"/>
      <c r="AQ35" s="424"/>
      <c r="AR35" s="424"/>
      <c r="AS35" s="424"/>
      <c r="AT35" s="424"/>
      <c r="AU35" s="424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H35" s="51"/>
      <c r="BI35" s="51"/>
      <c r="BJ35" s="51"/>
      <c r="BK35" s="51"/>
    </row>
    <row r="36" spans="1:68" ht="18.75" customHeight="1" x14ac:dyDescent="0.15">
      <c r="A36" s="305" t="s">
        <v>58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42"/>
      <c r="T36" s="305" t="s">
        <v>119</v>
      </c>
      <c r="U36" s="300"/>
      <c r="V36" s="300"/>
      <c r="W36" s="300"/>
      <c r="X36" s="300"/>
      <c r="Y36" s="301"/>
      <c r="Z36" s="428">
        <f>IF(Z35="","",Z35*0.08)</f>
        <v>160</v>
      </c>
      <c r="AA36" s="428"/>
      <c r="AB36" s="428"/>
      <c r="AC36" s="428"/>
      <c r="AD36" s="428"/>
      <c r="AE36" s="428"/>
      <c r="AF36" s="428"/>
      <c r="AG36" s="428"/>
      <c r="AH36" s="305" t="s">
        <v>120</v>
      </c>
      <c r="AI36" s="300"/>
      <c r="AJ36" s="300"/>
      <c r="AK36" s="300"/>
      <c r="AL36" s="300"/>
      <c r="AM36" s="301"/>
      <c r="AN36" s="429">
        <f>IF(AN35="","",AN35*0.1)</f>
        <v>3675</v>
      </c>
      <c r="AO36" s="429"/>
      <c r="AP36" s="429"/>
      <c r="AQ36" s="429"/>
      <c r="AR36" s="429"/>
      <c r="AS36" s="429"/>
      <c r="AT36" s="429"/>
      <c r="AU36" s="429"/>
      <c r="AV36" s="450"/>
      <c r="AW36" s="450"/>
      <c r="AX36" s="450"/>
      <c r="AY36" s="450"/>
      <c r="AZ36" s="450"/>
      <c r="BA36" s="450"/>
      <c r="BB36" s="450"/>
      <c r="BC36" s="450"/>
      <c r="BD36" s="450"/>
      <c r="BE36" s="450"/>
      <c r="BG36" s="43" t="s">
        <v>121</v>
      </c>
      <c r="BH36" s="51"/>
    </row>
    <row r="37" spans="1:68" ht="18.75" customHeight="1" x14ac:dyDescent="0.15">
      <c r="A37" s="305" t="s">
        <v>11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1"/>
      <c r="AN37" s="429">
        <f>IF(AN28="","",SUM(Z35:AG36,AN35:AU36))</f>
        <v>42585</v>
      </c>
      <c r="AO37" s="429"/>
      <c r="AP37" s="429"/>
      <c r="AQ37" s="429"/>
      <c r="AR37" s="429"/>
      <c r="AS37" s="429"/>
      <c r="AT37" s="429"/>
      <c r="AU37" s="429"/>
      <c r="AV37" s="435"/>
      <c r="AW37" s="435"/>
      <c r="AX37" s="435"/>
      <c r="AY37" s="435"/>
      <c r="AZ37" s="435"/>
      <c r="BA37" s="435"/>
      <c r="BB37" s="435"/>
      <c r="BC37" s="435"/>
      <c r="BD37" s="435"/>
      <c r="BE37" s="435"/>
      <c r="BG37" s="57" t="str">
        <f>TEXT(AN37,"????????")</f>
        <v xml:space="preserve">   42585</v>
      </c>
      <c r="BH37" s="51"/>
      <c r="BI37" s="43" t="str">
        <f t="shared" ref="BI37:BP37" si="1">TRIM(LEFT(RIGHT(TEXT($BG$37,"\0"),8-COLUMN(A1)+1)))</f>
        <v>¥</v>
      </c>
      <c r="BJ37" s="43" t="str">
        <f t="shared" si="1"/>
        <v>¥</v>
      </c>
      <c r="BK37" s="43" t="str">
        <f t="shared" si="1"/>
        <v>¥</v>
      </c>
      <c r="BL37" s="43" t="str">
        <f t="shared" si="1"/>
        <v>4</v>
      </c>
      <c r="BM37" s="43" t="str">
        <f t="shared" si="1"/>
        <v>2</v>
      </c>
      <c r="BN37" s="43" t="str">
        <f t="shared" si="1"/>
        <v>5</v>
      </c>
      <c r="BO37" s="43" t="str">
        <f t="shared" si="1"/>
        <v>8</v>
      </c>
      <c r="BP37" s="43" t="str">
        <f t="shared" si="1"/>
        <v>5</v>
      </c>
    </row>
    <row r="38" spans="1:68" ht="15" customHeight="1" x14ac:dyDescent="0.15">
      <c r="A38" s="436" t="s">
        <v>54</v>
      </c>
      <c r="B38" s="437"/>
      <c r="C38" s="437"/>
      <c r="D38" s="309"/>
      <c r="E38" s="439" t="s">
        <v>55</v>
      </c>
      <c r="F38" s="440"/>
      <c r="G38" s="440"/>
      <c r="H38" s="440"/>
      <c r="I38" s="440"/>
      <c r="J38" s="441"/>
      <c r="K38" s="445" t="s">
        <v>122</v>
      </c>
      <c r="L38" s="445"/>
      <c r="M38" s="445"/>
      <c r="N38" s="445"/>
      <c r="O38" s="445"/>
      <c r="P38" s="445"/>
      <c r="Q38" s="445"/>
      <c r="R38" s="445"/>
      <c r="S38" s="445"/>
      <c r="T38" s="447" t="s">
        <v>13</v>
      </c>
      <c r="U38" s="447"/>
      <c r="V38" s="447"/>
      <c r="W38" s="447"/>
      <c r="X38" s="447"/>
      <c r="Y38" s="448" t="s">
        <v>123</v>
      </c>
      <c r="Z38" s="448"/>
      <c r="AA38" s="448"/>
      <c r="AB38" s="448"/>
      <c r="AC38" s="448"/>
      <c r="AD38" s="448"/>
      <c r="AE38" s="448"/>
      <c r="AF38" s="448"/>
      <c r="AG38" s="448"/>
      <c r="AH38" s="466" t="s">
        <v>128</v>
      </c>
      <c r="AI38" s="467"/>
      <c r="AJ38" s="467"/>
      <c r="AK38" s="467"/>
      <c r="AL38" s="467"/>
      <c r="AM38" s="467"/>
      <c r="AN38" s="467"/>
      <c r="AO38" s="467"/>
      <c r="AP38" s="470" t="s">
        <v>77</v>
      </c>
      <c r="AQ38" s="471"/>
      <c r="AR38" s="471"/>
      <c r="AS38" s="471"/>
      <c r="AT38" s="471"/>
      <c r="AU38" s="457" t="s">
        <v>31</v>
      </c>
      <c r="AV38" s="457"/>
      <c r="AW38" s="448">
        <v>1234567</v>
      </c>
      <c r="AX38" s="448"/>
      <c r="AY38" s="448"/>
      <c r="AZ38" s="448"/>
      <c r="BA38" s="448"/>
      <c r="BB38" s="448"/>
      <c r="BC38" s="448"/>
      <c r="BD38" s="461" t="s">
        <v>32</v>
      </c>
      <c r="BE38" s="462"/>
      <c r="BG38" s="51"/>
      <c r="BH38" s="51"/>
      <c r="BP38" s="43" t="str">
        <f>MID(REPT("",8-LEN($BG$37))&amp;TEXT($BG$37,"\0"),COLUMN(H1),1)</f>
        <v/>
      </c>
    </row>
    <row r="39" spans="1:68" ht="15" customHeight="1" x14ac:dyDescent="0.15">
      <c r="A39" s="438"/>
      <c r="B39" s="438"/>
      <c r="C39" s="438"/>
      <c r="D39" s="323"/>
      <c r="E39" s="442"/>
      <c r="F39" s="443"/>
      <c r="G39" s="443"/>
      <c r="H39" s="443"/>
      <c r="I39" s="443"/>
      <c r="J39" s="444"/>
      <c r="K39" s="446"/>
      <c r="L39" s="446"/>
      <c r="M39" s="446"/>
      <c r="N39" s="446"/>
      <c r="O39" s="446"/>
      <c r="P39" s="446"/>
      <c r="Q39" s="446"/>
      <c r="R39" s="446"/>
      <c r="S39" s="446"/>
      <c r="T39" s="465" t="s">
        <v>12</v>
      </c>
      <c r="U39" s="465"/>
      <c r="V39" s="465"/>
      <c r="W39" s="465"/>
      <c r="X39" s="465"/>
      <c r="Y39" s="449"/>
      <c r="Z39" s="449"/>
      <c r="AA39" s="449"/>
      <c r="AB39" s="449"/>
      <c r="AC39" s="449"/>
      <c r="AD39" s="449"/>
      <c r="AE39" s="449"/>
      <c r="AF39" s="449"/>
      <c r="AG39" s="449"/>
      <c r="AH39" s="468"/>
      <c r="AI39" s="468"/>
      <c r="AJ39" s="468"/>
      <c r="AK39" s="468"/>
      <c r="AL39" s="468"/>
      <c r="AM39" s="468"/>
      <c r="AN39" s="468"/>
      <c r="AO39" s="468"/>
      <c r="AP39" s="472"/>
      <c r="AQ39" s="472"/>
      <c r="AR39" s="472"/>
      <c r="AS39" s="472"/>
      <c r="AT39" s="472"/>
      <c r="AU39" s="458"/>
      <c r="AV39" s="458"/>
      <c r="AW39" s="459"/>
      <c r="AX39" s="459"/>
      <c r="AY39" s="459"/>
      <c r="AZ39" s="459"/>
      <c r="BA39" s="459"/>
      <c r="BB39" s="459"/>
      <c r="BC39" s="459"/>
      <c r="BD39" s="463"/>
      <c r="BE39" s="464"/>
    </row>
    <row r="40" spans="1:68" ht="15" customHeight="1" x14ac:dyDescent="0.15">
      <c r="A40" s="438"/>
      <c r="B40" s="438"/>
      <c r="C40" s="438"/>
      <c r="D40" s="323"/>
      <c r="E40" s="442"/>
      <c r="F40" s="443"/>
      <c r="G40" s="443"/>
      <c r="H40" s="443"/>
      <c r="I40" s="443"/>
      <c r="J40" s="444"/>
      <c r="K40" s="446"/>
      <c r="L40" s="446"/>
      <c r="M40" s="446"/>
      <c r="N40" s="446"/>
      <c r="O40" s="446"/>
      <c r="P40" s="446"/>
      <c r="Q40" s="446"/>
      <c r="R40" s="446"/>
      <c r="S40" s="446"/>
      <c r="T40" s="465" t="s">
        <v>14</v>
      </c>
      <c r="U40" s="465"/>
      <c r="V40" s="465"/>
      <c r="W40" s="465"/>
      <c r="X40" s="465"/>
      <c r="Y40" s="449"/>
      <c r="Z40" s="449"/>
      <c r="AA40" s="449"/>
      <c r="AB40" s="449"/>
      <c r="AC40" s="449"/>
      <c r="AD40" s="449"/>
      <c r="AE40" s="449"/>
      <c r="AF40" s="449"/>
      <c r="AG40" s="449"/>
      <c r="AH40" s="469"/>
      <c r="AI40" s="469"/>
      <c r="AJ40" s="469"/>
      <c r="AK40" s="469"/>
      <c r="AL40" s="469"/>
      <c r="AM40" s="469"/>
      <c r="AN40" s="469"/>
      <c r="AO40" s="469"/>
      <c r="AP40" s="473"/>
      <c r="AQ40" s="473"/>
      <c r="AR40" s="473"/>
      <c r="AS40" s="473"/>
      <c r="AT40" s="473"/>
      <c r="AU40" s="458"/>
      <c r="AV40" s="458"/>
      <c r="AW40" s="460"/>
      <c r="AX40" s="460"/>
      <c r="AY40" s="460"/>
      <c r="AZ40" s="460"/>
      <c r="BA40" s="460"/>
      <c r="BB40" s="460"/>
      <c r="BC40" s="460"/>
      <c r="BD40" s="463"/>
      <c r="BE40" s="464"/>
    </row>
    <row r="41" spans="1:68" ht="21" customHeight="1" x14ac:dyDescent="0.15">
      <c r="A41" s="430" t="s">
        <v>56</v>
      </c>
      <c r="B41" s="431"/>
      <c r="C41" s="431"/>
      <c r="D41" s="431"/>
      <c r="E41" s="431"/>
      <c r="F41" s="431"/>
      <c r="G41" s="431"/>
      <c r="H41" s="431"/>
      <c r="I41" s="431"/>
      <c r="J41" s="432"/>
      <c r="K41" s="433" t="s">
        <v>124</v>
      </c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4"/>
    </row>
    <row r="42" spans="1:68" ht="21" customHeight="1" x14ac:dyDescent="0.15">
      <c r="A42" s="451" t="s">
        <v>57</v>
      </c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2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3"/>
    </row>
    <row r="43" spans="1:68" s="61" customFormat="1" ht="21" customHeight="1" x14ac:dyDescent="0.15">
      <c r="A43" s="58"/>
      <c r="B43" s="59"/>
      <c r="C43" s="454" t="s">
        <v>60</v>
      </c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60" t="s">
        <v>53</v>
      </c>
      <c r="R43" s="59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O43" s="454" t="s">
        <v>60</v>
      </c>
      <c r="AP43" s="454"/>
      <c r="AQ43" s="454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62"/>
      <c r="BD43" s="62"/>
      <c r="BE43" s="63"/>
    </row>
    <row r="44" spans="1:68" ht="21" customHeight="1" x14ac:dyDescent="0.15">
      <c r="A44" s="64"/>
      <c r="B44" s="455" t="s">
        <v>75</v>
      </c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6"/>
    </row>
    <row r="45" spans="1:68" ht="26.25" customHeight="1" x14ac:dyDescent="0.15">
      <c r="A45" s="64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456" t="s">
        <v>15</v>
      </c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67"/>
      <c r="AD45" s="477" t="s">
        <v>131</v>
      </c>
      <c r="AE45" s="477"/>
      <c r="AF45" s="477"/>
      <c r="AG45" s="477"/>
      <c r="AH45" s="477"/>
      <c r="AI45" s="477"/>
      <c r="AJ45" s="477"/>
      <c r="AK45" s="477"/>
      <c r="AL45" s="477"/>
      <c r="AM45" s="477"/>
      <c r="AN45" s="477"/>
      <c r="AO45" s="477"/>
      <c r="AP45" s="477"/>
      <c r="AQ45" s="477"/>
      <c r="AR45" s="477"/>
      <c r="AS45" s="477"/>
      <c r="AT45" s="477"/>
      <c r="AU45" s="477"/>
      <c r="AV45" s="477"/>
      <c r="AW45" s="477"/>
      <c r="AX45" s="477"/>
      <c r="AY45" s="477"/>
      <c r="AZ45" s="477"/>
      <c r="BA45" s="477"/>
      <c r="BB45" s="477"/>
      <c r="BC45" s="477"/>
      <c r="BD45" s="477"/>
      <c r="BE45" s="71"/>
    </row>
    <row r="46" spans="1:68" ht="26.25" customHeight="1" x14ac:dyDescent="0.15">
      <c r="A46" s="53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456" t="s">
        <v>44</v>
      </c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67"/>
      <c r="AD46" s="477" t="s">
        <v>125</v>
      </c>
      <c r="AE46" s="477"/>
      <c r="AF46" s="477"/>
      <c r="AG46" s="477"/>
      <c r="AH46" s="477"/>
      <c r="AI46" s="477"/>
      <c r="AJ46" s="477"/>
      <c r="AK46" s="477"/>
      <c r="AL46" s="477"/>
      <c r="AM46" s="477"/>
      <c r="AN46" s="477"/>
      <c r="AO46" s="477"/>
      <c r="AP46" s="477"/>
      <c r="AQ46" s="477"/>
      <c r="AR46" s="477"/>
      <c r="AS46" s="477"/>
      <c r="AT46" s="477"/>
      <c r="AU46" s="477"/>
      <c r="AV46" s="477"/>
      <c r="AW46" s="477"/>
      <c r="AX46" s="477"/>
      <c r="AY46" s="477"/>
      <c r="AZ46" s="477"/>
      <c r="BA46" s="477"/>
      <c r="BB46" s="477"/>
      <c r="BC46" s="477"/>
      <c r="BD46" s="477"/>
      <c r="BE46" s="72"/>
    </row>
    <row r="47" spans="1:68" ht="26.25" customHeight="1" x14ac:dyDescent="0.15">
      <c r="A47" s="53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456" t="s">
        <v>126</v>
      </c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67"/>
      <c r="AD47" s="477" t="s">
        <v>127</v>
      </c>
      <c r="AE47" s="477"/>
      <c r="AF47" s="477"/>
      <c r="AG47" s="477"/>
      <c r="AH47" s="477"/>
      <c r="AI47" s="477"/>
      <c r="AJ47" s="477"/>
      <c r="AK47" s="477"/>
      <c r="AL47" s="477"/>
      <c r="AM47" s="477"/>
      <c r="AN47" s="477"/>
      <c r="AO47" s="477"/>
      <c r="AP47" s="477"/>
      <c r="AQ47" s="477"/>
      <c r="AR47" s="477"/>
      <c r="AS47" s="477"/>
      <c r="AT47" s="477"/>
      <c r="AU47" s="477"/>
      <c r="AV47" s="477"/>
      <c r="AW47" s="477"/>
      <c r="AX47" s="477"/>
      <c r="AY47" s="477"/>
      <c r="AZ47" s="477"/>
      <c r="BA47" s="477"/>
      <c r="BB47" s="477"/>
      <c r="BC47" s="477"/>
      <c r="BD47" s="477"/>
      <c r="BE47" s="72"/>
    </row>
    <row r="48" spans="1:68" ht="26.25" customHeight="1" x14ac:dyDescent="0.1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9"/>
      <c r="V48" s="69"/>
      <c r="W48" s="69"/>
      <c r="X48" s="69"/>
      <c r="Y48" s="70"/>
      <c r="Z48" s="479" t="s">
        <v>16</v>
      </c>
      <c r="AA48" s="480"/>
      <c r="AB48" s="480"/>
      <c r="AC48" s="480"/>
      <c r="AD48" s="480"/>
      <c r="AE48" s="480"/>
      <c r="AF48" s="480"/>
      <c r="AG48" s="480"/>
      <c r="AH48" s="481"/>
      <c r="AI48" s="478"/>
      <c r="AJ48" s="478"/>
      <c r="AK48" s="478"/>
      <c r="AL48" s="478"/>
      <c r="AM48" s="478"/>
      <c r="AN48" s="478"/>
      <c r="AO48" s="478"/>
      <c r="AP48" s="478"/>
      <c r="AQ48" s="478"/>
      <c r="AR48" s="478"/>
      <c r="AS48" s="482"/>
      <c r="AT48" s="483" t="s">
        <v>59</v>
      </c>
      <c r="AU48" s="480"/>
      <c r="AV48" s="480"/>
      <c r="AW48" s="480"/>
      <c r="AX48" s="480"/>
      <c r="AY48" s="474"/>
      <c r="AZ48" s="475"/>
      <c r="BA48" s="475"/>
      <c r="BB48" s="475"/>
      <c r="BC48" s="475"/>
      <c r="BD48" s="475"/>
      <c r="BE48" s="476"/>
    </row>
  </sheetData>
  <sheetProtection sheet="1" objects="1" scenarios="1"/>
  <mergeCells count="235">
    <mergeCell ref="AY48:BE48"/>
    <mergeCell ref="AD45:BD45"/>
    <mergeCell ref="AD46:BD46"/>
    <mergeCell ref="AD47:BD47"/>
    <mergeCell ref="AN48:AO48"/>
    <mergeCell ref="R46:AB46"/>
    <mergeCell ref="R47:AB47"/>
    <mergeCell ref="Z48:AG48"/>
    <mergeCell ref="AH48:AI48"/>
    <mergeCell ref="AJ48:AK48"/>
    <mergeCell ref="AL48:AM48"/>
    <mergeCell ref="AP48:AQ48"/>
    <mergeCell ref="AR48:AS48"/>
    <mergeCell ref="AT48:AX48"/>
    <mergeCell ref="A42:BE42"/>
    <mergeCell ref="C43:P43"/>
    <mergeCell ref="AO43:BB43"/>
    <mergeCell ref="B44:Q44"/>
    <mergeCell ref="R45:AB45"/>
    <mergeCell ref="AU38:AV40"/>
    <mergeCell ref="AW38:BC40"/>
    <mergeCell ref="BD38:BE40"/>
    <mergeCell ref="T39:X39"/>
    <mergeCell ref="T40:X40"/>
    <mergeCell ref="AH38:AO40"/>
    <mergeCell ref="AP38:AT40"/>
    <mergeCell ref="A41:J41"/>
    <mergeCell ref="K41:BE41"/>
    <mergeCell ref="A37:AM37"/>
    <mergeCell ref="AN37:AU37"/>
    <mergeCell ref="AV37:BE37"/>
    <mergeCell ref="A38:D40"/>
    <mergeCell ref="E38:J40"/>
    <mergeCell ref="K38:S40"/>
    <mergeCell ref="T38:X38"/>
    <mergeCell ref="Y38:AG40"/>
    <mergeCell ref="A35:R35"/>
    <mergeCell ref="T35:Y35"/>
    <mergeCell ref="Z35:AG35"/>
    <mergeCell ref="AH35:AM35"/>
    <mergeCell ref="AN35:AU35"/>
    <mergeCell ref="AV35:BE35"/>
    <mergeCell ref="A34:B34"/>
    <mergeCell ref="C34:S34"/>
    <mergeCell ref="A36:R36"/>
    <mergeCell ref="T36:Y36"/>
    <mergeCell ref="Z36:AG36"/>
    <mergeCell ref="AH36:AM36"/>
    <mergeCell ref="AN36:AU36"/>
    <mergeCell ref="AV36:BE36"/>
    <mergeCell ref="AN33:AU33"/>
    <mergeCell ref="AV33:BE33"/>
    <mergeCell ref="A32:B32"/>
    <mergeCell ref="C32:S32"/>
    <mergeCell ref="T32:AC32"/>
    <mergeCell ref="AD32:AG32"/>
    <mergeCell ref="AH32:AM32"/>
    <mergeCell ref="AN32:AU32"/>
    <mergeCell ref="T34:AC34"/>
    <mergeCell ref="AD34:AG34"/>
    <mergeCell ref="AH34:AM34"/>
    <mergeCell ref="AN34:AU34"/>
    <mergeCell ref="AV32:BE32"/>
    <mergeCell ref="A33:B33"/>
    <mergeCell ref="C33:S33"/>
    <mergeCell ref="T33:AC33"/>
    <mergeCell ref="AD33:AG33"/>
    <mergeCell ref="AH33:AM33"/>
    <mergeCell ref="AV34:BE34"/>
    <mergeCell ref="AV30:BE30"/>
    <mergeCell ref="A27:B27"/>
    <mergeCell ref="C27:S27"/>
    <mergeCell ref="T27:AC27"/>
    <mergeCell ref="AD27:AG27"/>
    <mergeCell ref="AH27:AM27"/>
    <mergeCell ref="AN27:AU27"/>
    <mergeCell ref="AV27:BE27"/>
    <mergeCell ref="A31:B31"/>
    <mergeCell ref="C31:S31"/>
    <mergeCell ref="T31:AC31"/>
    <mergeCell ref="AD31:AG31"/>
    <mergeCell ref="AH31:AM31"/>
    <mergeCell ref="AN31:AU31"/>
    <mergeCell ref="AV31:BE31"/>
    <mergeCell ref="A30:B30"/>
    <mergeCell ref="C30:S30"/>
    <mergeCell ref="T30:AC30"/>
    <mergeCell ref="AD30:AG30"/>
    <mergeCell ref="AH30:AM30"/>
    <mergeCell ref="AN30:AU30"/>
    <mergeCell ref="AN29:AU29"/>
    <mergeCell ref="AV29:BE29"/>
    <mergeCell ref="A28:B28"/>
    <mergeCell ref="C28:S28"/>
    <mergeCell ref="T28:AC28"/>
    <mergeCell ref="AD28:AG28"/>
    <mergeCell ref="AH28:AM28"/>
    <mergeCell ref="AN28:AU28"/>
    <mergeCell ref="AV28:BE28"/>
    <mergeCell ref="A29:B29"/>
    <mergeCell ref="C29:S29"/>
    <mergeCell ref="T29:AC29"/>
    <mergeCell ref="AD29:AG29"/>
    <mergeCell ref="AH29:AM29"/>
    <mergeCell ref="AC24:AF24"/>
    <mergeCell ref="AG24:AJ24"/>
    <mergeCell ref="AK24:AN24"/>
    <mergeCell ref="AO24:AR24"/>
    <mergeCell ref="AS24:AV24"/>
    <mergeCell ref="AL21:AM22"/>
    <mergeCell ref="AN21:AU22"/>
    <mergeCell ref="AV21:AW22"/>
    <mergeCell ref="U25:X25"/>
    <mergeCell ref="Y25:AB25"/>
    <mergeCell ref="AC25:AF25"/>
    <mergeCell ref="AG25:AJ25"/>
    <mergeCell ref="AK25:AN25"/>
    <mergeCell ref="A23:BE23"/>
    <mergeCell ref="J24:P25"/>
    <mergeCell ref="Q24:T24"/>
    <mergeCell ref="U24:X24"/>
    <mergeCell ref="Y24:AB24"/>
    <mergeCell ref="AO25:AR25"/>
    <mergeCell ref="AS25:AV25"/>
    <mergeCell ref="Q25:T25"/>
    <mergeCell ref="AX21:BE22"/>
    <mergeCell ref="A22:C22"/>
    <mergeCell ref="D22:S22"/>
    <mergeCell ref="A21:C21"/>
    <mergeCell ref="D21:S21"/>
    <mergeCell ref="T21:U22"/>
    <mergeCell ref="V21:AB22"/>
    <mergeCell ref="AC21:AD22"/>
    <mergeCell ref="AE21:AK22"/>
    <mergeCell ref="AN13:AU14"/>
    <mergeCell ref="AV13:AW14"/>
    <mergeCell ref="AX13:BE14"/>
    <mergeCell ref="A14:C14"/>
    <mergeCell ref="D14:S14"/>
    <mergeCell ref="A16:C16"/>
    <mergeCell ref="D16:S16"/>
    <mergeCell ref="AV16:AW17"/>
    <mergeCell ref="AX16:BE17"/>
    <mergeCell ref="A17:C17"/>
    <mergeCell ref="D17:S17"/>
    <mergeCell ref="A18:C18"/>
    <mergeCell ref="D18:S18"/>
    <mergeCell ref="AV19:AW20"/>
    <mergeCell ref="AX19:BE20"/>
    <mergeCell ref="A20:C20"/>
    <mergeCell ref="D20:S20"/>
    <mergeCell ref="A19:C19"/>
    <mergeCell ref="AL15:AM16"/>
    <mergeCell ref="AN15:AU16"/>
    <mergeCell ref="D19:S19"/>
    <mergeCell ref="T19:U20"/>
    <mergeCell ref="V19:AB20"/>
    <mergeCell ref="AC19:AD20"/>
    <mergeCell ref="AE19:AK20"/>
    <mergeCell ref="AL19:AM20"/>
    <mergeCell ref="AN19:AU20"/>
    <mergeCell ref="A10:S10"/>
    <mergeCell ref="T10:AB10"/>
    <mergeCell ref="AC10:BE10"/>
    <mergeCell ref="A11:C11"/>
    <mergeCell ref="D11:S11"/>
    <mergeCell ref="T11:U18"/>
    <mergeCell ref="V11:AB18"/>
    <mergeCell ref="AC11:AD12"/>
    <mergeCell ref="AE11:AK12"/>
    <mergeCell ref="AL11:AM12"/>
    <mergeCell ref="AN11:AU12"/>
    <mergeCell ref="AV11:AW12"/>
    <mergeCell ref="AX11:BE12"/>
    <mergeCell ref="A12:C12"/>
    <mergeCell ref="D12:S12"/>
    <mergeCell ref="A13:C13"/>
    <mergeCell ref="D13:S13"/>
    <mergeCell ref="AC13:AD14"/>
    <mergeCell ref="AE13:AK14"/>
    <mergeCell ref="AL13:AM14"/>
    <mergeCell ref="A15:C15"/>
    <mergeCell ref="D15:S15"/>
    <mergeCell ref="AC15:AD16"/>
    <mergeCell ref="AE15:AK16"/>
    <mergeCell ref="V8:AE8"/>
    <mergeCell ref="AH8:AI8"/>
    <mergeCell ref="AJ8:AR8"/>
    <mergeCell ref="AS8:AT8"/>
    <mergeCell ref="AU8:BC8"/>
    <mergeCell ref="T9:U9"/>
    <mergeCell ref="V9:AE9"/>
    <mergeCell ref="AH9:AI9"/>
    <mergeCell ref="AJ9:AR9"/>
    <mergeCell ref="AS9:AT9"/>
    <mergeCell ref="AU9:BC9"/>
    <mergeCell ref="A3:C4"/>
    <mergeCell ref="D3:F4"/>
    <mergeCell ref="G3:I4"/>
    <mergeCell ref="J3:S3"/>
    <mergeCell ref="T3:BE4"/>
    <mergeCell ref="J4:S4"/>
    <mergeCell ref="A5:I9"/>
    <mergeCell ref="J5:S5"/>
    <mergeCell ref="T5:AG5"/>
    <mergeCell ref="AH5:BE5"/>
    <mergeCell ref="J6:S9"/>
    <mergeCell ref="T6:U6"/>
    <mergeCell ref="V6:AE6"/>
    <mergeCell ref="AH6:AI6"/>
    <mergeCell ref="AJ6:AR6"/>
    <mergeCell ref="AS6:AT6"/>
    <mergeCell ref="AU6:BC6"/>
    <mergeCell ref="T7:U7"/>
    <mergeCell ref="V7:AE7"/>
    <mergeCell ref="AH7:AI7"/>
    <mergeCell ref="AJ7:AR7"/>
    <mergeCell ref="AS7:AT7"/>
    <mergeCell ref="AU7:BC7"/>
    <mergeCell ref="T8:U8"/>
    <mergeCell ref="Q1:S1"/>
    <mergeCell ref="T1:AF1"/>
    <mergeCell ref="AG1:AI1"/>
    <mergeCell ref="AJ1:AV1"/>
    <mergeCell ref="AW2:BE2"/>
    <mergeCell ref="A1:C1"/>
    <mergeCell ref="D1:P1"/>
    <mergeCell ref="A2:S2"/>
    <mergeCell ref="AW1:AZ1"/>
    <mergeCell ref="BB1:BE1"/>
    <mergeCell ref="T2:W2"/>
    <mergeCell ref="X2:AF2"/>
    <mergeCell ref="AG2:AJ2"/>
    <mergeCell ref="AK2:AS2"/>
    <mergeCell ref="AT2:AV2"/>
  </mergeCells>
  <phoneticPr fontId="2"/>
  <dataValidations count="1">
    <dataValidation type="list" allowBlank="1" showInputMessage="1" showErrorMessage="1" sqref="A28:B34">
      <formula1>"□,☑"</formula1>
    </dataValidation>
  </dataValidations>
  <printOptions horizontalCentered="1"/>
  <pageMargins left="0.70866141732283472" right="0.39370078740157483" top="0.47244094488188981" bottom="0.47244094488188981" header="0.35433070866141736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見積書兼請求書（軽減税率対象品目あり） </vt:lpstr>
      <vt:lpstr>見積書兼請求書（軽減税率対象品目あり）（手入力ver）</vt:lpstr>
      <vt:lpstr>記入例</vt:lpstr>
      <vt:lpstr>記入例!Print_Area</vt:lpstr>
      <vt:lpstr>'見積書兼請求書（軽減税率対象品目あり） '!Print_Area</vt:lpstr>
      <vt:lpstr>'見積書兼請求書（軽減税率対象品目あり）（手入力ver）'!Print_Area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2025-01-21T02:18:50Z</cp:lastPrinted>
  <dcterms:created xsi:type="dcterms:W3CDTF">2004-03-03T04:25:36Z</dcterms:created>
  <dcterms:modified xsi:type="dcterms:W3CDTF">2025-04-10T04:57:06Z</dcterms:modified>
</cp:coreProperties>
</file>