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-cfs.city.hamamatsu.jp\h001702\05_産業振興\06_新産業創出G　その2\270_新産業創出事業費補助金\R8\01_募集案内・要綱\"/>
    </mc:Choice>
  </mc:AlternateContent>
  <bookViews>
    <workbookView xWindow="630" yWindow="0" windowWidth="22410" windowHeight="12330"/>
  </bookViews>
  <sheets>
    <sheet name="01 _入力" sheetId="1" r:id="rId1"/>
    <sheet name="02_ 内訳" sheetId="2" r:id="rId2"/>
  </sheets>
  <definedNames>
    <definedName name="_xlnm.Print_Area" localSheetId="0">'01 _入力'!$A$1:$T$56</definedName>
    <definedName name="_xlnm.Print_Area" localSheetId="1">'02_ 内訳'!$A$1:$N$64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SQ5GV5Ddvr275swTffrG+p9SL828ii5YyacQPAgSw3s="/>
    </ext>
  </extLst>
</workbook>
</file>

<file path=xl/calcChain.xml><?xml version="1.0" encoding="utf-8"?>
<calcChain xmlns="http://schemas.openxmlformats.org/spreadsheetml/2006/main">
  <c r="B61" i="2" l="1"/>
  <c r="O22" i="1" s="1"/>
  <c r="B57" i="2"/>
  <c r="O21" i="1" s="1"/>
  <c r="B53" i="2"/>
  <c r="O20" i="1" s="1"/>
  <c r="B48" i="2"/>
  <c r="B41" i="2"/>
  <c r="O18" i="1" s="1"/>
  <c r="B36" i="2"/>
  <c r="B29" i="2"/>
  <c r="O16" i="1" s="1"/>
  <c r="B25" i="2"/>
  <c r="O15" i="1" s="1"/>
  <c r="B12" i="2"/>
  <c r="G12" i="2" s="1"/>
  <c r="B20" i="2" s="1"/>
  <c r="B5" i="2"/>
  <c r="O12" i="1" s="1"/>
  <c r="F23" i="1"/>
  <c r="G16" i="2" s="1"/>
  <c r="G36" i="2" l="1"/>
  <c r="O17" i="1" s="1"/>
  <c r="G48" i="2"/>
  <c r="O19" i="1" s="1"/>
  <c r="B16" i="2"/>
  <c r="O13" i="1" s="1"/>
  <c r="O23" i="1" l="1"/>
  <c r="L7" i="1" s="1"/>
</calcChain>
</file>

<file path=xl/sharedStrings.xml><?xml version="1.0" encoding="utf-8"?>
<sst xmlns="http://schemas.openxmlformats.org/spreadsheetml/2006/main" count="89" uniqueCount="66">
  <si>
    <t>入力欄</t>
  </si>
  <si>
    <t>事業者名</t>
  </si>
  <si>
    <t>補助対象経費（自動計算）</t>
  </si>
  <si>
    <t>参考金額</t>
  </si>
  <si>
    <t>区分</t>
  </si>
  <si>
    <t>科目</t>
  </si>
  <si>
    <t>予算額（円）</t>
  </si>
  <si>
    <t>補助対象経費（円）</t>
  </si>
  <si>
    <t>ア</t>
  </si>
  <si>
    <t>原材料・部品等購入費</t>
  </si>
  <si>
    <t>イ-1</t>
  </si>
  <si>
    <t>開発設計費（既存スタッフ）</t>
  </si>
  <si>
    <t>イ</t>
  </si>
  <si>
    <t>開発設計費</t>
  </si>
  <si>
    <t>イ-2</t>
  </si>
  <si>
    <t>開発設計費（新規スタッフ）</t>
  </si>
  <si>
    <t>ウ</t>
  </si>
  <si>
    <t>機器設備費</t>
  </si>
  <si>
    <t>エ</t>
  </si>
  <si>
    <t>産業財産権導入費</t>
  </si>
  <si>
    <t>オ</t>
  </si>
  <si>
    <t>外注委託費</t>
  </si>
  <si>
    <t>カ</t>
  </si>
  <si>
    <t>技術指導導入費</t>
  </si>
  <si>
    <t>キ</t>
  </si>
  <si>
    <t>販路開拓費</t>
  </si>
  <si>
    <t>ク</t>
  </si>
  <si>
    <t>交通費</t>
  </si>
  <si>
    <t>ケ</t>
  </si>
  <si>
    <t>借損料</t>
  </si>
  <si>
    <t>コ</t>
  </si>
  <si>
    <t>消耗品費</t>
  </si>
  <si>
    <t>補助対象経費合計</t>
  </si>
  <si>
    <t>ア：原材料・部品等購入費　</t>
  </si>
  <si>
    <t>イ：開発設計費</t>
  </si>
  <si>
    <t>※既存スタッフ、新規スタッフそれぞれの上限</t>
  </si>
  <si>
    <r>
      <rPr>
        <b/>
        <sz val="11"/>
        <color theme="1"/>
        <rFont val="游ゴシック"/>
        <family val="3"/>
        <charset val="128"/>
      </rPr>
      <t>イ：開発設計費　</t>
    </r>
    <r>
      <rPr>
        <b/>
        <sz val="11"/>
        <color rgb="FFFF0000"/>
        <rFont val="游ゴシック"/>
        <family val="3"/>
        <charset val="128"/>
      </rPr>
      <t>対象経費（既存）</t>
    </r>
  </si>
  <si>
    <r>
      <rPr>
        <b/>
        <sz val="11"/>
        <color theme="1"/>
        <rFont val="游ゴシック"/>
        <family val="3"/>
        <charset val="128"/>
      </rPr>
      <t>イ：開発設計費　</t>
    </r>
    <r>
      <rPr>
        <b/>
        <sz val="11"/>
        <color rgb="FFFF0000"/>
        <rFont val="游ゴシック"/>
        <family val="3"/>
        <charset val="128"/>
      </rPr>
      <t>対象経費（新規）</t>
    </r>
  </si>
  <si>
    <t>ウ：機器設備費</t>
  </si>
  <si>
    <t>エ：産業財産権等導入取得費</t>
  </si>
  <si>
    <t>オ：外注委託費</t>
  </si>
  <si>
    <r>
      <rPr>
        <b/>
        <sz val="11"/>
        <color theme="1"/>
        <rFont val="游ゴシック"/>
        <family val="3"/>
        <charset val="128"/>
      </rPr>
      <t>オ：外注委託費　</t>
    </r>
    <r>
      <rPr>
        <b/>
        <sz val="11"/>
        <color rgb="FFFF0000"/>
        <rFont val="游ゴシック"/>
        <family val="3"/>
        <charset val="128"/>
      </rPr>
      <t>上限</t>
    </r>
  </si>
  <si>
    <t>カ：技術指導導入費</t>
    <phoneticPr fontId="10"/>
  </si>
  <si>
    <t>キ：販路開拓費</t>
    <phoneticPr fontId="10"/>
  </si>
  <si>
    <r>
      <t>キ：販路開拓費　</t>
    </r>
    <r>
      <rPr>
        <b/>
        <sz val="11"/>
        <color rgb="FFFF0000"/>
        <rFont val="Calibri"/>
        <family val="3"/>
        <charset val="128"/>
        <scheme val="minor"/>
      </rPr>
      <t>上限</t>
    </r>
    <rPh sb="2" eb="7">
      <t>ハンロカイタクヒ</t>
    </rPh>
    <rPh sb="8" eb="10">
      <t>ジョウゲン</t>
    </rPh>
    <phoneticPr fontId="10"/>
  </si>
  <si>
    <t>ク：交通費</t>
    <rPh sb="2" eb="5">
      <t>コウツウヒ</t>
    </rPh>
    <phoneticPr fontId="10"/>
  </si>
  <si>
    <t>ケ：借損料</t>
    <rPh sb="2" eb="5">
      <t>シャクソンリョウ</t>
    </rPh>
    <phoneticPr fontId="10"/>
  </si>
  <si>
    <t>コ：消耗品</t>
    <rPh sb="2" eb="5">
      <t>ショウモウヒン</t>
    </rPh>
    <phoneticPr fontId="10"/>
  </si>
  <si>
    <t>■補助対象経費の計算の内訳</t>
    <rPh sb="1" eb="7">
      <t>ホジョタイショウケイヒ</t>
    </rPh>
    <rPh sb="8" eb="10">
      <t>ケイサン</t>
    </rPh>
    <rPh sb="11" eb="13">
      <t>ウチワケ</t>
    </rPh>
    <phoneticPr fontId="10"/>
  </si>
  <si>
    <r>
      <t>イ：開発設計費　</t>
    </r>
    <r>
      <rPr>
        <b/>
        <sz val="9"/>
        <color rgb="FFFF0000"/>
        <rFont val="游ゴシック"/>
        <family val="3"/>
        <charset val="128"/>
      </rPr>
      <t>予算総額</t>
    </r>
    <r>
      <rPr>
        <b/>
        <sz val="9"/>
        <color theme="1"/>
        <rFont val="游ゴシック"/>
        <family val="3"/>
        <charset val="128"/>
      </rPr>
      <t>（既存＋新規）</t>
    </r>
  </si>
  <si>
    <r>
      <t xml:space="preserve">イ：開発設計費  </t>
    </r>
    <r>
      <rPr>
        <b/>
        <sz val="10"/>
        <color rgb="FFFF0000"/>
        <rFont val="游ゴシック"/>
        <family val="3"/>
        <charset val="128"/>
      </rPr>
      <t>既存/新規スタッフ上限</t>
    </r>
    <phoneticPr fontId="10"/>
  </si>
  <si>
    <r>
      <rPr>
        <b/>
        <sz val="11"/>
        <color theme="1"/>
        <rFont val="Segoe UI Symbol"/>
        <family val="2"/>
      </rPr>
      <t>■</t>
    </r>
    <r>
      <rPr>
        <b/>
        <sz val="11"/>
        <color theme="1"/>
        <rFont val="ＭＳ Ｐゴシック"/>
        <family val="3"/>
        <charset val="128"/>
      </rPr>
      <t>交付申請書「収支予算表」の記入ガイド</t>
    </r>
    <rPh sb="1" eb="6">
      <t>コウフシンセイショ</t>
    </rPh>
    <rPh sb="7" eb="12">
      <t>シュウシヨサンヒョウ</t>
    </rPh>
    <rPh sb="14" eb="16">
      <t>キニュウ</t>
    </rPh>
    <phoneticPr fontId="10"/>
  </si>
  <si>
    <t>　</t>
    <phoneticPr fontId="10"/>
  </si>
  <si>
    <t>上限：総事業費の1/2を超えない額</t>
    <rPh sb="3" eb="7">
      <t>ソウジギョウヒ</t>
    </rPh>
    <rPh sb="12" eb="13">
      <t>コ</t>
    </rPh>
    <rPh sb="16" eb="17">
      <t>ガク</t>
    </rPh>
    <phoneticPr fontId="10"/>
  </si>
  <si>
    <r>
      <rPr>
        <b/>
        <sz val="10"/>
        <color theme="1"/>
        <rFont val="ＭＳ ゴシック"/>
        <family val="3"/>
        <charset val="128"/>
      </rPr>
      <t>上限：総事業費の</t>
    </r>
    <r>
      <rPr>
        <b/>
        <sz val="10"/>
        <color theme="1"/>
        <rFont val="Calibri"/>
        <family val="2"/>
        <scheme val="minor"/>
      </rPr>
      <t>1/5</t>
    </r>
    <r>
      <rPr>
        <b/>
        <sz val="10"/>
        <color theme="1"/>
        <rFont val="ＭＳ ゴシック"/>
        <family val="3"/>
        <charset val="128"/>
      </rPr>
      <t>を超えない額</t>
    </r>
    <rPh sb="0" eb="2">
      <t>ジョウゲン</t>
    </rPh>
    <rPh sb="3" eb="7">
      <t>ソウジギョウヒ</t>
    </rPh>
    <rPh sb="12" eb="13">
      <t>コ</t>
    </rPh>
    <rPh sb="16" eb="17">
      <t>ガク</t>
    </rPh>
    <phoneticPr fontId="10"/>
  </si>
  <si>
    <r>
      <t>イ：開発設計費の</t>
    </r>
    <r>
      <rPr>
        <b/>
        <sz val="11"/>
        <color rgb="FFFF0000"/>
        <rFont val="游ゴシック"/>
        <family val="3"/>
        <charset val="128"/>
      </rPr>
      <t>上限</t>
    </r>
    <phoneticPr fontId="10"/>
  </si>
  <si>
    <t>補助金目安額（円）</t>
    <phoneticPr fontId="10"/>
  </si>
  <si>
    <t>■補助金目安額計算表</t>
    <rPh sb="1" eb="7">
      <t>ホジョキンメヤスガク</t>
    </rPh>
    <rPh sb="7" eb="9">
      <t>ケイサン</t>
    </rPh>
    <rPh sb="9" eb="10">
      <t>ヒョウ</t>
    </rPh>
    <phoneticPr fontId="10"/>
  </si>
  <si>
    <t>上限：総事業費の/2を超えない額かつ、1/2の内訳として1/4を既存スタッフ、1/4を新規に雇用するスタッフの上限額とする</t>
    <rPh sb="3" eb="7">
      <t>ソウジギョウヒ</t>
    </rPh>
    <rPh sb="11" eb="12">
      <t>コ</t>
    </rPh>
    <rPh sb="15" eb="16">
      <t>ガク</t>
    </rPh>
    <rPh sb="23" eb="25">
      <t>ウチワケ</t>
    </rPh>
    <rPh sb="32" eb="34">
      <t>キソン</t>
    </rPh>
    <rPh sb="43" eb="45">
      <t>シンキ</t>
    </rPh>
    <rPh sb="46" eb="48">
      <t>コヨウ</t>
    </rPh>
    <rPh sb="55" eb="58">
      <t>ジョウゲンガク</t>
    </rPh>
    <phoneticPr fontId="10"/>
  </si>
  <si>
    <t>総事業費</t>
    <rPh sb="0" eb="4">
      <t>ソウジギョウヒ</t>
    </rPh>
    <phoneticPr fontId="10"/>
  </si>
  <si>
    <t>対象経費（既存）＋対象経費（新規）＞開発設計費の上限のとき、「開発設計費の上限」が対象経費となります。</t>
    <rPh sb="0" eb="4">
      <t>タイショウケイヒ</t>
    </rPh>
    <rPh sb="5" eb="7">
      <t>キゾン</t>
    </rPh>
    <rPh sb="9" eb="13">
      <t>タイショウケイヒ</t>
    </rPh>
    <rPh sb="14" eb="16">
      <t>シンキ</t>
    </rPh>
    <rPh sb="18" eb="23">
      <t>カイハツセッケイヒ</t>
    </rPh>
    <rPh sb="24" eb="26">
      <t>ジョウゲン</t>
    </rPh>
    <rPh sb="31" eb="36">
      <t>カイハツセッケイヒ</t>
    </rPh>
    <rPh sb="37" eb="39">
      <t>ジョウゲン</t>
    </rPh>
    <rPh sb="41" eb="45">
      <t>タイショウケイヒ</t>
    </rPh>
    <phoneticPr fontId="10"/>
  </si>
  <si>
    <r>
      <rPr>
        <b/>
        <sz val="11"/>
        <color rgb="FFFF0000"/>
        <rFont val="Calibri"/>
        <family val="3"/>
        <charset val="128"/>
        <scheme val="minor"/>
      </rPr>
      <t>←補助金額が</t>
    </r>
    <r>
      <rPr>
        <b/>
        <sz val="11"/>
        <color rgb="FFFF0000"/>
        <rFont val="Calibri"/>
        <family val="2"/>
        <scheme val="minor"/>
      </rPr>
      <t>1,500,000</t>
    </r>
    <r>
      <rPr>
        <b/>
        <sz val="11"/>
        <color rgb="FFFF0000"/>
        <rFont val="Calibri"/>
        <family val="3"/>
        <charset val="128"/>
        <scheme val="minor"/>
      </rPr>
      <t>円より少ない場合、その事業は補助対象外です。
←補助金額は</t>
    </r>
    <r>
      <rPr>
        <b/>
        <sz val="11"/>
        <color rgb="FFFF0000"/>
        <rFont val="Calibri"/>
        <family val="2"/>
        <scheme val="minor"/>
      </rPr>
      <t>10,000,000</t>
    </r>
    <r>
      <rPr>
        <b/>
        <sz val="11"/>
        <color rgb="FFFF0000"/>
        <rFont val="Calibri"/>
        <family val="3"/>
        <charset val="128"/>
        <scheme val="minor"/>
      </rPr>
      <t>円が上限です。</t>
    </r>
    <rPh sb="1" eb="5">
      <t>ホジョキンガク</t>
    </rPh>
    <rPh sb="15" eb="16">
      <t>エン</t>
    </rPh>
    <rPh sb="18" eb="19">
      <t>スク</t>
    </rPh>
    <rPh sb="21" eb="23">
      <t>バアイ</t>
    </rPh>
    <rPh sb="26" eb="28">
      <t>ジギョウ</t>
    </rPh>
    <rPh sb="29" eb="34">
      <t>ホジョタイショウガイ</t>
    </rPh>
    <rPh sb="54" eb="55">
      <t>エン</t>
    </rPh>
    <rPh sb="56" eb="58">
      <t>ジョウゲン</t>
    </rPh>
    <phoneticPr fontId="10"/>
  </si>
  <si>
    <t>事業予算額入力表（水色欄に入力）</t>
    <rPh sb="0" eb="2">
      <t>ジギョウ</t>
    </rPh>
    <rPh sb="9" eb="12">
      <t>ミズイロラン</t>
    </rPh>
    <rPh sb="13" eb="15">
      <t>ニュウリョク</t>
    </rPh>
    <phoneticPr fontId="10"/>
  </si>
  <si>
    <t>補助金交付下限額</t>
    <rPh sb="0" eb="2">
      <t>ホジョ</t>
    </rPh>
    <rPh sb="2" eb="3">
      <t>キン</t>
    </rPh>
    <rPh sb="3" eb="5">
      <t>コウフ</t>
    </rPh>
    <rPh sb="5" eb="8">
      <t>カゲンガク</t>
    </rPh>
    <phoneticPr fontId="10"/>
  </si>
  <si>
    <t>補助金交付上限額</t>
    <rPh sb="0" eb="3">
      <t>ホジョキン</t>
    </rPh>
    <rPh sb="3" eb="5">
      <t>コウフ</t>
    </rPh>
    <rPh sb="5" eb="8">
      <t>ジョウゲンガク</t>
    </rPh>
    <phoneticPr fontId="10"/>
  </si>
  <si>
    <t>※水色は記入欄、赤色・灰色は自動計算欄です。水色の欄にのみ記入してください。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</si>
</sst>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42" formatCode="_ &quot;¥&quot;* #,##0_ ;_ &quot;¥&quot;* \-#,##0_ ;_ &quot;¥&quot;* &quot;-&quot;_ ;_ @_ "/>
    <numFmt numFmtId="176" formatCode="&quot;¥&quot;#,##0;[Red]&quot;¥&quot;#,##0"/>
  </numFmts>
  <fonts count="28">
    <font>
      <sz val="11"/>
      <color theme="1"/>
      <name val="Calibri"/>
      <scheme val="minor"/>
    </font>
    <font>
      <b/>
      <sz val="11"/>
      <color theme="1"/>
      <name val="游ゴシック"/>
      <family val="3"/>
      <charset val="128"/>
    </font>
    <font>
      <sz val="11"/>
      <name val="Calibri"/>
      <family val="2"/>
    </font>
    <font>
      <b/>
      <sz val="11"/>
      <color rgb="FFFF0000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Arimo"/>
    </font>
    <font>
      <b/>
      <sz val="10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6"/>
      <name val="Calibri"/>
      <family val="3"/>
      <charset val="128"/>
      <scheme val="minor"/>
    </font>
    <font>
      <b/>
      <sz val="11"/>
      <name val="Calibri"/>
      <family val="2"/>
    </font>
    <font>
      <b/>
      <sz val="11"/>
      <color theme="1"/>
      <name val="Calibri"/>
      <family val="3"/>
      <charset val="128"/>
      <scheme val="minor"/>
    </font>
    <font>
      <b/>
      <sz val="11"/>
      <color rgb="FFFF0000"/>
      <name val="Calibri"/>
      <family val="3"/>
      <charset val="12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ＭＳ Ｐ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sz val="9"/>
      <name val="Calibri"/>
      <family val="2"/>
    </font>
    <font>
      <b/>
      <sz val="11"/>
      <color theme="1"/>
      <name val="Segoe UI Symbol"/>
      <family val="2"/>
    </font>
    <font>
      <b/>
      <sz val="11"/>
      <color theme="1"/>
      <name val="Calibri"/>
      <family val="2"/>
    </font>
    <font>
      <b/>
      <sz val="10"/>
      <color theme="1"/>
      <name val="ＭＳ ゴシック"/>
      <family val="3"/>
      <charset val="128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b/>
      <sz val="14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CDFFFB"/>
        <bgColor rgb="FFCDFFFB"/>
      </patternFill>
    </fill>
    <fill>
      <patternFill patternType="solid">
        <fgColor rgb="FFFFCCFF"/>
        <bgColor rgb="FFFFCCF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34998626667073579"/>
        <bgColor indexed="64"/>
      </patternFill>
    </fill>
  </fills>
  <borders count="9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theme="1"/>
      </bottom>
      <diagonal/>
    </border>
    <border>
      <left/>
      <right/>
      <top style="medium">
        <color rgb="FFFF0000"/>
      </top>
      <bottom style="thin">
        <color theme="1"/>
      </bottom>
      <diagonal/>
    </border>
    <border>
      <left/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/>
      <top/>
      <bottom/>
      <diagonal/>
    </border>
    <border>
      <left/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51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1" xfId="0" applyBorder="1" applyAlignment="1">
      <alignment vertical="center"/>
    </xf>
    <xf numFmtId="5" fontId="11" fillId="0" borderId="51" xfId="0" applyNumberFormat="1" applyFont="1" applyBorder="1" applyAlignment="1">
      <alignment vertical="center"/>
    </xf>
    <xf numFmtId="5" fontId="2" fillId="0" borderId="51" xfId="0" applyNumberFormat="1" applyFont="1" applyBorder="1" applyAlignment="1">
      <alignment vertical="center"/>
    </xf>
    <xf numFmtId="0" fontId="0" fillId="7" borderId="0" xfId="0" applyFill="1" applyAlignment="1">
      <alignment vertical="center"/>
    </xf>
    <xf numFmtId="0" fontId="0" fillId="0" borderId="51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51" xfId="0" applyFont="1" applyBorder="1" applyAlignment="1">
      <alignment vertical="center"/>
    </xf>
    <xf numFmtId="0" fontId="13" fillId="0" borderId="51" xfId="0" applyFont="1" applyBorder="1" applyAlignment="1">
      <alignment vertical="center" wrapText="1"/>
    </xf>
    <xf numFmtId="0" fontId="26" fillId="0" borderId="51" xfId="0" applyFont="1" applyBorder="1" applyAlignment="1">
      <alignment vertical="center" wrapText="1"/>
    </xf>
    <xf numFmtId="0" fontId="22" fillId="6" borderId="81" xfId="0" applyFont="1" applyFill="1" applyBorder="1" applyAlignment="1">
      <alignment vertical="center"/>
    </xf>
    <xf numFmtId="0" fontId="0" fillId="6" borderId="82" xfId="0" applyFill="1" applyBorder="1" applyAlignment="1">
      <alignment vertical="center"/>
    </xf>
    <xf numFmtId="0" fontId="0" fillId="6" borderId="83" xfId="0" applyFill="1" applyBorder="1" applyAlignment="1">
      <alignment vertical="center"/>
    </xf>
    <xf numFmtId="5" fontId="3" fillId="4" borderId="18" xfId="0" applyNumberFormat="1" applyFont="1" applyFill="1" applyBorder="1" applyAlignment="1">
      <alignment vertical="center"/>
    </xf>
    <xf numFmtId="5" fontId="2" fillId="0" borderId="21" xfId="0" applyNumberFormat="1" applyFont="1" applyBorder="1" applyAlignment="1">
      <alignment vertical="center"/>
    </xf>
    <xf numFmtId="0" fontId="1" fillId="2" borderId="18" xfId="0" applyFont="1" applyFill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5" fontId="3" fillId="3" borderId="18" xfId="0" applyNumberFormat="1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 wrapText="1"/>
    </xf>
    <xf numFmtId="5" fontId="3" fillId="3" borderId="32" xfId="0" applyNumberFormat="1" applyFont="1" applyFill="1" applyBorder="1" applyAlignment="1">
      <alignment vertical="center" wrapText="1"/>
    </xf>
    <xf numFmtId="5" fontId="2" fillId="0" borderId="33" xfId="0" applyNumberFormat="1" applyFont="1" applyBorder="1" applyAlignment="1">
      <alignment vertical="center"/>
    </xf>
    <xf numFmtId="0" fontId="1" fillId="2" borderId="35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5" fontId="3" fillId="2" borderId="11" xfId="0" applyNumberFormat="1" applyFont="1" applyFill="1" applyBorder="1" applyAlignment="1">
      <alignment vertical="center"/>
    </xf>
    <xf numFmtId="5" fontId="2" fillId="0" borderId="1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5" fontId="3" fillId="4" borderId="8" xfId="0" applyNumberFormat="1" applyFont="1" applyFill="1" applyBorder="1" applyAlignment="1">
      <alignment vertical="center"/>
    </xf>
    <xf numFmtId="5" fontId="2" fillId="0" borderId="1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2" borderId="6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5" fontId="3" fillId="4" borderId="13" xfId="0" applyNumberFormat="1" applyFont="1" applyFill="1" applyBorder="1" applyAlignment="1">
      <alignment vertical="center"/>
    </xf>
    <xf numFmtId="5" fontId="11" fillId="0" borderId="14" xfId="0" applyNumberFormat="1" applyFont="1" applyBorder="1" applyAlignment="1">
      <alignment vertical="center"/>
    </xf>
    <xf numFmtId="5" fontId="1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0" fillId="0" borderId="51" xfId="0" applyBorder="1" applyAlignment="1">
      <alignment vertical="center"/>
    </xf>
    <xf numFmtId="0" fontId="1" fillId="2" borderId="22" xfId="0" applyFont="1" applyFill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5" fontId="3" fillId="4" borderId="23" xfId="0" applyNumberFormat="1" applyFont="1" applyFill="1" applyBorder="1" applyAlignment="1">
      <alignment vertical="center"/>
    </xf>
    <xf numFmtId="5" fontId="2" fillId="0" borderId="26" xfId="0" applyNumberFormat="1" applyFont="1" applyBorder="1" applyAlignment="1">
      <alignment vertical="center"/>
    </xf>
    <xf numFmtId="5" fontId="2" fillId="0" borderId="28" xfId="0" applyNumberFormat="1" applyFont="1" applyBorder="1" applyAlignment="1">
      <alignment vertical="center"/>
    </xf>
    <xf numFmtId="5" fontId="2" fillId="0" borderId="31" xfId="0" applyNumberFormat="1" applyFont="1" applyBorder="1" applyAlignment="1">
      <alignment vertical="center"/>
    </xf>
    <xf numFmtId="5" fontId="11" fillId="0" borderId="21" xfId="0" applyNumberFormat="1" applyFont="1" applyBorder="1" applyAlignment="1">
      <alignment vertical="center"/>
    </xf>
    <xf numFmtId="0" fontId="12" fillId="0" borderId="81" xfId="0" applyFont="1" applyBorder="1" applyAlignment="1">
      <alignment vertical="center"/>
    </xf>
    <xf numFmtId="0" fontId="26" fillId="0" borderId="82" xfId="0" applyFont="1" applyBorder="1" applyAlignment="1">
      <alignment vertical="center"/>
    </xf>
    <xf numFmtId="0" fontId="26" fillId="0" borderId="83" xfId="0" applyFont="1" applyBorder="1" applyAlignment="1">
      <alignment vertical="center"/>
    </xf>
    <xf numFmtId="0" fontId="26" fillId="5" borderId="65" xfId="0" applyFont="1" applyFill="1" applyBorder="1" applyAlignment="1">
      <alignment vertical="center"/>
    </xf>
    <xf numFmtId="0" fontId="0" fillId="5" borderId="66" xfId="0" applyFill="1" applyBorder="1" applyAlignment="1">
      <alignment vertical="center"/>
    </xf>
    <xf numFmtId="0" fontId="0" fillId="5" borderId="67" xfId="0" applyFill="1" applyBorder="1" applyAlignment="1">
      <alignment vertical="center"/>
    </xf>
    <xf numFmtId="176" fontId="16" fillId="5" borderId="68" xfId="0" applyNumberFormat="1" applyFont="1" applyFill="1" applyBorder="1" applyAlignment="1">
      <alignment vertical="center"/>
    </xf>
    <xf numFmtId="176" fontId="16" fillId="5" borderId="64" xfId="0" applyNumberFormat="1" applyFont="1" applyFill="1" applyBorder="1" applyAlignment="1">
      <alignment vertical="center"/>
    </xf>
    <xf numFmtId="176" fontId="16" fillId="5" borderId="69" xfId="0" applyNumberFormat="1" applyFont="1" applyFill="1" applyBorder="1" applyAlignment="1">
      <alignment vertical="center"/>
    </xf>
    <xf numFmtId="176" fontId="16" fillId="5" borderId="70" xfId="0" applyNumberFormat="1" applyFont="1" applyFill="1" applyBorder="1" applyAlignment="1">
      <alignment vertical="center"/>
    </xf>
    <xf numFmtId="176" fontId="16" fillId="5" borderId="71" xfId="0" applyNumberFormat="1" applyFont="1" applyFill="1" applyBorder="1" applyAlignment="1">
      <alignment vertical="center"/>
    </xf>
    <xf numFmtId="176" fontId="16" fillId="5" borderId="72" xfId="0" applyNumberFormat="1" applyFont="1" applyFill="1" applyBorder="1" applyAlignment="1">
      <alignment vertical="center"/>
    </xf>
    <xf numFmtId="0" fontId="26" fillId="0" borderId="84" xfId="0" applyFont="1" applyBorder="1" applyAlignment="1">
      <alignment vertical="center" wrapText="1"/>
    </xf>
    <xf numFmtId="0" fontId="0" fillId="0" borderId="85" xfId="0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0" fillId="0" borderId="87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88" xfId="0" applyBorder="1" applyAlignment="1">
      <alignment vertical="center" wrapText="1"/>
    </xf>
    <xf numFmtId="0" fontId="0" fillId="0" borderId="89" xfId="0" applyBorder="1" applyAlignment="1">
      <alignment vertical="center" wrapText="1"/>
    </xf>
    <xf numFmtId="0" fontId="0" fillId="0" borderId="90" xfId="0" applyBorder="1" applyAlignment="1">
      <alignment vertical="center" wrapText="1"/>
    </xf>
    <xf numFmtId="0" fontId="0" fillId="0" borderId="91" xfId="0" applyBorder="1" applyAlignment="1">
      <alignment vertical="center" wrapText="1"/>
    </xf>
    <xf numFmtId="0" fontId="1" fillId="0" borderId="0" xfId="0" applyFont="1" applyAlignment="1">
      <alignment vertical="center"/>
    </xf>
    <xf numFmtId="42" fontId="1" fillId="0" borderId="81" xfId="0" quotePrefix="1" applyNumberFormat="1" applyFont="1" applyBorder="1" applyAlignment="1">
      <alignment vertical="center" wrapText="1"/>
    </xf>
    <xf numFmtId="42" fontId="1" fillId="0" borderId="82" xfId="0" quotePrefix="1" applyNumberFormat="1" applyFont="1" applyBorder="1" applyAlignment="1">
      <alignment vertical="center" wrapText="1"/>
    </xf>
    <xf numFmtId="42" fontId="1" fillId="0" borderId="83" xfId="0" quotePrefix="1" applyNumberFormat="1" applyFont="1" applyBorder="1" applyAlignment="1">
      <alignment vertical="center" wrapText="1"/>
    </xf>
    <xf numFmtId="0" fontId="12" fillId="5" borderId="73" xfId="0" applyFont="1" applyFill="1" applyBorder="1" applyAlignment="1">
      <alignment vertical="center"/>
    </xf>
    <xf numFmtId="0" fontId="0" fillId="5" borderId="74" xfId="0" applyFill="1" applyBorder="1" applyAlignment="1">
      <alignment vertical="center"/>
    </xf>
    <xf numFmtId="0" fontId="0" fillId="5" borderId="75" xfId="0" applyFill="1" applyBorder="1" applyAlignment="1">
      <alignment vertical="center"/>
    </xf>
    <xf numFmtId="5" fontId="16" fillId="5" borderId="76" xfId="0" applyNumberFormat="1" applyFont="1" applyFill="1" applyBorder="1" applyAlignment="1">
      <alignment vertical="center"/>
    </xf>
    <xf numFmtId="5" fontId="16" fillId="5" borderId="64" xfId="0" applyNumberFormat="1" applyFont="1" applyFill="1" applyBorder="1" applyAlignment="1">
      <alignment vertical="center"/>
    </xf>
    <xf numFmtId="5" fontId="16" fillId="5" borderId="77" xfId="0" applyNumberFormat="1" applyFont="1" applyFill="1" applyBorder="1" applyAlignment="1">
      <alignment vertical="center"/>
    </xf>
    <xf numFmtId="5" fontId="16" fillId="5" borderId="78" xfId="0" applyNumberFormat="1" applyFont="1" applyFill="1" applyBorder="1" applyAlignment="1">
      <alignment vertical="center"/>
    </xf>
    <xf numFmtId="5" fontId="16" fillId="5" borderId="79" xfId="0" applyNumberFormat="1" applyFont="1" applyFill="1" applyBorder="1" applyAlignment="1">
      <alignment vertical="center"/>
    </xf>
    <xf numFmtId="5" fontId="16" fillId="5" borderId="80" xfId="0" applyNumberFormat="1" applyFont="1" applyFill="1" applyBorder="1" applyAlignment="1">
      <alignment vertical="center"/>
    </xf>
    <xf numFmtId="0" fontId="12" fillId="0" borderId="51" xfId="0" applyFont="1" applyBorder="1" applyAlignment="1">
      <alignment vertical="center"/>
    </xf>
    <xf numFmtId="5" fontId="3" fillId="2" borderId="62" xfId="0" applyNumberFormat="1" applyFont="1" applyFill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5" fontId="3" fillId="2" borderId="50" xfId="0" applyNumberFormat="1" applyFont="1" applyFill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1" fillId="2" borderId="53" xfId="0" applyFont="1" applyFill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5" fontId="15" fillId="0" borderId="51" xfId="0" applyNumberFormat="1" applyFont="1" applyBorder="1" applyAlignment="1">
      <alignment vertical="center"/>
    </xf>
    <xf numFmtId="5" fontId="15" fillId="0" borderId="63" xfId="0" applyNumberFormat="1" applyFont="1" applyBorder="1" applyAlignment="1">
      <alignment vertical="center"/>
    </xf>
    <xf numFmtId="5" fontId="15" fillId="0" borderId="59" xfId="0" applyNumberFormat="1" applyFont="1" applyBorder="1" applyAlignment="1">
      <alignment vertical="center"/>
    </xf>
    <xf numFmtId="5" fontId="15" fillId="0" borderId="60" xfId="0" applyNumberFormat="1" applyFont="1" applyBorder="1" applyAlignment="1">
      <alignment vertical="center"/>
    </xf>
    <xf numFmtId="5" fontId="15" fillId="0" borderId="61" xfId="0" applyNumberFormat="1" applyFont="1" applyBorder="1" applyAlignment="1">
      <alignment vertical="center"/>
    </xf>
    <xf numFmtId="5" fontId="3" fillId="2" borderId="37" xfId="0" applyNumberFormat="1" applyFont="1" applyFill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5" fontId="3" fillId="2" borderId="56" xfId="0" applyNumberFormat="1" applyFont="1" applyFill="1" applyBorder="1" applyAlignment="1">
      <alignment horizontal="right" vertical="center"/>
    </xf>
    <xf numFmtId="0" fontId="2" fillId="0" borderId="57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5" fontId="16" fillId="5" borderId="68" xfId="0" applyNumberFormat="1" applyFont="1" applyFill="1" applyBorder="1" applyAlignment="1">
      <alignment vertical="center"/>
    </xf>
    <xf numFmtId="0" fontId="16" fillId="5" borderId="64" xfId="0" applyFont="1" applyFill="1" applyBorder="1" applyAlignment="1">
      <alignment vertical="center"/>
    </xf>
    <xf numFmtId="0" fontId="16" fillId="5" borderId="69" xfId="0" applyFont="1" applyFill="1" applyBorder="1" applyAlignment="1">
      <alignment vertical="center"/>
    </xf>
    <xf numFmtId="0" fontId="16" fillId="5" borderId="70" xfId="0" applyFont="1" applyFill="1" applyBorder="1" applyAlignment="1">
      <alignment vertical="center"/>
    </xf>
    <xf numFmtId="0" fontId="16" fillId="5" borderId="71" xfId="0" applyFont="1" applyFill="1" applyBorder="1" applyAlignment="1">
      <alignment vertical="center"/>
    </xf>
    <xf numFmtId="0" fontId="16" fillId="5" borderId="72" xfId="0" applyFont="1" applyFill="1" applyBorder="1" applyAlignment="1">
      <alignment vertical="center"/>
    </xf>
    <xf numFmtId="0" fontId="12" fillId="5" borderId="65" xfId="0" applyFont="1" applyFill="1" applyBorder="1" applyAlignment="1">
      <alignment vertical="center"/>
    </xf>
    <xf numFmtId="0" fontId="14" fillId="5" borderId="66" xfId="0" applyFont="1" applyFill="1" applyBorder="1" applyAlignment="1">
      <alignment vertical="center"/>
    </xf>
    <xf numFmtId="0" fontId="14" fillId="5" borderId="67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25" fillId="0" borderId="41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8" fillId="2" borderId="47" xfId="0" applyFont="1" applyFill="1" applyBorder="1" applyAlignment="1">
      <alignment vertical="center"/>
    </xf>
    <xf numFmtId="0" fontId="8" fillId="2" borderId="48" xfId="0" applyFont="1" applyFill="1" applyBorder="1" applyAlignment="1">
      <alignment vertical="center"/>
    </xf>
    <xf numFmtId="0" fontId="8" fillId="2" borderId="49" xfId="0" applyFont="1" applyFill="1" applyBorder="1" applyAlignment="1">
      <alignment vertical="center"/>
    </xf>
    <xf numFmtId="5" fontId="3" fillId="2" borderId="51" xfId="0" applyNumberFormat="1" applyFont="1" applyFill="1" applyBorder="1" applyAlignment="1">
      <alignment vertical="center"/>
    </xf>
    <xf numFmtId="5" fontId="3" fillId="2" borderId="52" xfId="0" applyNumberFormat="1" applyFont="1" applyFill="1" applyBorder="1" applyAlignment="1">
      <alignment vertical="center"/>
    </xf>
    <xf numFmtId="5" fontId="3" fillId="2" borderId="44" xfId="0" applyNumberFormat="1" applyFont="1" applyFill="1" applyBorder="1" applyAlignment="1">
      <alignment vertical="center"/>
    </xf>
    <xf numFmtId="5" fontId="3" fillId="2" borderId="45" xfId="0" applyNumberFormat="1" applyFont="1" applyFill="1" applyBorder="1" applyAlignment="1">
      <alignment vertical="center"/>
    </xf>
    <xf numFmtId="5" fontId="3" fillId="2" borderId="46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47" xfId="0" applyFont="1" applyFill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5" fontId="1" fillId="2" borderId="47" xfId="0" applyNumberFormat="1" applyFont="1" applyFill="1" applyBorder="1" applyAlignment="1">
      <alignment vertical="center"/>
    </xf>
    <xf numFmtId="5" fontId="1" fillId="0" borderId="0" xfId="0" quotePrefix="1" applyNumberFormat="1" applyFont="1" applyAlignment="1">
      <alignment vertical="center"/>
    </xf>
    <xf numFmtId="0" fontId="26" fillId="0" borderId="51" xfId="0" applyFont="1" applyBorder="1" applyAlignment="1">
      <alignment vertical="center"/>
    </xf>
    <xf numFmtId="0" fontId="27" fillId="0" borderId="5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4083</xdr:colOff>
      <xdr:row>10</xdr:row>
      <xdr:rowOff>208191</xdr:rowOff>
    </xdr:from>
    <xdr:ext cx="1200150" cy="4377416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53476" y="2507798"/>
          <a:ext cx="1200150" cy="4377416"/>
        </a:xfrm>
        <a:prstGeom prst="rect">
          <a:avLst/>
        </a:prstGeom>
        <a:noFill/>
        <a:ln w="28575" cap="flat" cmpd="sng">
          <a:solidFill>
            <a:srgbClr val="FF0000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38100</xdr:colOff>
      <xdr:row>5</xdr:row>
      <xdr:rowOff>209550</xdr:rowOff>
    </xdr:from>
    <xdr:ext cx="1703616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32171" y="903514"/>
          <a:ext cx="1703616" cy="504825"/>
        </a:xfrm>
        <a:prstGeom prst="rect">
          <a:avLst/>
        </a:prstGeom>
        <a:noFill/>
        <a:ln w="38100" cap="flat" cmpd="sng">
          <a:solidFill>
            <a:srgbClr val="FF0000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 editAs="oneCell">
    <xdr:from>
      <xdr:col>3</xdr:col>
      <xdr:colOff>360219</xdr:colOff>
      <xdr:row>26</xdr:row>
      <xdr:rowOff>152401</xdr:rowOff>
    </xdr:from>
    <xdr:to>
      <xdr:col>13</xdr:col>
      <xdr:colOff>378837</xdr:colOff>
      <xdr:row>53</xdr:row>
      <xdr:rowOff>55418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721AA88-104B-2B83-7875-51ADF38A9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3843" y="8032377"/>
          <a:ext cx="6473206" cy="630381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16</xdr:col>
      <xdr:colOff>60267</xdr:colOff>
      <xdr:row>11</xdr:row>
      <xdr:rowOff>51954</xdr:rowOff>
    </xdr:from>
    <xdr:to>
      <xdr:col>16</xdr:col>
      <xdr:colOff>335280</xdr:colOff>
      <xdr:row>11</xdr:row>
      <xdr:rowOff>266700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7A3021CC-8BBA-9F6E-FBA5-20A60748210D}"/>
            </a:ext>
          </a:extLst>
        </xdr:cNvPr>
        <xdr:cNvSpPr/>
      </xdr:nvSpPr>
      <xdr:spPr>
        <a:xfrm>
          <a:off x="9897687" y="255131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342900</xdr:colOff>
      <xdr:row>11</xdr:row>
      <xdr:rowOff>0</xdr:rowOff>
    </xdr:from>
    <xdr:ext cx="963854" cy="32573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BFC200-FB5E-229D-E020-29B8AFCA5F14}"/>
            </a:ext>
          </a:extLst>
        </xdr:cNvPr>
        <xdr:cNvSpPr txBox="1"/>
      </xdr:nvSpPr>
      <xdr:spPr>
        <a:xfrm>
          <a:off x="10180320" y="249936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①に記入</a:t>
          </a:r>
        </a:p>
      </xdr:txBody>
    </xdr:sp>
    <xdr:clientData/>
  </xdr:oneCellAnchor>
  <xdr:twoCellAnchor>
    <xdr:from>
      <xdr:col>16</xdr:col>
      <xdr:colOff>76200</xdr:colOff>
      <xdr:row>12</xdr:row>
      <xdr:rowOff>311034</xdr:rowOff>
    </xdr:from>
    <xdr:to>
      <xdr:col>16</xdr:col>
      <xdr:colOff>351213</xdr:colOff>
      <xdr:row>13</xdr:row>
      <xdr:rowOff>137160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86D69D62-D2E3-4764-AEC0-EED2CA34D3ED}"/>
            </a:ext>
          </a:extLst>
        </xdr:cNvPr>
        <xdr:cNvSpPr/>
      </xdr:nvSpPr>
      <xdr:spPr>
        <a:xfrm>
          <a:off x="9913620" y="311519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358833</xdr:colOff>
      <xdr:row>12</xdr:row>
      <xdr:rowOff>259080</xdr:rowOff>
    </xdr:from>
    <xdr:ext cx="963854" cy="32573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5804F4E-39CB-4A42-AA71-835A066B4083}"/>
            </a:ext>
          </a:extLst>
        </xdr:cNvPr>
        <xdr:cNvSpPr txBox="1"/>
      </xdr:nvSpPr>
      <xdr:spPr>
        <a:xfrm>
          <a:off x="10196253" y="306324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②に記入</a:t>
          </a:r>
        </a:p>
      </xdr:txBody>
    </xdr:sp>
    <xdr:clientData/>
  </xdr:oneCellAnchor>
  <xdr:twoCellAnchor>
    <xdr:from>
      <xdr:col>16</xdr:col>
      <xdr:colOff>76200</xdr:colOff>
      <xdr:row>14</xdr:row>
      <xdr:rowOff>82434</xdr:rowOff>
    </xdr:from>
    <xdr:to>
      <xdr:col>16</xdr:col>
      <xdr:colOff>351213</xdr:colOff>
      <xdr:row>14</xdr:row>
      <xdr:rowOff>297180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5918C155-B80C-4CB2-A4D7-9351FF28B68B}"/>
            </a:ext>
          </a:extLst>
        </xdr:cNvPr>
        <xdr:cNvSpPr/>
      </xdr:nvSpPr>
      <xdr:spPr>
        <a:xfrm>
          <a:off x="9913620" y="363335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358833</xdr:colOff>
      <xdr:row>14</xdr:row>
      <xdr:rowOff>30480</xdr:rowOff>
    </xdr:from>
    <xdr:ext cx="963854" cy="32573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6321ED-4488-4255-93DF-985E327C0550}"/>
            </a:ext>
          </a:extLst>
        </xdr:cNvPr>
        <xdr:cNvSpPr txBox="1"/>
      </xdr:nvSpPr>
      <xdr:spPr>
        <a:xfrm>
          <a:off x="10196253" y="358140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③に記入</a:t>
          </a:r>
        </a:p>
      </xdr:txBody>
    </xdr:sp>
    <xdr:clientData/>
  </xdr:oneCellAnchor>
  <xdr:twoCellAnchor>
    <xdr:from>
      <xdr:col>16</xdr:col>
      <xdr:colOff>83820</xdr:colOff>
      <xdr:row>15</xdr:row>
      <xdr:rowOff>59574</xdr:rowOff>
    </xdr:from>
    <xdr:to>
      <xdr:col>16</xdr:col>
      <xdr:colOff>358833</xdr:colOff>
      <xdr:row>15</xdr:row>
      <xdr:rowOff>274320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5DC681F1-C346-4405-83A5-2A0956F6B64F}"/>
            </a:ext>
          </a:extLst>
        </xdr:cNvPr>
        <xdr:cNvSpPr/>
      </xdr:nvSpPr>
      <xdr:spPr>
        <a:xfrm>
          <a:off x="9921240" y="396863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366453</xdr:colOff>
      <xdr:row>15</xdr:row>
      <xdr:rowOff>7620</xdr:rowOff>
    </xdr:from>
    <xdr:ext cx="963854" cy="32573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EE710FB-099D-438C-B7F0-0FB1A9F40A04}"/>
            </a:ext>
          </a:extLst>
        </xdr:cNvPr>
        <xdr:cNvSpPr txBox="1"/>
      </xdr:nvSpPr>
      <xdr:spPr>
        <a:xfrm>
          <a:off x="10203873" y="391668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④に記入</a:t>
          </a:r>
        </a:p>
      </xdr:txBody>
    </xdr:sp>
    <xdr:clientData/>
  </xdr:oneCellAnchor>
  <xdr:twoCellAnchor>
    <xdr:from>
      <xdr:col>16</xdr:col>
      <xdr:colOff>83820</xdr:colOff>
      <xdr:row>16</xdr:row>
      <xdr:rowOff>59574</xdr:rowOff>
    </xdr:from>
    <xdr:to>
      <xdr:col>16</xdr:col>
      <xdr:colOff>358833</xdr:colOff>
      <xdr:row>16</xdr:row>
      <xdr:rowOff>274320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934F4C3B-8160-4A5B-8C15-78F7C20F54DA}"/>
            </a:ext>
          </a:extLst>
        </xdr:cNvPr>
        <xdr:cNvSpPr/>
      </xdr:nvSpPr>
      <xdr:spPr>
        <a:xfrm>
          <a:off x="9921240" y="432677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381693</xdr:colOff>
      <xdr:row>16</xdr:row>
      <xdr:rowOff>7620</xdr:rowOff>
    </xdr:from>
    <xdr:ext cx="963854" cy="32573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1B620E4-E886-46D4-ADDD-545E60115A41}"/>
            </a:ext>
          </a:extLst>
        </xdr:cNvPr>
        <xdr:cNvSpPr txBox="1"/>
      </xdr:nvSpPr>
      <xdr:spPr>
        <a:xfrm>
          <a:off x="10219113" y="427482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⑤に記入</a:t>
          </a:r>
        </a:p>
      </xdr:txBody>
    </xdr:sp>
    <xdr:clientData/>
  </xdr:oneCellAnchor>
  <xdr:twoCellAnchor>
    <xdr:from>
      <xdr:col>16</xdr:col>
      <xdr:colOff>91440</xdr:colOff>
      <xdr:row>17</xdr:row>
      <xdr:rowOff>51954</xdr:rowOff>
    </xdr:from>
    <xdr:to>
      <xdr:col>16</xdr:col>
      <xdr:colOff>366453</xdr:colOff>
      <xdr:row>17</xdr:row>
      <xdr:rowOff>266700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BFBDD799-2D87-422D-BF84-A57723CDA353}"/>
            </a:ext>
          </a:extLst>
        </xdr:cNvPr>
        <xdr:cNvSpPr/>
      </xdr:nvSpPr>
      <xdr:spPr>
        <a:xfrm>
          <a:off x="9928860" y="467729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374073</xdr:colOff>
      <xdr:row>17</xdr:row>
      <xdr:rowOff>0</xdr:rowOff>
    </xdr:from>
    <xdr:ext cx="963854" cy="32573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2DF5669-1F00-426F-8480-BFA08A64F15F}"/>
            </a:ext>
          </a:extLst>
        </xdr:cNvPr>
        <xdr:cNvSpPr txBox="1"/>
      </xdr:nvSpPr>
      <xdr:spPr>
        <a:xfrm>
          <a:off x="10211493" y="462534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⑥に記入</a:t>
          </a:r>
        </a:p>
      </xdr:txBody>
    </xdr:sp>
    <xdr:clientData/>
  </xdr:oneCellAnchor>
  <xdr:twoCellAnchor>
    <xdr:from>
      <xdr:col>16</xdr:col>
      <xdr:colOff>99060</xdr:colOff>
      <xdr:row>18</xdr:row>
      <xdr:rowOff>67194</xdr:rowOff>
    </xdr:from>
    <xdr:to>
      <xdr:col>16</xdr:col>
      <xdr:colOff>374073</xdr:colOff>
      <xdr:row>18</xdr:row>
      <xdr:rowOff>281940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1EEEE0A2-CF34-41D5-B123-FAEB19995C36}"/>
            </a:ext>
          </a:extLst>
        </xdr:cNvPr>
        <xdr:cNvSpPr/>
      </xdr:nvSpPr>
      <xdr:spPr>
        <a:xfrm>
          <a:off x="9936480" y="505067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381693</xdr:colOff>
      <xdr:row>18</xdr:row>
      <xdr:rowOff>15240</xdr:rowOff>
    </xdr:from>
    <xdr:ext cx="963854" cy="32573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402C246-B674-439D-A8C3-0107B8D3CF1B}"/>
            </a:ext>
          </a:extLst>
        </xdr:cNvPr>
        <xdr:cNvSpPr txBox="1"/>
      </xdr:nvSpPr>
      <xdr:spPr>
        <a:xfrm>
          <a:off x="10219113" y="499872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⑦に記入</a:t>
          </a:r>
        </a:p>
      </xdr:txBody>
    </xdr:sp>
    <xdr:clientData/>
  </xdr:oneCellAnchor>
  <xdr:twoCellAnchor>
    <xdr:from>
      <xdr:col>16</xdr:col>
      <xdr:colOff>106680</xdr:colOff>
      <xdr:row>19</xdr:row>
      <xdr:rowOff>67194</xdr:rowOff>
    </xdr:from>
    <xdr:to>
      <xdr:col>16</xdr:col>
      <xdr:colOff>381693</xdr:colOff>
      <xdr:row>19</xdr:row>
      <xdr:rowOff>281940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EB7B36E6-995C-4B24-8F75-507140642FB6}"/>
            </a:ext>
          </a:extLst>
        </xdr:cNvPr>
        <xdr:cNvSpPr/>
      </xdr:nvSpPr>
      <xdr:spPr>
        <a:xfrm>
          <a:off x="9944100" y="540881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389313</xdr:colOff>
      <xdr:row>19</xdr:row>
      <xdr:rowOff>15240</xdr:rowOff>
    </xdr:from>
    <xdr:ext cx="963854" cy="32573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039E6E7-BC60-470E-8369-8D28BC1B96E0}"/>
            </a:ext>
          </a:extLst>
        </xdr:cNvPr>
        <xdr:cNvSpPr txBox="1"/>
      </xdr:nvSpPr>
      <xdr:spPr>
        <a:xfrm>
          <a:off x="10226733" y="535686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⑧に記入</a:t>
          </a:r>
        </a:p>
      </xdr:txBody>
    </xdr:sp>
    <xdr:clientData/>
  </xdr:oneCellAnchor>
  <xdr:twoCellAnchor>
    <xdr:from>
      <xdr:col>16</xdr:col>
      <xdr:colOff>99060</xdr:colOff>
      <xdr:row>20</xdr:row>
      <xdr:rowOff>51954</xdr:rowOff>
    </xdr:from>
    <xdr:to>
      <xdr:col>16</xdr:col>
      <xdr:colOff>374073</xdr:colOff>
      <xdr:row>20</xdr:row>
      <xdr:rowOff>266700</xdr:rowOff>
    </xdr:to>
    <xdr:sp macro="" textlink="">
      <xdr:nvSpPr>
        <xdr:cNvPr id="28" name="矢印: 右 27">
          <a:extLst>
            <a:ext uri="{FF2B5EF4-FFF2-40B4-BE49-F238E27FC236}">
              <a16:creationId xmlns:a16="http://schemas.microsoft.com/office/drawing/2014/main" id="{FD1A1D3A-D76F-42B7-8285-AFEDC96A6AB5}"/>
            </a:ext>
          </a:extLst>
        </xdr:cNvPr>
        <xdr:cNvSpPr/>
      </xdr:nvSpPr>
      <xdr:spPr>
        <a:xfrm>
          <a:off x="9936480" y="575171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381693</xdr:colOff>
      <xdr:row>20</xdr:row>
      <xdr:rowOff>0</xdr:rowOff>
    </xdr:from>
    <xdr:ext cx="963854" cy="32573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66B59BB-71BE-479A-8FDD-D960FE2429AF}"/>
            </a:ext>
          </a:extLst>
        </xdr:cNvPr>
        <xdr:cNvSpPr txBox="1"/>
      </xdr:nvSpPr>
      <xdr:spPr>
        <a:xfrm>
          <a:off x="10219113" y="569976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⑨に記入</a:t>
          </a:r>
        </a:p>
      </xdr:txBody>
    </xdr:sp>
    <xdr:clientData/>
  </xdr:oneCellAnchor>
  <xdr:twoCellAnchor>
    <xdr:from>
      <xdr:col>16</xdr:col>
      <xdr:colOff>106680</xdr:colOff>
      <xdr:row>21</xdr:row>
      <xdr:rowOff>67194</xdr:rowOff>
    </xdr:from>
    <xdr:to>
      <xdr:col>16</xdr:col>
      <xdr:colOff>381693</xdr:colOff>
      <xdr:row>21</xdr:row>
      <xdr:rowOff>281940</xdr:rowOff>
    </xdr:to>
    <xdr:sp macro="" textlink="">
      <xdr:nvSpPr>
        <xdr:cNvPr id="30" name="矢印: 右 29">
          <a:extLst>
            <a:ext uri="{FF2B5EF4-FFF2-40B4-BE49-F238E27FC236}">
              <a16:creationId xmlns:a16="http://schemas.microsoft.com/office/drawing/2014/main" id="{F013F4F3-1CA7-47BB-AA5A-7BAE5CF0E032}"/>
            </a:ext>
          </a:extLst>
        </xdr:cNvPr>
        <xdr:cNvSpPr/>
      </xdr:nvSpPr>
      <xdr:spPr>
        <a:xfrm>
          <a:off x="9944100" y="612509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389313</xdr:colOff>
      <xdr:row>21</xdr:row>
      <xdr:rowOff>15240</xdr:rowOff>
    </xdr:from>
    <xdr:ext cx="963854" cy="32573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9F3BBA1-A947-4D83-AFF6-31DFD9497C6F}"/>
            </a:ext>
          </a:extLst>
        </xdr:cNvPr>
        <xdr:cNvSpPr txBox="1"/>
      </xdr:nvSpPr>
      <xdr:spPr>
        <a:xfrm>
          <a:off x="10226733" y="607314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⑩に記入</a:t>
          </a:r>
        </a:p>
      </xdr:txBody>
    </xdr:sp>
    <xdr:clientData/>
  </xdr:oneCellAnchor>
  <xdr:twoCellAnchor>
    <xdr:from>
      <xdr:col>7</xdr:col>
      <xdr:colOff>0</xdr:colOff>
      <xdr:row>12</xdr:row>
      <xdr:rowOff>51954</xdr:rowOff>
    </xdr:from>
    <xdr:to>
      <xdr:col>7</xdr:col>
      <xdr:colOff>275013</xdr:colOff>
      <xdr:row>12</xdr:row>
      <xdr:rowOff>266700</xdr:rowOff>
    </xdr:to>
    <xdr:sp macro="" textlink="">
      <xdr:nvSpPr>
        <xdr:cNvPr id="34" name="矢印: 右 33">
          <a:extLst>
            <a:ext uri="{FF2B5EF4-FFF2-40B4-BE49-F238E27FC236}">
              <a16:creationId xmlns:a16="http://schemas.microsoft.com/office/drawing/2014/main" id="{959108C0-59F4-4530-AD49-18B971A46A28}"/>
            </a:ext>
          </a:extLst>
        </xdr:cNvPr>
        <xdr:cNvSpPr/>
      </xdr:nvSpPr>
      <xdr:spPr>
        <a:xfrm>
          <a:off x="4434840" y="285611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335973</xdr:colOff>
      <xdr:row>11</xdr:row>
      <xdr:rowOff>297180</xdr:rowOff>
    </xdr:from>
    <xdr:ext cx="834203" cy="32573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ECB1C0B-A803-45ED-A05C-5DE25A233D5C}"/>
            </a:ext>
          </a:extLst>
        </xdr:cNvPr>
        <xdr:cNvSpPr txBox="1"/>
      </xdr:nvSpPr>
      <xdr:spPr>
        <a:xfrm>
          <a:off x="4770813" y="2796540"/>
          <a:ext cx="834203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A</a:t>
          </a:r>
          <a:r>
            <a:rPr kumimoji="1" lang="ja-JP" altLang="en-US" sz="1400" b="1">
              <a:solidFill>
                <a:srgbClr val="FF0000"/>
              </a:solidFill>
            </a:rPr>
            <a:t>に記入</a:t>
          </a:r>
        </a:p>
      </xdr:txBody>
    </xdr:sp>
    <xdr:clientData/>
  </xdr:oneCellAnchor>
  <xdr:twoCellAnchor>
    <xdr:from>
      <xdr:col>7</xdr:col>
      <xdr:colOff>0</xdr:colOff>
      <xdr:row>13</xdr:row>
      <xdr:rowOff>51954</xdr:rowOff>
    </xdr:from>
    <xdr:to>
      <xdr:col>7</xdr:col>
      <xdr:colOff>275013</xdr:colOff>
      <xdr:row>13</xdr:row>
      <xdr:rowOff>266700</xdr:rowOff>
    </xdr:to>
    <xdr:sp macro="" textlink="">
      <xdr:nvSpPr>
        <xdr:cNvPr id="36" name="矢印: 右 35">
          <a:extLst>
            <a:ext uri="{FF2B5EF4-FFF2-40B4-BE49-F238E27FC236}">
              <a16:creationId xmlns:a16="http://schemas.microsoft.com/office/drawing/2014/main" id="{AADA3C0A-B6D2-4C55-A085-EA83A2DAD31F}"/>
            </a:ext>
          </a:extLst>
        </xdr:cNvPr>
        <xdr:cNvSpPr/>
      </xdr:nvSpPr>
      <xdr:spPr>
        <a:xfrm>
          <a:off x="4434840" y="324473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328353</xdr:colOff>
      <xdr:row>13</xdr:row>
      <xdr:rowOff>0</xdr:rowOff>
    </xdr:from>
    <xdr:ext cx="826060" cy="32573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8E10BE5-9D9D-40A1-A4F8-C9DF8ACA3969}"/>
            </a:ext>
          </a:extLst>
        </xdr:cNvPr>
        <xdr:cNvSpPr txBox="1"/>
      </xdr:nvSpPr>
      <xdr:spPr>
        <a:xfrm>
          <a:off x="4763193" y="3192780"/>
          <a:ext cx="826060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B</a:t>
          </a:r>
          <a:r>
            <a:rPr kumimoji="1" lang="ja-JP" altLang="en-US" sz="1400" b="1">
              <a:solidFill>
                <a:srgbClr val="FF0000"/>
              </a:solidFill>
            </a:rPr>
            <a:t>に記入</a:t>
          </a:r>
        </a:p>
      </xdr:txBody>
    </xdr:sp>
    <xdr:clientData/>
  </xdr:oneCellAnchor>
  <xdr:twoCellAnchor>
    <xdr:from>
      <xdr:col>16</xdr:col>
      <xdr:colOff>121920</xdr:colOff>
      <xdr:row>22</xdr:row>
      <xdr:rowOff>82434</xdr:rowOff>
    </xdr:from>
    <xdr:to>
      <xdr:col>16</xdr:col>
      <xdr:colOff>396933</xdr:colOff>
      <xdr:row>22</xdr:row>
      <xdr:rowOff>297180</xdr:rowOff>
    </xdr:to>
    <xdr:sp macro="" textlink="">
      <xdr:nvSpPr>
        <xdr:cNvPr id="38" name="矢印: 右 37">
          <a:extLst>
            <a:ext uri="{FF2B5EF4-FFF2-40B4-BE49-F238E27FC236}">
              <a16:creationId xmlns:a16="http://schemas.microsoft.com/office/drawing/2014/main" id="{6521A341-5E17-4523-B95A-C314E3A94F77}"/>
            </a:ext>
          </a:extLst>
        </xdr:cNvPr>
        <xdr:cNvSpPr/>
      </xdr:nvSpPr>
      <xdr:spPr>
        <a:xfrm>
          <a:off x="10248900" y="649847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404553</xdr:colOff>
      <xdr:row>22</xdr:row>
      <xdr:rowOff>30480</xdr:rowOff>
    </xdr:from>
    <xdr:ext cx="963854" cy="32573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3444A96E-F1B8-40F2-A075-5CCBCEEC90F2}"/>
            </a:ext>
          </a:extLst>
        </xdr:cNvPr>
        <xdr:cNvSpPr txBox="1"/>
      </xdr:nvSpPr>
      <xdr:spPr>
        <a:xfrm>
          <a:off x="10531533" y="644652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⑪に記入</a:t>
          </a:r>
        </a:p>
      </xdr:txBody>
    </xdr:sp>
    <xdr:clientData/>
  </xdr:oneCellAnchor>
  <xdr:twoCellAnchor>
    <xdr:from>
      <xdr:col>7</xdr:col>
      <xdr:colOff>0</xdr:colOff>
      <xdr:row>22</xdr:row>
      <xdr:rowOff>51954</xdr:rowOff>
    </xdr:from>
    <xdr:to>
      <xdr:col>7</xdr:col>
      <xdr:colOff>275013</xdr:colOff>
      <xdr:row>22</xdr:row>
      <xdr:rowOff>266700</xdr:rowOff>
    </xdr:to>
    <xdr:sp macro="" textlink="">
      <xdr:nvSpPr>
        <xdr:cNvPr id="42" name="矢印: 右 41">
          <a:extLst>
            <a:ext uri="{FF2B5EF4-FFF2-40B4-BE49-F238E27FC236}">
              <a16:creationId xmlns:a16="http://schemas.microsoft.com/office/drawing/2014/main" id="{BD09A582-7944-4E3E-B47F-584699DF7465}"/>
            </a:ext>
          </a:extLst>
        </xdr:cNvPr>
        <xdr:cNvSpPr/>
      </xdr:nvSpPr>
      <xdr:spPr>
        <a:xfrm>
          <a:off x="4434840" y="646799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328353</xdr:colOff>
      <xdr:row>22</xdr:row>
      <xdr:rowOff>0</xdr:rowOff>
    </xdr:from>
    <xdr:ext cx="820417" cy="32573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CB4F84A3-726F-4DBD-BA4B-1F72BF453A3E}"/>
            </a:ext>
          </a:extLst>
        </xdr:cNvPr>
        <xdr:cNvSpPr txBox="1"/>
      </xdr:nvSpPr>
      <xdr:spPr>
        <a:xfrm>
          <a:off x="4763193" y="6416040"/>
          <a:ext cx="820417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C</a:t>
          </a:r>
          <a:r>
            <a:rPr kumimoji="1" lang="ja-JP" altLang="en-US" sz="1400" b="1">
              <a:solidFill>
                <a:srgbClr val="FF0000"/>
              </a:solidFill>
            </a:rPr>
            <a:t>に記入</a:t>
          </a:r>
        </a:p>
      </xdr:txBody>
    </xdr:sp>
    <xdr:clientData/>
  </xdr:oneCellAnchor>
  <xdr:oneCellAnchor>
    <xdr:from>
      <xdr:col>8</xdr:col>
      <xdr:colOff>358140</xdr:colOff>
      <xdr:row>30</xdr:row>
      <xdr:rowOff>167640</xdr:rowOff>
    </xdr:from>
    <xdr:ext cx="423129" cy="311496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E79DD8F-D94E-B7DA-5856-1B1EA16FA6C8}"/>
            </a:ext>
          </a:extLst>
        </xdr:cNvPr>
        <xdr:cNvSpPr txBox="1"/>
      </xdr:nvSpPr>
      <xdr:spPr>
        <a:xfrm>
          <a:off x="5530775" y="9087522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①</a:t>
          </a:r>
        </a:p>
      </xdr:txBody>
    </xdr:sp>
    <xdr:clientData/>
  </xdr:oneCellAnchor>
  <xdr:oneCellAnchor>
    <xdr:from>
      <xdr:col>8</xdr:col>
      <xdr:colOff>331817</xdr:colOff>
      <xdr:row>35</xdr:row>
      <xdr:rowOff>42950</xdr:rowOff>
    </xdr:from>
    <xdr:ext cx="423129" cy="311496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D131A13-8652-4E30-94D8-7D8CB3BECCBC}"/>
            </a:ext>
          </a:extLst>
        </xdr:cNvPr>
        <xdr:cNvSpPr txBox="1"/>
      </xdr:nvSpPr>
      <xdr:spPr>
        <a:xfrm>
          <a:off x="5505797" y="9346970"/>
          <a:ext cx="423129" cy="31149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②</a:t>
          </a:r>
        </a:p>
      </xdr:txBody>
    </xdr:sp>
    <xdr:clientData/>
  </xdr:oneCellAnchor>
  <xdr:oneCellAnchor>
    <xdr:from>
      <xdr:col>8</xdr:col>
      <xdr:colOff>351510</xdr:colOff>
      <xdr:row>39</xdr:row>
      <xdr:rowOff>45721</xdr:rowOff>
    </xdr:from>
    <xdr:ext cx="423129" cy="311496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6E7EC68B-47D3-4F26-96C4-E1ACE90EEAF9}"/>
            </a:ext>
          </a:extLst>
        </xdr:cNvPr>
        <xdr:cNvSpPr txBox="1"/>
      </xdr:nvSpPr>
      <xdr:spPr>
        <a:xfrm>
          <a:off x="5543996" y="10289178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③</a:t>
          </a:r>
        </a:p>
      </xdr:txBody>
    </xdr:sp>
    <xdr:clientData/>
  </xdr:oneCellAnchor>
  <xdr:oneCellAnchor>
    <xdr:from>
      <xdr:col>8</xdr:col>
      <xdr:colOff>340625</xdr:colOff>
      <xdr:row>40</xdr:row>
      <xdr:rowOff>176350</xdr:rowOff>
    </xdr:from>
    <xdr:ext cx="423129" cy="311496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0996C7F-C266-4564-968C-900CC99250F2}"/>
            </a:ext>
          </a:extLst>
        </xdr:cNvPr>
        <xdr:cNvSpPr txBox="1"/>
      </xdr:nvSpPr>
      <xdr:spPr>
        <a:xfrm>
          <a:off x="5533111" y="10648407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④</a:t>
          </a:r>
        </a:p>
      </xdr:txBody>
    </xdr:sp>
    <xdr:clientData/>
  </xdr:oneCellAnchor>
  <xdr:oneCellAnchor>
    <xdr:from>
      <xdr:col>8</xdr:col>
      <xdr:colOff>327562</xdr:colOff>
      <xdr:row>42</xdr:row>
      <xdr:rowOff>65316</xdr:rowOff>
    </xdr:from>
    <xdr:ext cx="423129" cy="311496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948DF3E8-9193-478B-A10F-7722F2F75573}"/>
            </a:ext>
          </a:extLst>
        </xdr:cNvPr>
        <xdr:cNvSpPr txBox="1"/>
      </xdr:nvSpPr>
      <xdr:spPr>
        <a:xfrm>
          <a:off x="5520048" y="10994573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⑤</a:t>
          </a:r>
        </a:p>
      </xdr:txBody>
    </xdr:sp>
    <xdr:clientData/>
  </xdr:oneCellAnchor>
  <xdr:oneCellAnchor>
    <xdr:from>
      <xdr:col>8</xdr:col>
      <xdr:colOff>316676</xdr:colOff>
      <xdr:row>43</xdr:row>
      <xdr:rowOff>152401</xdr:rowOff>
    </xdr:from>
    <xdr:ext cx="423129" cy="311496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EAFF742C-AEAD-40B3-8E18-4055FE445245}"/>
            </a:ext>
          </a:extLst>
        </xdr:cNvPr>
        <xdr:cNvSpPr txBox="1"/>
      </xdr:nvSpPr>
      <xdr:spPr>
        <a:xfrm>
          <a:off x="5509162" y="11310258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⑥</a:t>
          </a:r>
        </a:p>
      </xdr:txBody>
    </xdr:sp>
    <xdr:clientData/>
  </xdr:oneCellAnchor>
  <xdr:oneCellAnchor>
    <xdr:from>
      <xdr:col>8</xdr:col>
      <xdr:colOff>316676</xdr:colOff>
      <xdr:row>45</xdr:row>
      <xdr:rowOff>32658</xdr:rowOff>
    </xdr:from>
    <xdr:ext cx="423129" cy="311496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994F6786-D702-45ED-BF2C-BDD190C854A6}"/>
            </a:ext>
          </a:extLst>
        </xdr:cNvPr>
        <xdr:cNvSpPr txBox="1"/>
      </xdr:nvSpPr>
      <xdr:spPr>
        <a:xfrm>
          <a:off x="5509162" y="11647715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⑦</a:t>
          </a:r>
        </a:p>
      </xdr:txBody>
    </xdr:sp>
    <xdr:clientData/>
  </xdr:oneCellAnchor>
  <xdr:oneCellAnchor>
    <xdr:from>
      <xdr:col>8</xdr:col>
      <xdr:colOff>315685</xdr:colOff>
      <xdr:row>46</xdr:row>
      <xdr:rowOff>152400</xdr:rowOff>
    </xdr:from>
    <xdr:ext cx="423129" cy="311496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9F60B8C3-59E8-419C-AF2D-96C8C18A0A11}"/>
            </a:ext>
          </a:extLst>
        </xdr:cNvPr>
        <xdr:cNvSpPr txBox="1"/>
      </xdr:nvSpPr>
      <xdr:spPr>
        <a:xfrm>
          <a:off x="5508171" y="11996057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⑧</a:t>
          </a:r>
        </a:p>
      </xdr:txBody>
    </xdr:sp>
    <xdr:clientData/>
  </xdr:oneCellAnchor>
  <xdr:oneCellAnchor>
    <xdr:from>
      <xdr:col>8</xdr:col>
      <xdr:colOff>326571</xdr:colOff>
      <xdr:row>48</xdr:row>
      <xdr:rowOff>32657</xdr:rowOff>
    </xdr:from>
    <xdr:ext cx="423129" cy="311496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DA594A43-0EB7-40C3-9EA9-70DB8DF1C2E9}"/>
            </a:ext>
          </a:extLst>
        </xdr:cNvPr>
        <xdr:cNvSpPr txBox="1"/>
      </xdr:nvSpPr>
      <xdr:spPr>
        <a:xfrm>
          <a:off x="5519057" y="12333514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⑨</a:t>
          </a:r>
        </a:p>
      </xdr:txBody>
    </xdr:sp>
    <xdr:clientData/>
  </xdr:oneCellAnchor>
  <xdr:oneCellAnchor>
    <xdr:from>
      <xdr:col>8</xdr:col>
      <xdr:colOff>326571</xdr:colOff>
      <xdr:row>49</xdr:row>
      <xdr:rowOff>152400</xdr:rowOff>
    </xdr:from>
    <xdr:ext cx="423129" cy="311496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CEF31A6-0176-4688-992A-91C9D3A1FA6E}"/>
            </a:ext>
          </a:extLst>
        </xdr:cNvPr>
        <xdr:cNvSpPr txBox="1"/>
      </xdr:nvSpPr>
      <xdr:spPr>
        <a:xfrm>
          <a:off x="5519057" y="12681857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⑩</a:t>
          </a:r>
        </a:p>
      </xdr:txBody>
    </xdr:sp>
    <xdr:clientData/>
  </xdr:oneCellAnchor>
  <xdr:oneCellAnchor>
    <xdr:from>
      <xdr:col>8</xdr:col>
      <xdr:colOff>348342</xdr:colOff>
      <xdr:row>51</xdr:row>
      <xdr:rowOff>87086</xdr:rowOff>
    </xdr:from>
    <xdr:ext cx="423129" cy="311496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994316B7-45F6-430B-84EA-A5D682B23934}"/>
            </a:ext>
          </a:extLst>
        </xdr:cNvPr>
        <xdr:cNvSpPr txBox="1"/>
      </xdr:nvSpPr>
      <xdr:spPr>
        <a:xfrm>
          <a:off x="5540828" y="13073743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⑪</a:t>
          </a:r>
        </a:p>
      </xdr:txBody>
    </xdr:sp>
    <xdr:clientData/>
  </xdr:oneCellAnchor>
  <xdr:oneCellAnchor>
    <xdr:from>
      <xdr:col>11</xdr:col>
      <xdr:colOff>97972</xdr:colOff>
      <xdr:row>35</xdr:row>
      <xdr:rowOff>217715</xdr:rowOff>
    </xdr:from>
    <xdr:ext cx="293478" cy="311496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8E8C0E5C-90E7-4AA9-809D-A5A53D100F4C}"/>
            </a:ext>
          </a:extLst>
        </xdr:cNvPr>
        <xdr:cNvSpPr txBox="1"/>
      </xdr:nvSpPr>
      <xdr:spPr>
        <a:xfrm>
          <a:off x="7282543" y="9546772"/>
          <a:ext cx="29347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A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119743</xdr:colOff>
      <xdr:row>37</xdr:row>
      <xdr:rowOff>206829</xdr:rowOff>
    </xdr:from>
    <xdr:ext cx="285335" cy="311496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D975849B-EACA-4A50-B22E-41930810EDBD}"/>
            </a:ext>
          </a:extLst>
        </xdr:cNvPr>
        <xdr:cNvSpPr txBox="1"/>
      </xdr:nvSpPr>
      <xdr:spPr>
        <a:xfrm>
          <a:off x="7304314" y="9993086"/>
          <a:ext cx="28533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B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10886</xdr:colOff>
      <xdr:row>32</xdr:row>
      <xdr:rowOff>163285</xdr:rowOff>
    </xdr:from>
    <xdr:ext cx="574388" cy="32573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1FF6D654-CF12-4AE8-AF40-8C4AE48BE803}"/>
            </a:ext>
          </a:extLst>
        </xdr:cNvPr>
        <xdr:cNvSpPr txBox="1"/>
      </xdr:nvSpPr>
      <xdr:spPr>
        <a:xfrm>
          <a:off x="7195457" y="8806542"/>
          <a:ext cx="574388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A</a:t>
          </a:r>
          <a:r>
            <a:rPr kumimoji="1" lang="ja-JP" altLang="en-US" sz="1400" b="1">
              <a:solidFill>
                <a:srgbClr val="FF0000"/>
              </a:solidFill>
            </a:rPr>
            <a:t>＋</a:t>
          </a:r>
          <a:r>
            <a:rPr kumimoji="1" lang="en-US" altLang="ja-JP" sz="1400" b="1">
              <a:solidFill>
                <a:srgbClr val="FF0000"/>
              </a:solidFill>
            </a:rPr>
            <a:t>B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283029</xdr:colOff>
      <xdr:row>51</xdr:row>
      <xdr:rowOff>87086</xdr:rowOff>
    </xdr:from>
    <xdr:ext cx="279692" cy="311496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B938611D-4697-4912-A905-66079FF3B96D}"/>
            </a:ext>
          </a:extLst>
        </xdr:cNvPr>
        <xdr:cNvSpPr txBox="1"/>
      </xdr:nvSpPr>
      <xdr:spPr>
        <a:xfrm>
          <a:off x="7467600" y="13073743"/>
          <a:ext cx="27969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C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231322</xdr:colOff>
      <xdr:row>0</xdr:row>
      <xdr:rowOff>136071</xdr:rowOff>
    </xdr:from>
    <xdr:ext cx="5262979" cy="392415"/>
    <xdr:sp macro="" textlink="">
      <xdr:nvSpPr>
        <xdr:cNvPr id="2" name="テキスト ボックス 1"/>
        <xdr:cNvSpPr txBox="1"/>
      </xdr:nvSpPr>
      <xdr:spPr>
        <a:xfrm>
          <a:off x="6599465" y="136071"/>
          <a:ext cx="5262979" cy="392415"/>
        </a:xfrm>
        <a:prstGeom prst="rect">
          <a:avLst/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/>
            <a:t>製品開発・社会課題解決型イノベーション補助金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6</xdr:row>
      <xdr:rowOff>190499</xdr:rowOff>
    </xdr:from>
    <xdr:ext cx="6174921" cy="3652157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2450" y="1562099"/>
          <a:ext cx="6174921" cy="3652157"/>
        </a:xfrm>
        <a:prstGeom prst="rect">
          <a:avLst/>
        </a:prstGeom>
        <a:noFill/>
        <a:ln w="38100" cap="flat" cmpd="sng">
          <a:solidFill>
            <a:srgbClr val="0070C0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590550</xdr:colOff>
      <xdr:row>30</xdr:row>
      <xdr:rowOff>209550</xdr:rowOff>
    </xdr:from>
    <xdr:ext cx="6071507" cy="15621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90550" y="7067550"/>
          <a:ext cx="6071507" cy="1562100"/>
        </a:xfrm>
        <a:prstGeom prst="rect">
          <a:avLst/>
        </a:prstGeom>
        <a:noFill/>
        <a:ln w="38100" cap="flat" cmpd="sng">
          <a:solidFill>
            <a:srgbClr val="0070C0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533400</xdr:colOff>
      <xdr:row>43</xdr:row>
      <xdr:rowOff>0</xdr:rowOff>
    </xdr:from>
    <xdr:ext cx="6150429" cy="1524000"/>
    <xdr:sp macro="" textlink="">
      <xdr:nvSpPr>
        <xdr:cNvPr id="7" name="Shap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33400" y="9829800"/>
          <a:ext cx="6150429" cy="1524000"/>
        </a:xfrm>
        <a:prstGeom prst="rect">
          <a:avLst/>
        </a:prstGeom>
        <a:noFill/>
        <a:ln w="38100" cap="flat" cmpd="sng">
          <a:solidFill>
            <a:srgbClr val="0070C0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006"/>
  <sheetViews>
    <sheetView tabSelected="1" zoomScale="70" zoomScaleNormal="70" zoomScaleSheetLayoutView="70" workbookViewId="0">
      <selection activeCell="B2" sqref="B2:D2"/>
    </sheetView>
  </sheetViews>
  <sheetFormatPr defaultColWidth="14.42578125" defaultRowHeight="15" customHeight="1"/>
  <cols>
    <col min="1" max="2" width="8.7109375" customWidth="1"/>
    <col min="3" max="5" width="10" customWidth="1"/>
    <col min="6" max="7" width="8.7109375" customWidth="1"/>
    <col min="8" max="9" width="10.7109375" customWidth="1"/>
    <col min="10" max="10" width="8.7109375" customWidth="1"/>
    <col min="11" max="11" width="9.42578125" customWidth="1"/>
    <col min="12" max="20" width="8.7109375" customWidth="1"/>
    <col min="21" max="27" width="8.7109375" style="17" customWidth="1"/>
    <col min="28" max="98" width="14.42578125" style="17"/>
  </cols>
  <sheetData>
    <row r="1" spans="2:98" ht="18" customHeight="1" thickBot="1"/>
    <row r="2" spans="2:98" ht="18" customHeight="1" thickBot="1">
      <c r="B2" s="77" t="s">
        <v>57</v>
      </c>
      <c r="C2" s="78"/>
      <c r="D2" s="79"/>
      <c r="E2" s="14"/>
      <c r="F2" s="14"/>
      <c r="G2" s="14"/>
      <c r="H2" s="14"/>
      <c r="I2" s="14"/>
      <c r="J2" s="14"/>
    </row>
    <row r="3" spans="2:98" s="19" customFormat="1" ht="18" customHeight="1">
      <c r="B3" s="20"/>
      <c r="C3" s="174"/>
      <c r="D3" s="174"/>
      <c r="E3" s="18"/>
      <c r="F3" s="18"/>
      <c r="G3" s="18"/>
      <c r="H3" s="18"/>
      <c r="I3" s="18"/>
      <c r="J3" s="18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</row>
    <row r="4" spans="2:98" s="19" customFormat="1" ht="18" customHeight="1">
      <c r="B4" s="175" t="s">
        <v>65</v>
      </c>
      <c r="C4" s="174"/>
      <c r="D4" s="174"/>
      <c r="E4" s="18"/>
      <c r="F4" s="18"/>
      <c r="G4" s="18"/>
      <c r="H4" s="18"/>
      <c r="I4" s="18"/>
      <c r="J4" s="18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</row>
    <row r="5" spans="2:98" ht="18" customHeight="1" thickBot="1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2:98" ht="18" customHeight="1" thickBot="1">
      <c r="B6" s="45"/>
      <c r="C6" s="46"/>
      <c r="D6" s="47" t="s">
        <v>0</v>
      </c>
      <c r="E6" s="48"/>
      <c r="F6" s="48"/>
      <c r="G6" s="49"/>
      <c r="H6" s="11"/>
    </row>
    <row r="7" spans="2:98" ht="36" customHeight="1" thickBot="1">
      <c r="B7" s="50" t="s">
        <v>1</v>
      </c>
      <c r="C7" s="42"/>
      <c r="D7" s="51"/>
      <c r="E7" s="37"/>
      <c r="F7" s="37"/>
      <c r="G7" s="52"/>
      <c r="H7" s="11"/>
      <c r="J7" s="53" t="s">
        <v>56</v>
      </c>
      <c r="K7" s="54"/>
      <c r="L7" s="55">
        <f>IF(ROUNDDOWN(O23/2,0)&lt;'02_ 内訳'!H58,ROUNDDOWN(O23/2,0),MIN('02_ 内訳'!H62,ROUNDDOWN(O23/2,0)))</f>
        <v>0</v>
      </c>
      <c r="M7" s="56"/>
      <c r="N7" s="57"/>
      <c r="O7" s="21" t="s">
        <v>61</v>
      </c>
      <c r="P7" s="22"/>
      <c r="Q7" s="22"/>
      <c r="R7" s="22"/>
      <c r="S7" s="22"/>
      <c r="T7" s="22"/>
    </row>
    <row r="8" spans="2:98" ht="17.25" customHeight="1">
      <c r="O8" s="22"/>
      <c r="P8" s="22"/>
      <c r="Q8" s="22"/>
      <c r="R8" s="22"/>
      <c r="S8" s="22"/>
      <c r="T8" s="22"/>
    </row>
    <row r="9" spans="2:98" ht="36" customHeight="1" thickBot="1">
      <c r="B9" s="1" t="s">
        <v>62</v>
      </c>
      <c r="J9" s="58" t="s">
        <v>2</v>
      </c>
      <c r="K9" s="59"/>
      <c r="L9" s="59"/>
      <c r="M9" s="59"/>
    </row>
    <row r="10" spans="2:98" ht="18" customHeight="1">
      <c r="B10" s="2"/>
      <c r="C10" s="47"/>
      <c r="D10" s="48"/>
      <c r="E10" s="46"/>
      <c r="F10" s="47" t="s">
        <v>0</v>
      </c>
      <c r="G10" s="49"/>
      <c r="H10" s="11"/>
      <c r="J10" s="3"/>
      <c r="K10" s="60"/>
      <c r="L10" s="48"/>
      <c r="M10" s="48"/>
      <c r="N10" s="46"/>
      <c r="O10" s="61" t="s">
        <v>3</v>
      </c>
      <c r="P10" s="49"/>
    </row>
    <row r="11" spans="2:98" ht="18" customHeight="1">
      <c r="B11" s="4" t="s">
        <v>4</v>
      </c>
      <c r="C11" s="28" t="s">
        <v>5</v>
      </c>
      <c r="D11" s="29"/>
      <c r="E11" s="30"/>
      <c r="F11" s="28" t="s">
        <v>6</v>
      </c>
      <c r="G11" s="62"/>
      <c r="H11" s="11"/>
      <c r="J11" s="5" t="s">
        <v>4</v>
      </c>
      <c r="K11" s="32" t="s">
        <v>5</v>
      </c>
      <c r="L11" s="29"/>
      <c r="M11" s="29"/>
      <c r="N11" s="30"/>
      <c r="O11" s="32" t="s">
        <v>7</v>
      </c>
      <c r="P11" s="62"/>
    </row>
    <row r="12" spans="2:98" ht="24" customHeight="1">
      <c r="B12" s="4" t="s">
        <v>8</v>
      </c>
      <c r="C12" s="28" t="s">
        <v>9</v>
      </c>
      <c r="D12" s="29"/>
      <c r="E12" s="30"/>
      <c r="F12" s="31">
        <v>0</v>
      </c>
      <c r="G12" s="76"/>
      <c r="H12" s="15"/>
      <c r="J12" s="4" t="s">
        <v>8</v>
      </c>
      <c r="K12" s="32" t="s">
        <v>9</v>
      </c>
      <c r="L12" s="29"/>
      <c r="M12" s="29"/>
      <c r="N12" s="30"/>
      <c r="O12" s="26">
        <f>'02_ 内訳'!$B$5</f>
        <v>0</v>
      </c>
      <c r="P12" s="27"/>
    </row>
    <row r="13" spans="2:98" ht="30.75" customHeight="1">
      <c r="B13" s="4" t="s">
        <v>10</v>
      </c>
      <c r="C13" s="28" t="s">
        <v>11</v>
      </c>
      <c r="D13" s="29"/>
      <c r="E13" s="30"/>
      <c r="F13" s="31">
        <v>0</v>
      </c>
      <c r="G13" s="27"/>
      <c r="H13" s="16"/>
      <c r="J13" s="64" t="s">
        <v>12</v>
      </c>
      <c r="K13" s="66" t="s">
        <v>13</v>
      </c>
      <c r="L13" s="67"/>
      <c r="M13" s="67"/>
      <c r="N13" s="68"/>
      <c r="O13" s="72">
        <f>IF(SUM('02_ 内訳'!B16,'02_ 内訳'!B20)&lt;'02_ 内訳'!G16,SUM('02_ 内訳'!B16,'02_ 内訳'!B20),'02_ 内訳'!G16)</f>
        <v>0</v>
      </c>
      <c r="P13" s="73"/>
    </row>
    <row r="14" spans="2:98" ht="28.5" customHeight="1">
      <c r="B14" s="4" t="s">
        <v>14</v>
      </c>
      <c r="C14" s="28" t="s">
        <v>15</v>
      </c>
      <c r="D14" s="29"/>
      <c r="E14" s="30"/>
      <c r="F14" s="31">
        <v>0</v>
      </c>
      <c r="G14" s="27"/>
      <c r="H14" s="16"/>
      <c r="J14" s="65"/>
      <c r="K14" s="69"/>
      <c r="L14" s="70"/>
      <c r="M14" s="70"/>
      <c r="N14" s="71"/>
      <c r="O14" s="74"/>
      <c r="P14" s="75"/>
    </row>
    <row r="15" spans="2:98" ht="28.5" customHeight="1">
      <c r="B15" s="4" t="s">
        <v>16</v>
      </c>
      <c r="C15" s="28" t="s">
        <v>17</v>
      </c>
      <c r="D15" s="29"/>
      <c r="E15" s="30"/>
      <c r="F15" s="31">
        <v>0</v>
      </c>
      <c r="G15" s="27"/>
      <c r="H15" s="16"/>
      <c r="J15" s="4" t="s">
        <v>16</v>
      </c>
      <c r="K15" s="32" t="s">
        <v>17</v>
      </c>
      <c r="L15" s="29"/>
      <c r="M15" s="29"/>
      <c r="N15" s="30"/>
      <c r="O15" s="26">
        <f>'02_ 内訳'!B25</f>
        <v>0</v>
      </c>
      <c r="P15" s="27"/>
    </row>
    <row r="16" spans="2:98" ht="28.5" customHeight="1">
      <c r="B16" s="4" t="s">
        <v>18</v>
      </c>
      <c r="C16" s="28" t="s">
        <v>19</v>
      </c>
      <c r="D16" s="29"/>
      <c r="E16" s="30"/>
      <c r="F16" s="31">
        <v>0</v>
      </c>
      <c r="G16" s="27"/>
      <c r="H16" s="16"/>
      <c r="J16" s="4" t="s">
        <v>18</v>
      </c>
      <c r="K16" s="32" t="s">
        <v>19</v>
      </c>
      <c r="L16" s="29"/>
      <c r="M16" s="29"/>
      <c r="N16" s="30"/>
      <c r="O16" s="26">
        <f>'02_ 内訳'!B29</f>
        <v>0</v>
      </c>
      <c r="P16" s="27"/>
    </row>
    <row r="17" spans="2:16" ht="28.5" customHeight="1">
      <c r="B17" s="4" t="s">
        <v>20</v>
      </c>
      <c r="C17" s="28" t="s">
        <v>21</v>
      </c>
      <c r="D17" s="29"/>
      <c r="E17" s="30"/>
      <c r="F17" s="31">
        <v>0</v>
      </c>
      <c r="G17" s="27"/>
      <c r="H17" s="16"/>
      <c r="J17" s="4" t="s">
        <v>20</v>
      </c>
      <c r="K17" s="32" t="s">
        <v>21</v>
      </c>
      <c r="L17" s="29"/>
      <c r="M17" s="29"/>
      <c r="N17" s="30"/>
      <c r="O17" s="26">
        <f>IF('02_ 内訳'!B36&lt;'02_ 内訳'!G36,'02_ 内訳'!B36,'02_ 内訳'!G36)</f>
        <v>0</v>
      </c>
      <c r="P17" s="27"/>
    </row>
    <row r="18" spans="2:16" ht="28.5" customHeight="1">
      <c r="B18" s="4" t="s">
        <v>22</v>
      </c>
      <c r="C18" s="28" t="s">
        <v>23</v>
      </c>
      <c r="D18" s="29"/>
      <c r="E18" s="30"/>
      <c r="F18" s="31">
        <v>0</v>
      </c>
      <c r="G18" s="27"/>
      <c r="H18" s="16"/>
      <c r="J18" s="4" t="s">
        <v>22</v>
      </c>
      <c r="K18" s="32" t="s">
        <v>23</v>
      </c>
      <c r="L18" s="29"/>
      <c r="M18" s="29"/>
      <c r="N18" s="30"/>
      <c r="O18" s="26">
        <f>'02_ 内訳'!B41</f>
        <v>0</v>
      </c>
      <c r="P18" s="27"/>
    </row>
    <row r="19" spans="2:16" ht="28.5" customHeight="1">
      <c r="B19" s="4" t="s">
        <v>24</v>
      </c>
      <c r="C19" s="28" t="s">
        <v>25</v>
      </c>
      <c r="D19" s="29"/>
      <c r="E19" s="30"/>
      <c r="F19" s="31">
        <v>0</v>
      </c>
      <c r="G19" s="27"/>
      <c r="H19" s="16"/>
      <c r="J19" s="4" t="s">
        <v>24</v>
      </c>
      <c r="K19" s="32" t="s">
        <v>25</v>
      </c>
      <c r="L19" s="29"/>
      <c r="M19" s="29"/>
      <c r="N19" s="30"/>
      <c r="O19" s="26">
        <f>IF('02_ 内訳'!B48&lt;'02_ 内訳'!G48,'02_ 内訳'!B48,'02_ 内訳'!G48)</f>
        <v>0</v>
      </c>
      <c r="P19" s="27"/>
    </row>
    <row r="20" spans="2:16" ht="28.5" customHeight="1">
      <c r="B20" s="4" t="s">
        <v>26</v>
      </c>
      <c r="C20" s="28" t="s">
        <v>27</v>
      </c>
      <c r="D20" s="29"/>
      <c r="E20" s="30"/>
      <c r="F20" s="31">
        <v>0</v>
      </c>
      <c r="G20" s="27"/>
      <c r="H20" s="16"/>
      <c r="J20" s="4" t="s">
        <v>26</v>
      </c>
      <c r="K20" s="32" t="s">
        <v>27</v>
      </c>
      <c r="L20" s="29"/>
      <c r="M20" s="29"/>
      <c r="N20" s="30"/>
      <c r="O20" s="26">
        <f>'02_ 内訳'!B53</f>
        <v>0</v>
      </c>
      <c r="P20" s="27"/>
    </row>
    <row r="21" spans="2:16" ht="28.5" customHeight="1">
      <c r="B21" s="4" t="s">
        <v>28</v>
      </c>
      <c r="C21" s="28" t="s">
        <v>29</v>
      </c>
      <c r="D21" s="29"/>
      <c r="E21" s="30"/>
      <c r="F21" s="31">
        <v>0</v>
      </c>
      <c r="G21" s="27"/>
      <c r="H21" s="16"/>
      <c r="J21" s="4" t="s">
        <v>28</v>
      </c>
      <c r="K21" s="32" t="s">
        <v>29</v>
      </c>
      <c r="L21" s="29"/>
      <c r="M21" s="29"/>
      <c r="N21" s="30"/>
      <c r="O21" s="26">
        <f>'02_ 内訳'!B57</f>
        <v>0</v>
      </c>
      <c r="P21" s="27"/>
    </row>
    <row r="22" spans="2:16" ht="28.5" customHeight="1">
      <c r="B22" s="4" t="s">
        <v>30</v>
      </c>
      <c r="C22" s="33" t="s">
        <v>31</v>
      </c>
      <c r="D22" s="29"/>
      <c r="E22" s="30"/>
      <c r="F22" s="34">
        <v>0</v>
      </c>
      <c r="G22" s="35"/>
      <c r="H22" s="16"/>
      <c r="J22" s="4" t="s">
        <v>30</v>
      </c>
      <c r="K22" s="32" t="s">
        <v>31</v>
      </c>
      <c r="L22" s="29"/>
      <c r="M22" s="29"/>
      <c r="N22" s="30"/>
      <c r="O22" s="26">
        <f>'02_ 内訳'!B61</f>
        <v>0</v>
      </c>
      <c r="P22" s="27"/>
    </row>
    <row r="23" spans="2:16" ht="28.5" customHeight="1">
      <c r="B23" s="6"/>
      <c r="C23" s="36" t="s">
        <v>59</v>
      </c>
      <c r="D23" s="37"/>
      <c r="E23" s="38"/>
      <c r="F23" s="39">
        <f>SUM(F12:G22)</f>
        <v>0</v>
      </c>
      <c r="G23" s="40"/>
      <c r="H23" s="16"/>
      <c r="J23" s="41" t="s">
        <v>32</v>
      </c>
      <c r="K23" s="37"/>
      <c r="L23" s="37"/>
      <c r="M23" s="37"/>
      <c r="N23" s="42"/>
      <c r="O23" s="43">
        <f>SUM(O12:P22)</f>
        <v>0</v>
      </c>
      <c r="P23" s="44"/>
    </row>
    <row r="24" spans="2:16" ht="28.5" customHeight="1"/>
    <row r="25" spans="2:16" ht="28.5" customHeight="1" thickBot="1"/>
    <row r="26" spans="2:16" ht="28.5" customHeight="1" thickBot="1">
      <c r="E26" s="23" t="s">
        <v>51</v>
      </c>
      <c r="F26" s="24"/>
      <c r="G26" s="24"/>
      <c r="H26" s="24"/>
      <c r="I26" s="24"/>
      <c r="J26" s="24"/>
      <c r="K26" s="24"/>
      <c r="L26" s="24"/>
      <c r="M26" s="25"/>
    </row>
    <row r="27" spans="2:16" ht="27" customHeight="1"/>
    <row r="28" spans="2:16" ht="18" customHeight="1">
      <c r="B28" s="7"/>
    </row>
    <row r="29" spans="2:16" ht="18" customHeight="1"/>
    <row r="30" spans="2:16" ht="18" customHeight="1"/>
    <row r="31" spans="2:16" ht="18" customHeight="1"/>
    <row r="32" spans="2:16" ht="18" customHeight="1">
      <c r="B32" s="7"/>
    </row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spans="1:20" ht="18" customHeight="1"/>
    <row r="50" spans="1:20" ht="18" customHeight="1"/>
    <row r="51" spans="1:20" ht="18" customHeight="1"/>
    <row r="52" spans="1:20" ht="18" customHeight="1"/>
    <row r="53" spans="1:20" ht="18" customHeight="1"/>
    <row r="54" spans="1:20" ht="18" customHeight="1"/>
    <row r="55" spans="1:20" ht="18" customHeight="1"/>
    <row r="56" spans="1:20" ht="18" customHeight="1"/>
    <row r="57" spans="1:20" ht="18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1:20" ht="18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1:20" ht="18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 ht="18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1:20" ht="18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 ht="18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 ht="18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1:20" ht="18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1:20" ht="18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1:20" ht="18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0" ht="18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1:20" ht="18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1:20" ht="18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1:20" ht="18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1:20" ht="18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1:20" ht="18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1:20" ht="18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1:20" ht="18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1:20" ht="18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1:20" ht="18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1:20" ht="18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1:20" ht="18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1:20" ht="18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1:20" ht="18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1:20" ht="18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1:20" ht="18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1:20" ht="18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1:20" ht="18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20" ht="18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1:20" ht="18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0" ht="18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1:20" ht="18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1:20" ht="18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1:20" ht="18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20" ht="18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1:20" ht="18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1:20" ht="18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 ht="18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20" ht="18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20" ht="18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1:20" ht="18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1:20" ht="18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1:20" ht="18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1:20" ht="18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1:20" ht="18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1:20" ht="18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1:20" ht="18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1:20" ht="18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1:20" ht="18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1:20" ht="18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1:20" ht="18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1:20" ht="18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1:20" ht="18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1:20" ht="18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1:20" ht="18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1:20" ht="18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1:20" ht="18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1:20" ht="18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1:20" ht="18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1:20" ht="18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1:20" ht="18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1:20" ht="18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1:20" ht="18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1:20" ht="18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1:20" ht="18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1:20" ht="18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1:20" ht="18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</row>
    <row r="124" spans="1:20" ht="18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1:20" ht="18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1:20" ht="18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7" spans="1:20" ht="18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1:20" ht="18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1:20" ht="18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1:20" ht="18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</row>
    <row r="131" spans="1:20" ht="18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</row>
    <row r="132" spans="1:20" ht="18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1:20" ht="18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1:20" ht="18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</row>
    <row r="135" spans="1:20" ht="18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</row>
    <row r="136" spans="1:20" ht="18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</row>
    <row r="137" spans="1:20" ht="18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</row>
    <row r="138" spans="1:20" ht="18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</row>
    <row r="139" spans="1:20" ht="18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1:20" ht="18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</row>
    <row r="141" spans="1:20" ht="18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</row>
    <row r="142" spans="1:20" ht="18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</row>
    <row r="143" spans="1:20" ht="18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spans="1:20" ht="18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1:20" ht="18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</row>
    <row r="146" spans="1:20" ht="18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</row>
    <row r="147" spans="1:20" ht="18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1:20" ht="18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</row>
    <row r="149" spans="1:20" ht="18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</row>
    <row r="150" spans="1:20" ht="18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</row>
    <row r="151" spans="1:20" ht="18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1:20" ht="18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1:20" ht="18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1:20" ht="18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20" ht="18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20" ht="18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1:20" ht="18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1:20" ht="18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1:20" ht="18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1:20" ht="18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1:20" ht="18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1:20" ht="18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1:20" ht="18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</row>
    <row r="164" spans="1:20" ht="18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</row>
    <row r="165" spans="1:20" ht="18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1:20" ht="18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1:20" ht="18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1:20" ht="18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1:20" ht="18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1:20" ht="18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1:20" ht="18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1:20" ht="18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1:20" ht="18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1:20" ht="18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1:20" ht="18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1:20" ht="18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1:20" ht="18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1:20" ht="18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1:20" ht="18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1:20" ht="18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1:20" ht="18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1:20" ht="18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1:20" ht="18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1:20" ht="18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1:20" ht="18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1:20" ht="18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1:20" ht="18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  <row r="188" spans="1:20" ht="18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</row>
    <row r="189" spans="1:20" ht="18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</row>
    <row r="190" spans="1:20" ht="18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</row>
    <row r="191" spans="1:20" ht="18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</row>
    <row r="192" spans="1:20" ht="18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</row>
    <row r="193" spans="1:20" ht="18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</row>
    <row r="194" spans="1:20" ht="18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</row>
    <row r="195" spans="1:20" ht="18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1:20" ht="18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</row>
    <row r="197" spans="1:20" ht="18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</row>
    <row r="198" spans="1:20" ht="18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</row>
    <row r="199" spans="1:20" ht="18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</row>
    <row r="200" spans="1:20" ht="18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</row>
    <row r="201" spans="1:20" ht="18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1:20" ht="18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</row>
    <row r="203" spans="1:20" ht="18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</row>
    <row r="204" spans="1:20" ht="18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</row>
    <row r="205" spans="1:20" ht="18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</row>
    <row r="206" spans="1:20" ht="18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</row>
    <row r="207" spans="1:20" ht="18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</row>
    <row r="208" spans="1:20" ht="18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1:20" ht="18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</row>
    <row r="210" spans="1:20" ht="18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</row>
    <row r="211" spans="1:20" ht="18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</row>
    <row r="212" spans="1:20" ht="18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</row>
    <row r="213" spans="1:20" ht="18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</row>
    <row r="214" spans="1:20" ht="18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</row>
    <row r="215" spans="1:20" ht="18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</row>
    <row r="216" spans="1:20" ht="18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</row>
    <row r="217" spans="1:20" ht="18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</row>
    <row r="218" spans="1:20" ht="18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</row>
    <row r="219" spans="1:20" ht="18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</row>
    <row r="220" spans="1:20" ht="18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</row>
    <row r="221" spans="1:20" ht="18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</row>
    <row r="222" spans="1:20" ht="18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</row>
    <row r="223" spans="1:20" ht="18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</row>
    <row r="224" spans="1:20" ht="18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</row>
    <row r="225" spans="1:20" ht="18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</row>
    <row r="226" spans="1:20" ht="18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</row>
    <row r="227" spans="1:20" ht="18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</row>
    <row r="228" spans="1:20" ht="18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</row>
    <row r="229" spans="1:20" ht="18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</row>
    <row r="230" spans="1:20" ht="18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</row>
    <row r="231" spans="1:20" ht="18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</row>
    <row r="232" spans="1:20" ht="18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</row>
    <row r="233" spans="1:20" ht="18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</row>
    <row r="234" spans="1:20" ht="18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</row>
    <row r="235" spans="1:20" ht="18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</row>
    <row r="236" spans="1:20" ht="18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</row>
    <row r="237" spans="1:20" ht="18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</row>
    <row r="238" spans="1:20" ht="18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</row>
    <row r="239" spans="1:20" ht="18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</row>
    <row r="240" spans="1:20" ht="18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</row>
    <row r="241" spans="1:20" ht="18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</row>
    <row r="242" spans="1:20" ht="18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</row>
    <row r="243" spans="1:20" ht="18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</row>
    <row r="244" spans="1:20" ht="18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</row>
    <row r="245" spans="1:20" ht="18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</row>
    <row r="246" spans="1:20" ht="18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</row>
    <row r="247" spans="1:20" ht="18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</row>
    <row r="248" spans="1:20" ht="18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</row>
    <row r="249" spans="1:20" ht="18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</row>
    <row r="250" spans="1:20" ht="18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</row>
    <row r="251" spans="1:20" ht="18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</row>
    <row r="252" spans="1:20" ht="18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</row>
    <row r="253" spans="1:20" ht="18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</row>
    <row r="254" spans="1:20" ht="18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</row>
    <row r="255" spans="1:20" ht="18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</row>
    <row r="256" spans="1:20" ht="18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</row>
    <row r="257" spans="1:20" ht="18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</row>
    <row r="258" spans="1:20" ht="18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</row>
    <row r="259" spans="1:20" ht="18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</row>
    <row r="260" spans="1:20" ht="18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</row>
    <row r="261" spans="1:20" ht="18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</row>
    <row r="262" spans="1:20" ht="18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</row>
    <row r="263" spans="1:20" ht="18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</row>
    <row r="264" spans="1:20" ht="18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</row>
    <row r="265" spans="1:20" ht="18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</row>
    <row r="266" spans="1:20" ht="18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</row>
    <row r="267" spans="1:20" ht="18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</row>
    <row r="268" spans="1:20" ht="18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</row>
    <row r="269" spans="1:20" ht="18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</row>
    <row r="270" spans="1:20" ht="18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</row>
    <row r="271" spans="1:20" ht="18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</row>
    <row r="272" spans="1:20" ht="18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</row>
    <row r="273" spans="1:20" ht="18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</row>
    <row r="274" spans="1:20" ht="18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</row>
    <row r="275" spans="1:20" ht="18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</row>
    <row r="276" spans="1:20" ht="18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</row>
    <row r="277" spans="1:20" ht="18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</row>
    <row r="278" spans="1:20" ht="18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</row>
    <row r="279" spans="1:20" ht="18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</row>
    <row r="280" spans="1:20" ht="18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</row>
    <row r="281" spans="1:20" ht="18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</row>
    <row r="282" spans="1:20" ht="18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</row>
    <row r="283" spans="1:20" ht="18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</row>
    <row r="284" spans="1:20" ht="18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</row>
    <row r="285" spans="1:20" ht="18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</row>
    <row r="286" spans="1:20" ht="18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</row>
    <row r="287" spans="1:20" ht="18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</row>
    <row r="288" spans="1:20" ht="18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</row>
    <row r="289" spans="1:20" ht="18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</row>
    <row r="290" spans="1:20" ht="18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</row>
    <row r="291" spans="1:20" ht="18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</row>
    <row r="292" spans="1:20" ht="18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</row>
    <row r="293" spans="1:20" ht="18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</row>
    <row r="294" spans="1:20" ht="18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</row>
    <row r="295" spans="1:20" ht="18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</row>
    <row r="296" spans="1:20" ht="18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</row>
    <row r="297" spans="1:20" ht="18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</row>
    <row r="298" spans="1:20" ht="18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</row>
    <row r="299" spans="1:20" ht="18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</row>
    <row r="300" spans="1:20" ht="18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</row>
    <row r="301" spans="1:20" ht="18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</row>
    <row r="302" spans="1:20" ht="18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</row>
    <row r="303" spans="1:20" ht="18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</row>
    <row r="304" spans="1:20" ht="18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</row>
    <row r="305" spans="1:20" ht="18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</row>
    <row r="306" spans="1:20" ht="18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</row>
    <row r="307" spans="1:20" ht="18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</row>
    <row r="308" spans="1:20" ht="18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</row>
    <row r="309" spans="1:20" ht="18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</row>
    <row r="310" spans="1:20" ht="18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</row>
    <row r="311" spans="1:20" ht="18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</row>
    <row r="312" spans="1:20" ht="18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</row>
    <row r="313" spans="1:20" ht="18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</row>
    <row r="314" spans="1:20" ht="18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</row>
    <row r="315" spans="1:20" ht="18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</row>
    <row r="316" spans="1:20" ht="18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</row>
    <row r="317" spans="1:20" ht="18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</row>
    <row r="318" spans="1:20" ht="18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1:20" ht="18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</row>
    <row r="320" spans="1:20" ht="18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</row>
    <row r="321" spans="1:20" ht="18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</row>
    <row r="322" spans="1:20" ht="18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</row>
    <row r="323" spans="1:20" ht="18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</row>
    <row r="324" spans="1:20" ht="18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</row>
    <row r="325" spans="1:20" ht="18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</row>
    <row r="326" spans="1:20" ht="18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</row>
    <row r="327" spans="1:20" ht="18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</row>
    <row r="328" spans="1:20" ht="18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</row>
    <row r="329" spans="1:20" ht="18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</row>
    <row r="330" spans="1:20" ht="18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</row>
    <row r="331" spans="1:20" ht="18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</row>
    <row r="332" spans="1:20" ht="18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</row>
    <row r="333" spans="1:20" ht="18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</row>
    <row r="334" spans="1:20" ht="18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</row>
    <row r="335" spans="1:20" ht="18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1:20" ht="18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1:20" ht="18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 ht="18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 ht="18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 ht="18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 ht="18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 ht="18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 ht="18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</row>
    <row r="344" spans="1:20" ht="18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</row>
    <row r="345" spans="1:20" ht="18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</row>
    <row r="346" spans="1:20" ht="18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</row>
    <row r="347" spans="1:20" ht="18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</row>
    <row r="348" spans="1:20" ht="18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</row>
    <row r="349" spans="1:20" ht="18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</row>
    <row r="350" spans="1:20" ht="18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</row>
    <row r="351" spans="1:20" ht="18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</row>
    <row r="352" spans="1:20" ht="18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</row>
    <row r="353" spans="1:20" ht="18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</row>
    <row r="354" spans="1:20" ht="18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</row>
    <row r="355" spans="1:20" ht="18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</row>
    <row r="356" spans="1:20" ht="18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</row>
    <row r="357" spans="1:20" ht="18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</row>
    <row r="358" spans="1:20" ht="18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</row>
    <row r="359" spans="1:20" ht="18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</row>
    <row r="360" spans="1:20" ht="18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</row>
    <row r="361" spans="1:20" ht="18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</row>
    <row r="362" spans="1:20" ht="18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</row>
    <row r="363" spans="1:20" ht="18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</row>
    <row r="364" spans="1:20" ht="18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</row>
    <row r="365" spans="1:20" ht="18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</row>
    <row r="366" spans="1:20" ht="18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</row>
    <row r="367" spans="1:20" ht="18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</row>
    <row r="368" spans="1:20" ht="18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</row>
    <row r="369" spans="1:20" ht="18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</row>
    <row r="370" spans="1:20" ht="18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</row>
    <row r="371" spans="1:20" ht="18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</row>
    <row r="372" spans="1:20" ht="18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</row>
    <row r="373" spans="1:20" ht="18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</row>
    <row r="374" spans="1:20" ht="18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</row>
    <row r="375" spans="1:20" ht="18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</row>
    <row r="376" spans="1:20" ht="18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</row>
    <row r="377" spans="1:20" ht="18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</row>
    <row r="378" spans="1:20" ht="18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</row>
    <row r="379" spans="1:20" ht="18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</row>
    <row r="380" spans="1:20" ht="18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</row>
    <row r="381" spans="1:20" ht="18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</row>
    <row r="382" spans="1:20" ht="18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</row>
    <row r="383" spans="1:20" ht="18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</row>
    <row r="384" spans="1:20" ht="18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</row>
    <row r="385" spans="1:20" ht="18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</row>
    <row r="386" spans="1:20" ht="18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</row>
    <row r="387" spans="1:20" ht="18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</row>
    <row r="388" spans="1:20" ht="18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</row>
    <row r="389" spans="1:20" ht="18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</row>
    <row r="390" spans="1:20" ht="18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</row>
    <row r="391" spans="1:20" ht="18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</row>
    <row r="392" spans="1:20" ht="18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</row>
    <row r="393" spans="1:20" ht="18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</row>
    <row r="394" spans="1:20" ht="18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</row>
    <row r="395" spans="1:20" ht="18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</row>
    <row r="396" spans="1:20" ht="18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</row>
    <row r="397" spans="1:20" ht="18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</row>
    <row r="398" spans="1:20" ht="18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</row>
    <row r="399" spans="1:20" ht="18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</row>
    <row r="400" spans="1:20" ht="18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</row>
    <row r="401" spans="1:20" ht="18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</row>
    <row r="402" spans="1:20" ht="18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</row>
    <row r="403" spans="1:20" ht="18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</row>
    <row r="404" spans="1:20" ht="18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</row>
    <row r="405" spans="1:20" ht="18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</row>
    <row r="406" spans="1:20" ht="18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</row>
    <row r="407" spans="1:20" ht="18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</row>
    <row r="408" spans="1:20" ht="18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</row>
    <row r="409" spans="1:20" ht="18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</row>
    <row r="410" spans="1:20" ht="18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</row>
    <row r="411" spans="1:20" ht="18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</row>
    <row r="412" spans="1:20" ht="18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</row>
    <row r="413" spans="1:20" ht="18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</row>
    <row r="414" spans="1:20" ht="18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</row>
    <row r="415" spans="1:20" ht="18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</row>
    <row r="416" spans="1:20" ht="18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</row>
    <row r="417" spans="1:20" ht="18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</row>
    <row r="418" spans="1:20" ht="18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</row>
    <row r="419" spans="1:20" ht="18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</row>
    <row r="420" spans="1:20" ht="18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</row>
    <row r="421" spans="1:20" ht="18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</row>
    <row r="422" spans="1:20" ht="18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</row>
    <row r="423" spans="1:20" ht="18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</row>
    <row r="424" spans="1:20" ht="18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</row>
    <row r="425" spans="1:20" ht="18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</row>
    <row r="426" spans="1:20" ht="18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</row>
    <row r="427" spans="1:20" ht="18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</row>
    <row r="428" spans="1:20" ht="18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</row>
    <row r="429" spans="1:20" ht="18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</row>
    <row r="430" spans="1:20" ht="18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</row>
    <row r="431" spans="1:20" ht="18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</row>
    <row r="432" spans="1:20" ht="18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</row>
    <row r="433" spans="1:20" ht="18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</row>
    <row r="434" spans="1:20" ht="18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</row>
    <row r="435" spans="1:20" ht="18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</row>
    <row r="436" spans="1:20" ht="18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</row>
    <row r="437" spans="1:20" ht="18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</row>
    <row r="438" spans="1:20" ht="18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</row>
    <row r="439" spans="1:20" ht="18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</row>
    <row r="440" spans="1:20" ht="18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</row>
    <row r="441" spans="1:20" ht="18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</row>
    <row r="442" spans="1:20" ht="18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</row>
    <row r="443" spans="1:20" ht="18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</row>
    <row r="444" spans="1:20" ht="18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</row>
    <row r="445" spans="1:20" ht="18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</row>
    <row r="446" spans="1:20" ht="18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</row>
    <row r="447" spans="1:20" ht="18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</row>
    <row r="448" spans="1:20" ht="18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</row>
    <row r="449" spans="1:20" ht="18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</row>
    <row r="450" spans="1:20" ht="18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</row>
    <row r="451" spans="1:20" ht="18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</row>
    <row r="452" spans="1:20" ht="18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</row>
    <row r="453" spans="1:20" ht="18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</row>
    <row r="454" spans="1:20" ht="18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</row>
    <row r="455" spans="1:20" ht="18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</row>
    <row r="456" spans="1:20" ht="18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</row>
    <row r="457" spans="1:20" ht="18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</row>
    <row r="458" spans="1:20" ht="18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</row>
    <row r="459" spans="1:20" ht="18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</row>
    <row r="460" spans="1:20" ht="18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</row>
    <row r="461" spans="1:20" ht="18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</row>
    <row r="462" spans="1:20" ht="18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</row>
    <row r="463" spans="1:20" ht="18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</row>
    <row r="464" spans="1:20" ht="18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</row>
    <row r="465" spans="1:20" ht="18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</row>
    <row r="466" spans="1:20" ht="18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</row>
    <row r="467" spans="1:20" ht="18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</row>
    <row r="468" spans="1:20" ht="18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</row>
    <row r="469" spans="1:20" ht="18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</row>
    <row r="470" spans="1:20" ht="18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</row>
    <row r="471" spans="1:20" ht="18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</row>
    <row r="472" spans="1:20" ht="18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</row>
    <row r="473" spans="1:20" ht="18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</row>
    <row r="474" spans="1:20" ht="18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</row>
    <row r="475" spans="1:20" ht="18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</row>
    <row r="476" spans="1:20" ht="18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</row>
    <row r="477" spans="1:20" ht="18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</row>
    <row r="478" spans="1:20" ht="18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</row>
    <row r="479" spans="1:20" ht="18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</row>
    <row r="480" spans="1:20" ht="18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</row>
    <row r="481" spans="1:20" ht="18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</row>
    <row r="482" spans="1:20" ht="18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</row>
    <row r="483" spans="1:20" ht="18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</row>
    <row r="484" spans="1:20" ht="18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</row>
    <row r="485" spans="1:20" ht="18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</row>
    <row r="486" spans="1:20" ht="18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</row>
    <row r="487" spans="1:20" ht="18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</row>
    <row r="488" spans="1:20" ht="18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</row>
    <row r="489" spans="1:20" ht="18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</row>
    <row r="490" spans="1:20" ht="18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</row>
    <row r="491" spans="1:20" ht="18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</row>
    <row r="492" spans="1:20" ht="18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</row>
    <row r="493" spans="1:20" ht="18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</row>
    <row r="494" spans="1:20" ht="18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</row>
    <row r="495" spans="1:20" ht="18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</row>
    <row r="496" spans="1:20" ht="18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</row>
    <row r="497" spans="1:20" ht="18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</row>
    <row r="498" spans="1:20" ht="18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</row>
    <row r="499" spans="1:20" ht="18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</row>
    <row r="500" spans="1:20" ht="18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</row>
    <row r="501" spans="1:20" ht="18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</row>
    <row r="502" spans="1:20" ht="18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</row>
    <row r="503" spans="1:20" ht="18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</row>
    <row r="504" spans="1:20" ht="18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</row>
    <row r="505" spans="1:20" ht="18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</row>
    <row r="506" spans="1:20" ht="18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</row>
    <row r="507" spans="1:20" ht="18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</row>
    <row r="508" spans="1:20" ht="18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</row>
    <row r="509" spans="1:20" ht="18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</row>
    <row r="510" spans="1:20" ht="18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</row>
    <row r="511" spans="1:20" ht="18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</row>
    <row r="512" spans="1:20" ht="18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</row>
    <row r="513" spans="1:20" ht="18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</row>
    <row r="514" spans="1:20" ht="18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</row>
    <row r="515" spans="1:20" ht="18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</row>
    <row r="516" spans="1:20" ht="18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</row>
    <row r="517" spans="1:20" ht="18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</row>
    <row r="518" spans="1:20" ht="18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</row>
    <row r="519" spans="1:20" ht="18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</row>
    <row r="520" spans="1:20" ht="18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</row>
    <row r="521" spans="1:20" ht="18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</row>
    <row r="522" spans="1:20" ht="18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</row>
    <row r="523" spans="1:20" ht="18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</row>
    <row r="524" spans="1:20" ht="18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</row>
    <row r="525" spans="1:20" ht="18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</row>
    <row r="526" spans="1:20" ht="18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</row>
    <row r="527" spans="1:20" ht="18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</row>
    <row r="528" spans="1:20" ht="18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</row>
    <row r="529" spans="1:20" ht="18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</row>
    <row r="530" spans="1:20" ht="18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</row>
    <row r="531" spans="1:20" ht="18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</row>
    <row r="532" spans="1:20" ht="18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</row>
    <row r="533" spans="1:20" ht="18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</row>
    <row r="534" spans="1:20" ht="18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</row>
    <row r="535" spans="1:20" ht="18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</row>
    <row r="536" spans="1:20" ht="18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</row>
    <row r="537" spans="1:20" ht="18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</row>
    <row r="538" spans="1:20" ht="18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</row>
    <row r="539" spans="1:20" ht="18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</row>
    <row r="540" spans="1:20" ht="18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</row>
    <row r="541" spans="1:20" ht="18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</row>
    <row r="542" spans="1:20" ht="18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</row>
    <row r="543" spans="1:20" ht="18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</row>
    <row r="544" spans="1:20" ht="18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</row>
    <row r="545" spans="1:20" ht="18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</row>
    <row r="546" spans="1:20" ht="18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</row>
    <row r="547" spans="1:20" ht="18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</row>
    <row r="548" spans="1:20" ht="18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</row>
    <row r="549" spans="1:20" ht="18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</row>
    <row r="550" spans="1:20" ht="18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</row>
    <row r="551" spans="1:20" ht="18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</row>
    <row r="552" spans="1:20" ht="18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</row>
    <row r="553" spans="1:20" ht="18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</row>
    <row r="554" spans="1:20" ht="18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</row>
    <row r="555" spans="1:20" ht="18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</row>
    <row r="556" spans="1:20" ht="18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</row>
    <row r="557" spans="1:20" ht="18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</row>
    <row r="558" spans="1:20" ht="18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</row>
    <row r="559" spans="1:20" ht="18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</row>
    <row r="560" spans="1:20" ht="18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</row>
    <row r="561" spans="1:20" ht="18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</row>
    <row r="562" spans="1:20" ht="18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</row>
    <row r="563" spans="1:20" ht="18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</row>
    <row r="564" spans="1:20" ht="18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</row>
    <row r="565" spans="1:20" ht="18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</row>
    <row r="566" spans="1:20" ht="18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</row>
    <row r="567" spans="1:20" ht="18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</row>
    <row r="568" spans="1:20" ht="18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</row>
    <row r="569" spans="1:20" ht="18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</row>
    <row r="570" spans="1:20" ht="18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</row>
    <row r="571" spans="1:20" ht="18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</row>
    <row r="572" spans="1:20" ht="18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</row>
    <row r="573" spans="1:20" ht="18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</row>
    <row r="574" spans="1:20" ht="18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</row>
    <row r="575" spans="1:20" ht="18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</row>
    <row r="576" spans="1:20" ht="18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</row>
    <row r="577" spans="1:20" ht="18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</row>
    <row r="578" spans="1:20" ht="18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</row>
    <row r="579" spans="1:20" ht="18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</row>
    <row r="580" spans="1:20" ht="18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</row>
    <row r="581" spans="1:20" ht="18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</row>
    <row r="582" spans="1:20" ht="18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</row>
    <row r="583" spans="1:20" ht="18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</row>
    <row r="584" spans="1:20" ht="18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</row>
    <row r="585" spans="1:20" ht="18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</row>
    <row r="586" spans="1:20" ht="18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</row>
    <row r="587" spans="1:20" ht="18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</row>
    <row r="588" spans="1:20" ht="18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</row>
    <row r="589" spans="1:20" ht="18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</row>
    <row r="590" spans="1:20" ht="18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</row>
    <row r="591" spans="1:20" ht="18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</row>
    <row r="592" spans="1:20" ht="18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</row>
    <row r="593" spans="1:20" ht="18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</row>
    <row r="594" spans="1:20" ht="18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</row>
    <row r="595" spans="1:20" ht="18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</row>
    <row r="596" spans="1:20" ht="18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</row>
    <row r="597" spans="1:20" ht="18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</row>
    <row r="598" spans="1:20" ht="18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</row>
    <row r="599" spans="1:20" ht="18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</row>
    <row r="600" spans="1:20" ht="18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</row>
    <row r="601" spans="1:20" ht="18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</row>
    <row r="602" spans="1:20" ht="18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</row>
    <row r="603" spans="1:20" ht="18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</row>
    <row r="604" spans="1:20" ht="18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</row>
    <row r="605" spans="1:20" ht="18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</row>
    <row r="606" spans="1:20" ht="18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</row>
    <row r="607" spans="1:20" ht="18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</row>
    <row r="608" spans="1:20" ht="18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</row>
    <row r="609" spans="1:20" ht="18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</row>
    <row r="610" spans="1:20" ht="18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</row>
    <row r="611" spans="1:20" ht="18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</row>
    <row r="612" spans="1:20" ht="18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</row>
    <row r="613" spans="1:20" ht="18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</row>
    <row r="614" spans="1:20" ht="18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</row>
    <row r="615" spans="1:20" ht="18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</row>
    <row r="616" spans="1:20" ht="18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</row>
    <row r="617" spans="1:20" ht="18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</row>
    <row r="618" spans="1:20" ht="18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</row>
    <row r="619" spans="1:20" ht="18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</row>
    <row r="620" spans="1:20" ht="18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</row>
    <row r="621" spans="1:20" ht="18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</row>
    <row r="622" spans="1:20" ht="18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</row>
    <row r="623" spans="1:20" ht="18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</row>
    <row r="624" spans="1:20" ht="18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</row>
    <row r="625" spans="1:20" ht="18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</row>
    <row r="626" spans="1:20" ht="18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</row>
    <row r="627" spans="1:20" ht="18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</row>
    <row r="628" spans="1:20" ht="18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</row>
    <row r="629" spans="1:20" ht="18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</row>
    <row r="630" spans="1:20" ht="18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</row>
    <row r="631" spans="1:20" ht="18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</row>
    <row r="632" spans="1:20" ht="18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</row>
    <row r="633" spans="1:20" ht="18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</row>
    <row r="634" spans="1:20" ht="18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</row>
    <row r="635" spans="1:20" ht="18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</row>
    <row r="636" spans="1:20" ht="18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</row>
    <row r="637" spans="1:20" ht="18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</row>
    <row r="638" spans="1:20" ht="18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</row>
    <row r="639" spans="1:20" ht="18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</row>
    <row r="640" spans="1:20" ht="18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</row>
    <row r="641" spans="1:20" ht="18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</row>
    <row r="642" spans="1:20" ht="18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</row>
    <row r="643" spans="1:20" ht="18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</row>
    <row r="644" spans="1:20" ht="18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</row>
    <row r="645" spans="1:20" ht="18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</row>
    <row r="646" spans="1:20" ht="18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</row>
    <row r="647" spans="1:20" ht="18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</row>
    <row r="648" spans="1:20" ht="18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</row>
    <row r="649" spans="1:20" ht="18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</row>
    <row r="650" spans="1:20" ht="18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</row>
    <row r="651" spans="1:20" ht="18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</row>
    <row r="652" spans="1:20" ht="18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</row>
    <row r="653" spans="1:20" ht="18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</row>
    <row r="654" spans="1:20" ht="18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</row>
    <row r="655" spans="1:20" ht="18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</row>
    <row r="656" spans="1:20" ht="18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</row>
    <row r="657" spans="1:20" ht="18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</row>
    <row r="658" spans="1:20" ht="18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</row>
    <row r="659" spans="1:20" ht="18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</row>
    <row r="660" spans="1:20" ht="18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</row>
    <row r="661" spans="1:20" ht="18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</row>
    <row r="662" spans="1:20" ht="18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</row>
    <row r="663" spans="1:20" ht="18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</row>
    <row r="664" spans="1:20" ht="18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</row>
    <row r="665" spans="1:20" ht="18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</row>
    <row r="666" spans="1:20" ht="18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</row>
    <row r="667" spans="1:20" ht="18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</row>
    <row r="668" spans="1:20" ht="18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</row>
    <row r="669" spans="1:20" ht="18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</row>
    <row r="670" spans="1:20" ht="18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</row>
    <row r="671" spans="1:20" ht="18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</row>
    <row r="672" spans="1:20" ht="18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</row>
    <row r="673" spans="1:20" ht="18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</row>
    <row r="674" spans="1:20" ht="18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</row>
    <row r="675" spans="1:20" ht="18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</row>
    <row r="676" spans="1:20" ht="18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</row>
    <row r="677" spans="1:20" ht="18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</row>
    <row r="678" spans="1:20" ht="18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</row>
    <row r="679" spans="1:20" ht="18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</row>
    <row r="680" spans="1:20" ht="18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</row>
    <row r="681" spans="1:20" ht="18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</row>
    <row r="682" spans="1:20" ht="18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</row>
    <row r="683" spans="1:20" ht="18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</row>
    <row r="684" spans="1:20" ht="18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</row>
    <row r="685" spans="1:20" ht="18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</row>
    <row r="686" spans="1:20" ht="18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</row>
    <row r="687" spans="1:20" ht="18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</row>
    <row r="688" spans="1:20" ht="18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</row>
    <row r="689" spans="1:20" ht="18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</row>
    <row r="690" spans="1:20" ht="18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</row>
    <row r="691" spans="1:20" ht="18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</row>
    <row r="692" spans="1:20" ht="18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</row>
    <row r="693" spans="1:20" ht="18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</row>
    <row r="694" spans="1:20" ht="18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</row>
    <row r="695" spans="1:20" ht="18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</row>
    <row r="696" spans="1:20" ht="18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</row>
    <row r="697" spans="1:20" ht="18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</row>
    <row r="698" spans="1:20" ht="18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</row>
    <row r="699" spans="1:20" ht="18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</row>
    <row r="700" spans="1:20" ht="18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</row>
    <row r="701" spans="1:20" ht="18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</row>
    <row r="702" spans="1:20" ht="18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</row>
    <row r="703" spans="1:20" ht="18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</row>
    <row r="704" spans="1:20" ht="18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</row>
    <row r="705" spans="1:20" ht="18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</row>
    <row r="706" spans="1:20" ht="18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</row>
    <row r="707" spans="1:20" ht="18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</row>
    <row r="708" spans="1:20" ht="18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</row>
    <row r="709" spans="1:20" ht="18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</row>
    <row r="710" spans="1:20" ht="18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</row>
    <row r="711" spans="1:20" ht="18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</row>
    <row r="712" spans="1:20" ht="18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</row>
    <row r="713" spans="1:20" ht="18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</row>
    <row r="714" spans="1:20" ht="18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</row>
    <row r="715" spans="1:20" ht="18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</row>
    <row r="716" spans="1:20" ht="18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</row>
    <row r="717" spans="1:20" ht="18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</row>
    <row r="718" spans="1:20" ht="18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</row>
    <row r="719" spans="1:20" ht="18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</row>
    <row r="720" spans="1:20" ht="18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</row>
    <row r="721" spans="1:20" ht="18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</row>
    <row r="722" spans="1:20" ht="18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</row>
    <row r="723" spans="1:20" ht="18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</row>
    <row r="724" spans="1:20" ht="18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</row>
    <row r="725" spans="1:20" ht="18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</row>
    <row r="726" spans="1:20" ht="18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</row>
    <row r="727" spans="1:20" ht="18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</row>
    <row r="728" spans="1:20" ht="18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</row>
    <row r="729" spans="1:20" ht="18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</row>
    <row r="730" spans="1:20" ht="18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</row>
    <row r="731" spans="1:20" ht="18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</row>
    <row r="732" spans="1:20" ht="18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</row>
    <row r="733" spans="1:20" ht="18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</row>
    <row r="734" spans="1:20" ht="18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</row>
    <row r="735" spans="1:20" ht="18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</row>
    <row r="736" spans="1:20" ht="18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</row>
    <row r="737" spans="1:20" ht="18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</row>
    <row r="738" spans="1:20" ht="18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</row>
    <row r="739" spans="1:20" ht="18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</row>
    <row r="740" spans="1:20" ht="18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</row>
    <row r="741" spans="1:20" ht="18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</row>
    <row r="742" spans="1:20" ht="18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</row>
    <row r="743" spans="1:20" ht="18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</row>
    <row r="744" spans="1:20" ht="18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</row>
    <row r="745" spans="1:20" ht="18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</row>
    <row r="746" spans="1:20" ht="18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</row>
    <row r="747" spans="1:20" ht="18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</row>
    <row r="748" spans="1:20" ht="18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</row>
    <row r="749" spans="1:20" ht="18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</row>
    <row r="750" spans="1:20" ht="18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</row>
    <row r="751" spans="1:20" ht="18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</row>
    <row r="752" spans="1:20" ht="18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</row>
    <row r="753" spans="1:20" ht="18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</row>
    <row r="754" spans="1:20" ht="18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</row>
    <row r="755" spans="1:20" ht="18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</row>
    <row r="756" spans="1:20" ht="18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</row>
    <row r="757" spans="1:20" ht="18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</row>
    <row r="758" spans="1:20" ht="18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</row>
    <row r="759" spans="1:20" ht="18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</row>
    <row r="760" spans="1:20" ht="18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</row>
    <row r="761" spans="1:20" ht="18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</row>
    <row r="762" spans="1:20" ht="18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</row>
    <row r="763" spans="1:20" ht="18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</row>
    <row r="764" spans="1:20" ht="18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</row>
    <row r="765" spans="1:20" ht="18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</row>
    <row r="766" spans="1:20" ht="18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</row>
    <row r="767" spans="1:20" ht="18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</row>
    <row r="768" spans="1:20" ht="18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</row>
    <row r="769" spans="1:20" ht="18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</row>
    <row r="770" spans="1:20" ht="18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</row>
    <row r="771" spans="1:20" ht="18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</row>
    <row r="772" spans="1:20" ht="18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</row>
    <row r="773" spans="1:20" ht="18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</row>
    <row r="774" spans="1:20" ht="18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</row>
    <row r="775" spans="1:20" ht="18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</row>
    <row r="776" spans="1:20" ht="18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</row>
    <row r="777" spans="1:20" ht="18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</row>
    <row r="778" spans="1:20" ht="18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</row>
    <row r="779" spans="1:20" ht="18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</row>
    <row r="780" spans="1:20" ht="18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</row>
    <row r="781" spans="1:20" ht="18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</row>
    <row r="782" spans="1:20" ht="18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</row>
    <row r="783" spans="1:20" ht="18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</row>
    <row r="784" spans="1:20" ht="18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</row>
    <row r="785" spans="1:20" ht="18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</row>
    <row r="786" spans="1:20" ht="18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</row>
    <row r="787" spans="1:20" ht="18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</row>
    <row r="788" spans="1:20" ht="18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</row>
    <row r="789" spans="1:20" ht="18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</row>
    <row r="790" spans="1:20" ht="18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</row>
    <row r="791" spans="1:20" ht="18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</row>
    <row r="792" spans="1:20" ht="18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</row>
    <row r="793" spans="1:20" ht="18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</row>
    <row r="794" spans="1:20" ht="18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</row>
    <row r="795" spans="1:20" ht="18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</row>
    <row r="796" spans="1:20" ht="18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</row>
    <row r="797" spans="1:20" ht="18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</row>
    <row r="798" spans="1:20" ht="18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</row>
    <row r="799" spans="1:20" ht="18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</row>
    <row r="800" spans="1:20" ht="18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</row>
    <row r="801" spans="1:20" ht="18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</row>
    <row r="802" spans="1:20" ht="18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</row>
    <row r="803" spans="1:20" ht="18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</row>
    <row r="804" spans="1:20" ht="18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</row>
    <row r="805" spans="1:20" ht="18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</row>
    <row r="806" spans="1:20" ht="18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</row>
    <row r="807" spans="1:20" ht="18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</row>
    <row r="808" spans="1:20" ht="18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</row>
    <row r="809" spans="1:20" ht="18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</row>
    <row r="810" spans="1:20" ht="18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</row>
    <row r="811" spans="1:20" ht="18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</row>
    <row r="812" spans="1:20" ht="18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</row>
    <row r="813" spans="1:20" ht="18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</row>
    <row r="814" spans="1:20" ht="18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</row>
    <row r="815" spans="1:20" ht="18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</row>
    <row r="816" spans="1:20" ht="18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</row>
    <row r="817" spans="1:20" ht="18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</row>
    <row r="818" spans="1:20" ht="18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</row>
    <row r="819" spans="1:20" ht="18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</row>
    <row r="820" spans="1:20" ht="18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</row>
    <row r="821" spans="1:20" ht="18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</row>
    <row r="822" spans="1:20" ht="18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</row>
    <row r="823" spans="1:20" ht="18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</row>
    <row r="824" spans="1:20" ht="18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</row>
    <row r="825" spans="1:20" ht="18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</row>
    <row r="826" spans="1:20" ht="18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</row>
    <row r="827" spans="1:20" ht="18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</row>
    <row r="828" spans="1:20" ht="18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</row>
    <row r="829" spans="1:20" ht="18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</row>
    <row r="830" spans="1:20" ht="18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</row>
    <row r="831" spans="1:20" ht="18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</row>
    <row r="832" spans="1:20" ht="18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</row>
    <row r="833" spans="1:20" ht="18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</row>
    <row r="834" spans="1:20" ht="18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</row>
    <row r="835" spans="1:20" ht="18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</row>
    <row r="836" spans="1:20" ht="18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</row>
    <row r="837" spans="1:20" ht="18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</row>
    <row r="838" spans="1:20" ht="18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</row>
    <row r="839" spans="1:20" ht="18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</row>
    <row r="840" spans="1:20" ht="18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</row>
    <row r="841" spans="1:20" ht="18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</row>
    <row r="842" spans="1:20" ht="18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</row>
    <row r="843" spans="1:20" ht="18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</row>
    <row r="844" spans="1:20" ht="18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</row>
    <row r="845" spans="1:20" ht="18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</row>
    <row r="846" spans="1:20" ht="18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</row>
    <row r="847" spans="1:20" ht="18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</row>
    <row r="848" spans="1:20" ht="18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</row>
    <row r="849" spans="1:20" ht="18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</row>
    <row r="850" spans="1:20" ht="18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</row>
    <row r="851" spans="1:20" ht="18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</row>
    <row r="852" spans="1:20" ht="18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</row>
    <row r="853" spans="1:20" ht="18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</row>
    <row r="854" spans="1:20" ht="18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</row>
    <row r="855" spans="1:20" ht="18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</row>
    <row r="856" spans="1:20" ht="18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</row>
    <row r="857" spans="1:20" ht="18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</row>
    <row r="858" spans="1:20" ht="18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</row>
    <row r="859" spans="1:20" ht="18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</row>
    <row r="860" spans="1:20" ht="18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</row>
    <row r="861" spans="1:20" ht="18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</row>
    <row r="862" spans="1:20" ht="18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</row>
    <row r="863" spans="1:20" ht="18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</row>
    <row r="864" spans="1:20" ht="18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</row>
    <row r="865" spans="1:20" ht="18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</row>
    <row r="866" spans="1:20" ht="18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</row>
    <row r="867" spans="1:20" ht="18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</row>
    <row r="868" spans="1:20" ht="18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</row>
    <row r="869" spans="1:20" ht="18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</row>
    <row r="870" spans="1:20" ht="18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</row>
    <row r="871" spans="1:20" ht="18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</row>
    <row r="872" spans="1:20" ht="18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</row>
    <row r="873" spans="1:20" ht="18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</row>
    <row r="874" spans="1:20" ht="18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</row>
    <row r="875" spans="1:20" ht="18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</row>
    <row r="876" spans="1:20" ht="18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</row>
    <row r="877" spans="1:20" ht="18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</row>
    <row r="878" spans="1:20" ht="18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</row>
    <row r="879" spans="1:20" ht="18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</row>
    <row r="880" spans="1:20" ht="18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</row>
    <row r="881" spans="1:20" ht="18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</row>
    <row r="882" spans="1:20" ht="18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</row>
    <row r="883" spans="1:20" ht="18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</row>
    <row r="884" spans="1:20" ht="18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</row>
    <row r="885" spans="1:20" ht="18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</row>
    <row r="886" spans="1:20" ht="18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</row>
    <row r="887" spans="1:20" ht="18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</row>
    <row r="888" spans="1:20" ht="18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</row>
    <row r="889" spans="1:20" ht="18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</row>
    <row r="890" spans="1:20" ht="18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</row>
    <row r="891" spans="1:20" ht="18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</row>
    <row r="892" spans="1:20" ht="18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</row>
    <row r="893" spans="1:20" ht="18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</row>
    <row r="894" spans="1:20" ht="18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</row>
    <row r="895" spans="1:20" ht="18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</row>
    <row r="896" spans="1:20" ht="18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</row>
    <row r="897" spans="1:20" ht="18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</row>
    <row r="898" spans="1:20" ht="18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</row>
    <row r="899" spans="1:20" ht="18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</row>
    <row r="900" spans="1:20" ht="18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</row>
    <row r="901" spans="1:20" ht="18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</row>
    <row r="902" spans="1:20" ht="18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</row>
    <row r="903" spans="1:20" ht="18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</row>
    <row r="904" spans="1:20" ht="18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</row>
    <row r="905" spans="1:20" ht="18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</row>
    <row r="906" spans="1:20" ht="18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</row>
    <row r="907" spans="1:20" ht="18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</row>
    <row r="908" spans="1:20" ht="18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</row>
    <row r="909" spans="1:20" ht="18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</row>
    <row r="910" spans="1:20" ht="18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</row>
    <row r="911" spans="1:20" ht="18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</row>
    <row r="912" spans="1:20" ht="18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</row>
    <row r="913" spans="1:20" ht="18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</row>
    <row r="914" spans="1:20" ht="18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</row>
    <row r="915" spans="1:20" ht="18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</row>
    <row r="916" spans="1:20" ht="18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</row>
    <row r="917" spans="1:20" ht="18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</row>
    <row r="918" spans="1:20" ht="18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</row>
    <row r="919" spans="1:20" ht="18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</row>
    <row r="920" spans="1:20" ht="18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</row>
    <row r="921" spans="1:20" ht="18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</row>
    <row r="922" spans="1:20" ht="18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</row>
    <row r="923" spans="1:20" ht="18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</row>
    <row r="924" spans="1:20" ht="18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</row>
    <row r="925" spans="1:20" ht="18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</row>
    <row r="926" spans="1:20" ht="18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</row>
    <row r="927" spans="1:20" ht="18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</row>
    <row r="928" spans="1:20" ht="18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</row>
    <row r="929" spans="1:20" ht="18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</row>
    <row r="930" spans="1:20" ht="18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</row>
    <row r="931" spans="1:20" ht="18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</row>
    <row r="932" spans="1:20" ht="18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</row>
    <row r="933" spans="1:20" ht="18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</row>
    <row r="934" spans="1:20" ht="18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</row>
    <row r="935" spans="1:20" ht="18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</row>
    <row r="936" spans="1:20" ht="18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</row>
    <row r="937" spans="1:20" ht="18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</row>
    <row r="938" spans="1:20" ht="18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</row>
    <row r="939" spans="1:20" ht="18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</row>
    <row r="940" spans="1:20" ht="18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</row>
    <row r="941" spans="1:20" ht="18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</row>
    <row r="942" spans="1:20" ht="18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</row>
    <row r="943" spans="1:20" ht="18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</row>
    <row r="944" spans="1:20" ht="18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</row>
    <row r="945" spans="1:20" ht="18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</row>
    <row r="946" spans="1:20" ht="18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</row>
    <row r="947" spans="1:20" ht="18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</row>
    <row r="948" spans="1:20" ht="18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</row>
    <row r="949" spans="1:20" ht="18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</row>
    <row r="950" spans="1:20" ht="18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</row>
    <row r="951" spans="1:20" ht="18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</row>
    <row r="952" spans="1:20" ht="18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</row>
    <row r="953" spans="1:20" ht="18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</row>
    <row r="954" spans="1:20" ht="18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</row>
    <row r="955" spans="1:20" ht="18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</row>
    <row r="956" spans="1:20" ht="18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</row>
    <row r="957" spans="1:20" ht="18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</row>
    <row r="958" spans="1:20" ht="18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</row>
    <row r="959" spans="1:20" ht="18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</row>
    <row r="960" spans="1:20" ht="18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</row>
    <row r="961" spans="1:20" ht="18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</row>
    <row r="962" spans="1:20" ht="18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</row>
    <row r="963" spans="1:20" ht="18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</row>
    <row r="964" spans="1:20" ht="18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</row>
    <row r="965" spans="1:20" ht="18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</row>
    <row r="966" spans="1:20" ht="18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</row>
    <row r="967" spans="1:20" ht="18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</row>
    <row r="968" spans="1:20" ht="18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</row>
    <row r="969" spans="1:20" ht="18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</row>
    <row r="970" spans="1:20" ht="18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</row>
    <row r="971" spans="1:20" ht="18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</row>
    <row r="972" spans="1:20" ht="18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</row>
    <row r="973" spans="1:20" ht="18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</row>
    <row r="974" spans="1:20" ht="18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</row>
    <row r="975" spans="1:20" ht="18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</row>
    <row r="976" spans="1:20" ht="18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</row>
    <row r="977" spans="1:20" ht="18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</row>
    <row r="978" spans="1:20" ht="18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</row>
    <row r="979" spans="1:20" ht="18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</row>
    <row r="980" spans="1:20" ht="18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</row>
    <row r="981" spans="1:20" ht="18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</row>
    <row r="982" spans="1:20" ht="18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</row>
    <row r="983" spans="1:20" ht="18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</row>
    <row r="984" spans="1:20" ht="18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</row>
    <row r="985" spans="1:20" ht="18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</row>
    <row r="986" spans="1:20" ht="18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</row>
    <row r="987" spans="1:20" ht="18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</row>
    <row r="988" spans="1:20" ht="18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</row>
    <row r="989" spans="1:20" ht="18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</row>
    <row r="990" spans="1:20" ht="18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</row>
    <row r="991" spans="1:20" ht="18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</row>
    <row r="992" spans="1:20" ht="18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</row>
    <row r="993" spans="1:20" ht="18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</row>
    <row r="994" spans="1:20" ht="18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</row>
    <row r="995" spans="1:20" ht="18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</row>
    <row r="996" spans="1:20" ht="18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</row>
    <row r="997" spans="1:20" ht="18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</row>
    <row r="998" spans="1:20" ht="18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</row>
    <row r="999" spans="1:20" ht="18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</row>
    <row r="1000" spans="1:20" ht="18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</row>
    <row r="1001" spans="1:20" ht="18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</row>
    <row r="1002" spans="1:20" ht="18" customHeight="1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</row>
    <row r="1003" spans="1:20" ht="18" customHeight="1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</row>
    <row r="1004" spans="1:20" ht="18" customHeight="1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</row>
    <row r="1005" spans="1:20" ht="18" customHeight="1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</row>
    <row r="1006" spans="1:20" ht="18" customHeight="1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</row>
  </sheetData>
  <mergeCells count="66">
    <mergeCell ref="B2:D2"/>
    <mergeCell ref="K11:N11"/>
    <mergeCell ref="O15:P15"/>
    <mergeCell ref="J13:J14"/>
    <mergeCell ref="K13:N14"/>
    <mergeCell ref="O13:P14"/>
    <mergeCell ref="C12:E12"/>
    <mergeCell ref="F12:G12"/>
    <mergeCell ref="K12:N12"/>
    <mergeCell ref="O12:P12"/>
    <mergeCell ref="C13:E13"/>
    <mergeCell ref="F13:G13"/>
    <mergeCell ref="C14:E14"/>
    <mergeCell ref="F14:G14"/>
    <mergeCell ref="C15:E15"/>
    <mergeCell ref="F15:G15"/>
    <mergeCell ref="K15:N15"/>
    <mergeCell ref="O10:P10"/>
    <mergeCell ref="F11:G11"/>
    <mergeCell ref="O11:P11"/>
    <mergeCell ref="C11:E11"/>
    <mergeCell ref="B5:P5"/>
    <mergeCell ref="L7:N7"/>
    <mergeCell ref="J9:M9"/>
    <mergeCell ref="C10:E10"/>
    <mergeCell ref="F10:G10"/>
    <mergeCell ref="K10:N10"/>
    <mergeCell ref="B6:C6"/>
    <mergeCell ref="D6:G6"/>
    <mergeCell ref="B7:C7"/>
    <mergeCell ref="D7:G7"/>
    <mergeCell ref="J7:K7"/>
    <mergeCell ref="C22:E22"/>
    <mergeCell ref="F22:G22"/>
    <mergeCell ref="K22:N22"/>
    <mergeCell ref="O22:P22"/>
    <mergeCell ref="C23:E23"/>
    <mergeCell ref="F23:G23"/>
    <mergeCell ref="J23:N23"/>
    <mergeCell ref="O23:P23"/>
    <mergeCell ref="O21:P21"/>
    <mergeCell ref="C16:E16"/>
    <mergeCell ref="F16:G16"/>
    <mergeCell ref="K16:N16"/>
    <mergeCell ref="O16:P16"/>
    <mergeCell ref="F17:G17"/>
    <mergeCell ref="K17:N17"/>
    <mergeCell ref="O17:P17"/>
    <mergeCell ref="C17:E17"/>
    <mergeCell ref="C21:E21"/>
    <mergeCell ref="O7:T8"/>
    <mergeCell ref="E26:M26"/>
    <mergeCell ref="O18:P18"/>
    <mergeCell ref="C19:E19"/>
    <mergeCell ref="F19:G19"/>
    <mergeCell ref="O19:P19"/>
    <mergeCell ref="K19:N19"/>
    <mergeCell ref="C18:E18"/>
    <mergeCell ref="F18:G18"/>
    <mergeCell ref="K18:N18"/>
    <mergeCell ref="C20:E20"/>
    <mergeCell ref="F20:G20"/>
    <mergeCell ref="K20:N20"/>
    <mergeCell ref="O20:P20"/>
    <mergeCell ref="F21:G21"/>
    <mergeCell ref="K21:N21"/>
  </mergeCells>
  <phoneticPr fontId="10"/>
  <pageMargins left="0.7" right="0.7" top="0.75" bottom="0.75" header="0" footer="0"/>
  <pageSetup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004"/>
  <sheetViews>
    <sheetView view="pageBreakPreview" topLeftCell="A34" zoomScale="60" zoomScaleNormal="70" workbookViewId="0">
      <selection activeCell="M56" sqref="M56"/>
    </sheetView>
  </sheetViews>
  <sheetFormatPr defaultColWidth="14.42578125" defaultRowHeight="15" customHeight="1"/>
  <cols>
    <col min="1" max="26" width="8.7109375" customWidth="1"/>
  </cols>
  <sheetData>
    <row r="1" spans="2:18" ht="18" customHeight="1"/>
    <row r="2" spans="2:18" ht="18" customHeight="1">
      <c r="B2" s="149" t="s">
        <v>48</v>
      </c>
      <c r="C2" s="150"/>
      <c r="D2" s="150"/>
      <c r="E2" s="150"/>
      <c r="F2" s="150"/>
      <c r="G2" s="150"/>
      <c r="H2" s="150"/>
      <c r="I2" s="150"/>
      <c r="J2" s="150"/>
    </row>
    <row r="3" spans="2:18" ht="18" customHeight="1" thickBot="1"/>
    <row r="4" spans="2:18" ht="18" customHeight="1">
      <c r="B4" s="136" t="s">
        <v>33</v>
      </c>
      <c r="C4" s="48"/>
      <c r="D4" s="48"/>
      <c r="E4" s="49"/>
    </row>
    <row r="5" spans="2:18" ht="18" customHeight="1">
      <c r="B5" s="131">
        <f>'01 _入力'!$F$12</f>
        <v>0</v>
      </c>
      <c r="C5" s="67"/>
      <c r="D5" s="67"/>
      <c r="E5" s="132"/>
    </row>
    <row r="6" spans="2:18" ht="18" customHeight="1">
      <c r="B6" s="133"/>
      <c r="C6" s="134"/>
      <c r="D6" s="134"/>
      <c r="E6" s="135"/>
    </row>
    <row r="7" spans="2:18" ht="18" customHeight="1">
      <c r="B7" s="8"/>
      <c r="C7" s="8"/>
      <c r="D7" s="8"/>
      <c r="E7" s="8"/>
    </row>
    <row r="8" spans="2:18" ht="18" customHeight="1" thickBot="1">
      <c r="B8" s="173" t="s">
        <v>34</v>
      </c>
      <c r="C8" s="59"/>
      <c r="D8" s="59"/>
      <c r="E8" s="59"/>
    </row>
    <row r="9" spans="2:18" ht="35.450000000000003" customHeight="1" thickBot="1">
      <c r="B9" s="99" t="s">
        <v>58</v>
      </c>
      <c r="C9" s="100"/>
      <c r="D9" s="100"/>
      <c r="E9" s="100"/>
      <c r="F9" s="100"/>
      <c r="G9" s="100"/>
      <c r="H9" s="100"/>
      <c r="I9" s="100"/>
      <c r="J9" s="100"/>
      <c r="K9" s="101"/>
    </row>
    <row r="10" spans="2:18" ht="18" customHeight="1" thickBot="1">
      <c r="B10" s="10" t="s">
        <v>52</v>
      </c>
      <c r="G10" s="98" t="s">
        <v>35</v>
      </c>
      <c r="H10" s="59"/>
      <c r="I10" s="59"/>
      <c r="J10" s="59"/>
      <c r="K10" s="59"/>
    </row>
    <row r="11" spans="2:18" ht="18" customHeight="1">
      <c r="B11" s="169" t="s">
        <v>49</v>
      </c>
      <c r="C11" s="170"/>
      <c r="D11" s="170"/>
      <c r="E11" s="171"/>
      <c r="G11" s="157" t="s">
        <v>50</v>
      </c>
      <c r="H11" s="158"/>
      <c r="I11" s="158"/>
      <c r="J11" s="158"/>
      <c r="K11" s="159"/>
    </row>
    <row r="12" spans="2:18" ht="18" customHeight="1">
      <c r="B12" s="131">
        <f>SUM('01 _入力'!F13,'01 _入力'!F14)</f>
        <v>0</v>
      </c>
      <c r="C12" s="67"/>
      <c r="D12" s="67"/>
      <c r="E12" s="132"/>
      <c r="G12" s="118">
        <f>ROUNDDOWN(B12/2,0)</f>
        <v>0</v>
      </c>
      <c r="H12" s="160"/>
      <c r="I12" s="160"/>
      <c r="J12" s="160"/>
      <c r="K12" s="161"/>
    </row>
    <row r="13" spans="2:18" ht="18" customHeight="1" thickBot="1">
      <c r="B13" s="133"/>
      <c r="C13" s="134"/>
      <c r="D13" s="134"/>
      <c r="E13" s="135"/>
      <c r="G13" s="162"/>
      <c r="H13" s="163"/>
      <c r="I13" s="163"/>
      <c r="J13" s="163"/>
      <c r="K13" s="164"/>
    </row>
    <row r="14" spans="2:18" ht="18" customHeight="1" thickBot="1">
      <c r="B14" s="9"/>
      <c r="C14" s="9"/>
      <c r="D14" s="9"/>
      <c r="E14" s="9"/>
      <c r="F14" s="10"/>
      <c r="G14" s="8"/>
      <c r="H14" s="8"/>
      <c r="I14" s="8"/>
      <c r="J14" s="8"/>
      <c r="R14" s="13"/>
    </row>
    <row r="15" spans="2:18" ht="18" customHeight="1">
      <c r="B15" s="136" t="s">
        <v>36</v>
      </c>
      <c r="C15" s="48"/>
      <c r="D15" s="48"/>
      <c r="E15" s="49"/>
      <c r="F15" s="10"/>
      <c r="G15" s="172" t="s">
        <v>55</v>
      </c>
      <c r="H15" s="167"/>
      <c r="I15" s="167"/>
      <c r="J15" s="168"/>
    </row>
    <row r="16" spans="2:18" ht="18" customHeight="1">
      <c r="B16" s="131">
        <f>IF('01 _入力'!F13&lt;'02_ 内訳'!G12,'01 _入力'!F13,'02_ 内訳'!G12)</f>
        <v>0</v>
      </c>
      <c r="C16" s="67"/>
      <c r="D16" s="67"/>
      <c r="E16" s="132"/>
      <c r="F16" s="10"/>
      <c r="G16" s="118">
        <f>'01 _入力'!F23/2</f>
        <v>0</v>
      </c>
      <c r="H16" s="113"/>
      <c r="I16" s="113"/>
      <c r="J16" s="119"/>
    </row>
    <row r="17" spans="2:11" ht="18" customHeight="1" thickBot="1">
      <c r="B17" s="133"/>
      <c r="C17" s="134"/>
      <c r="D17" s="134"/>
      <c r="E17" s="135"/>
      <c r="F17" s="10"/>
      <c r="G17" s="120"/>
      <c r="H17" s="121"/>
      <c r="I17" s="121"/>
      <c r="J17" s="122"/>
    </row>
    <row r="18" spans="2:11" ht="18" customHeight="1" thickBot="1"/>
    <row r="19" spans="2:11" ht="18" customHeight="1">
      <c r="B19" s="165" t="s">
        <v>37</v>
      </c>
      <c r="C19" s="48"/>
      <c r="D19" s="48"/>
      <c r="E19" s="49"/>
      <c r="G19" s="89" t="s">
        <v>60</v>
      </c>
      <c r="H19" s="90"/>
      <c r="I19" s="90"/>
      <c r="J19" s="90"/>
      <c r="K19" s="91"/>
    </row>
    <row r="20" spans="2:11" ht="18" customHeight="1">
      <c r="B20" s="131">
        <f>IF('01 _入力'!F14&lt;'02_ 内訳'!G12,'01 _入力'!F14,'02_ 内訳'!G12)</f>
        <v>0</v>
      </c>
      <c r="C20" s="67"/>
      <c r="D20" s="67"/>
      <c r="E20" s="132"/>
      <c r="G20" s="92"/>
      <c r="H20" s="93"/>
      <c r="I20" s="93"/>
      <c r="J20" s="93"/>
      <c r="K20" s="94"/>
    </row>
    <row r="21" spans="2:11" ht="18" customHeight="1" thickBot="1">
      <c r="B21" s="133"/>
      <c r="C21" s="134"/>
      <c r="D21" s="134"/>
      <c r="E21" s="135"/>
      <c r="G21" s="95"/>
      <c r="H21" s="96"/>
      <c r="I21" s="96"/>
      <c r="J21" s="96"/>
      <c r="K21" s="97"/>
    </row>
    <row r="22" spans="2:11" ht="18" customHeight="1"/>
    <row r="23" spans="2:11" ht="18" customHeight="1" thickBot="1"/>
    <row r="24" spans="2:11" ht="18" customHeight="1">
      <c r="B24" s="136" t="s">
        <v>38</v>
      </c>
      <c r="C24" s="48"/>
      <c r="D24" s="48"/>
      <c r="E24" s="49"/>
    </row>
    <row r="25" spans="2:11" ht="18" customHeight="1">
      <c r="B25" s="131">
        <f>'01 _入力'!F15</f>
        <v>0</v>
      </c>
      <c r="C25" s="67"/>
      <c r="D25" s="67"/>
      <c r="E25" s="132"/>
    </row>
    <row r="26" spans="2:11" ht="18" customHeight="1">
      <c r="B26" s="133"/>
      <c r="C26" s="134"/>
      <c r="D26" s="134"/>
      <c r="E26" s="135"/>
    </row>
    <row r="27" spans="2:11" ht="18" customHeight="1">
      <c r="B27" s="9"/>
      <c r="C27" s="9"/>
      <c r="D27" s="9"/>
      <c r="E27" s="9"/>
    </row>
    <row r="28" spans="2:11" ht="18" customHeight="1">
      <c r="B28" s="123" t="s">
        <v>39</v>
      </c>
      <c r="C28" s="124"/>
      <c r="D28" s="124"/>
      <c r="E28" s="125"/>
    </row>
    <row r="29" spans="2:11" ht="18" customHeight="1">
      <c r="B29" s="137">
        <f>'01 _入力'!F16</f>
        <v>0</v>
      </c>
      <c r="C29" s="138"/>
      <c r="D29" s="138"/>
      <c r="E29" s="139"/>
    </row>
    <row r="30" spans="2:11" ht="18" customHeight="1">
      <c r="B30" s="115"/>
      <c r="C30" s="116"/>
      <c r="D30" s="116"/>
      <c r="E30" s="117"/>
    </row>
    <row r="31" spans="2:11" ht="18" customHeight="1"/>
    <row r="32" spans="2:11" ht="18" customHeight="1" thickBot="1">
      <c r="B32" s="98" t="s">
        <v>40</v>
      </c>
      <c r="C32" s="59"/>
      <c r="D32" s="59"/>
    </row>
    <row r="33" spans="2:11" ht="18" customHeight="1" thickBot="1">
      <c r="B33" s="151" t="s">
        <v>53</v>
      </c>
      <c r="C33" s="152"/>
      <c r="D33" s="152"/>
      <c r="E33" s="152"/>
      <c r="F33" s="152"/>
      <c r="G33" s="152"/>
      <c r="H33" s="152"/>
      <c r="I33" s="152"/>
      <c r="J33" s="152"/>
      <c r="K33" s="153"/>
    </row>
    <row r="34" spans="2:11" ht="18" customHeight="1" thickBot="1"/>
    <row r="35" spans="2:11" ht="18" customHeight="1">
      <c r="B35" s="123" t="s">
        <v>40</v>
      </c>
      <c r="C35" s="124"/>
      <c r="D35" s="124"/>
      <c r="E35" s="125"/>
      <c r="G35" s="166" t="s">
        <v>41</v>
      </c>
      <c r="H35" s="167"/>
      <c r="I35" s="167"/>
      <c r="J35" s="168"/>
    </row>
    <row r="36" spans="2:11" ht="18" customHeight="1">
      <c r="B36" s="112">
        <f>'01 _入力'!F17</f>
        <v>0</v>
      </c>
      <c r="C36" s="113"/>
      <c r="D36" s="113"/>
      <c r="E36" s="114"/>
      <c r="G36" s="118">
        <f>'01 _入力'!F23/2</f>
        <v>0</v>
      </c>
      <c r="H36" s="113"/>
      <c r="I36" s="113"/>
      <c r="J36" s="119"/>
    </row>
    <row r="37" spans="2:11" ht="18" customHeight="1">
      <c r="B37" s="115"/>
      <c r="C37" s="116"/>
      <c r="D37" s="116"/>
      <c r="E37" s="117"/>
      <c r="G37" s="120"/>
      <c r="H37" s="121"/>
      <c r="I37" s="121"/>
      <c r="J37" s="122"/>
    </row>
    <row r="38" spans="2:11" ht="18" customHeight="1"/>
    <row r="39" spans="2:11" ht="18" customHeight="1"/>
    <row r="40" spans="2:11" ht="18" customHeight="1">
      <c r="B40" s="123" t="s">
        <v>42</v>
      </c>
      <c r="C40" s="124"/>
      <c r="D40" s="124"/>
      <c r="E40" s="125"/>
    </row>
    <row r="41" spans="2:11" ht="18" customHeight="1">
      <c r="B41" s="112">
        <f>'01 _入力'!F18</f>
        <v>0</v>
      </c>
      <c r="C41" s="113"/>
      <c r="D41" s="113"/>
      <c r="E41" s="114"/>
    </row>
    <row r="42" spans="2:11" ht="18" customHeight="1">
      <c r="B42" s="115"/>
      <c r="C42" s="116"/>
      <c r="D42" s="116"/>
      <c r="E42" s="117"/>
    </row>
    <row r="43" spans="2:11" ht="18" customHeight="1"/>
    <row r="44" spans="2:11" ht="18" customHeight="1" thickBot="1">
      <c r="B44" s="111" t="s">
        <v>43</v>
      </c>
      <c r="C44" s="63"/>
      <c r="D44" s="63"/>
      <c r="E44" s="63"/>
      <c r="F44" s="13"/>
      <c r="G44" s="13"/>
      <c r="H44" s="13"/>
      <c r="I44" s="13"/>
      <c r="J44" s="13"/>
    </row>
    <row r="45" spans="2:11" ht="18" customHeight="1" thickBot="1">
      <c r="B45" s="154" t="s">
        <v>54</v>
      </c>
      <c r="C45" s="155"/>
      <c r="D45" s="155"/>
      <c r="E45" s="155"/>
      <c r="F45" s="155"/>
      <c r="G45" s="155"/>
      <c r="H45" s="155"/>
      <c r="I45" s="155"/>
      <c r="J45" s="155"/>
      <c r="K45" s="156"/>
    </row>
    <row r="46" spans="2:11" ht="18" customHeight="1" thickBot="1">
      <c r="B46" s="12"/>
      <c r="C46" s="13"/>
      <c r="D46" s="13"/>
      <c r="E46" s="13"/>
    </row>
    <row r="47" spans="2:11" ht="18" customHeight="1">
      <c r="B47" s="123" t="s">
        <v>43</v>
      </c>
      <c r="C47" s="124"/>
      <c r="D47" s="124"/>
      <c r="E47" s="125"/>
      <c r="G47" s="102" t="s">
        <v>44</v>
      </c>
      <c r="H47" s="103"/>
      <c r="I47" s="103"/>
      <c r="J47" s="104"/>
    </row>
    <row r="48" spans="2:11" ht="18" customHeight="1">
      <c r="B48" s="112">
        <f>'01 _入力'!F19</f>
        <v>0</v>
      </c>
      <c r="C48" s="126"/>
      <c r="D48" s="126"/>
      <c r="E48" s="127"/>
      <c r="G48" s="105">
        <f>'01 _入力'!F23/5</f>
        <v>0</v>
      </c>
      <c r="H48" s="106"/>
      <c r="I48" s="106"/>
      <c r="J48" s="107"/>
    </row>
    <row r="49" spans="2:11" ht="18" customHeight="1" thickBot="1">
      <c r="B49" s="128"/>
      <c r="C49" s="129"/>
      <c r="D49" s="129"/>
      <c r="E49" s="130"/>
      <c r="G49" s="108"/>
      <c r="H49" s="109"/>
      <c r="I49" s="109"/>
      <c r="J49" s="110"/>
    </row>
    <row r="50" spans="2:11" ht="18" customHeight="1"/>
    <row r="51" spans="2:11" ht="18" customHeight="1" thickBot="1"/>
    <row r="52" spans="2:11" ht="18" customHeight="1">
      <c r="B52" s="146" t="s">
        <v>45</v>
      </c>
      <c r="C52" s="81"/>
      <c r="D52" s="81"/>
      <c r="E52" s="82"/>
    </row>
    <row r="53" spans="2:11" ht="18" customHeight="1">
      <c r="B53" s="140">
        <f>'01 _入力'!F20</f>
        <v>0</v>
      </c>
      <c r="C53" s="141"/>
      <c r="D53" s="141"/>
      <c r="E53" s="142"/>
    </row>
    <row r="54" spans="2:11" ht="18" customHeight="1" thickBot="1">
      <c r="B54" s="143"/>
      <c r="C54" s="144"/>
      <c r="D54" s="144"/>
      <c r="E54" s="145"/>
    </row>
    <row r="55" spans="2:11" ht="18" customHeight="1" thickBot="1"/>
    <row r="56" spans="2:11" ht="18" customHeight="1" thickBot="1">
      <c r="B56" s="146" t="s">
        <v>46</v>
      </c>
      <c r="C56" s="147"/>
      <c r="D56" s="147"/>
      <c r="E56" s="148"/>
    </row>
    <row r="57" spans="2:11" ht="18" customHeight="1">
      <c r="B57" s="140">
        <f>'01 _入力'!F21</f>
        <v>0</v>
      </c>
      <c r="C57" s="141"/>
      <c r="D57" s="141"/>
      <c r="E57" s="142"/>
      <c r="H57" s="80" t="s">
        <v>63</v>
      </c>
      <c r="I57" s="81"/>
      <c r="J57" s="81"/>
      <c r="K57" s="82"/>
    </row>
    <row r="58" spans="2:11" ht="18" customHeight="1" thickBot="1">
      <c r="B58" s="143"/>
      <c r="C58" s="144"/>
      <c r="D58" s="144"/>
      <c r="E58" s="145"/>
      <c r="H58" s="83">
        <v>1500000</v>
      </c>
      <c r="I58" s="84"/>
      <c r="J58" s="84"/>
      <c r="K58" s="85"/>
    </row>
    <row r="59" spans="2:11" ht="18" customHeight="1" thickBot="1">
      <c r="H59" s="86"/>
      <c r="I59" s="87"/>
      <c r="J59" s="87"/>
      <c r="K59" s="88"/>
    </row>
    <row r="60" spans="2:11" ht="18" customHeight="1" thickBot="1">
      <c r="B60" s="146" t="s">
        <v>47</v>
      </c>
      <c r="C60" s="147"/>
      <c r="D60" s="147"/>
      <c r="E60" s="148"/>
    </row>
    <row r="61" spans="2:11" ht="18" customHeight="1">
      <c r="B61" s="140">
        <f>'01 _入力'!F22</f>
        <v>0</v>
      </c>
      <c r="C61" s="141"/>
      <c r="D61" s="141"/>
      <c r="E61" s="142"/>
      <c r="H61" s="80" t="s">
        <v>64</v>
      </c>
      <c r="I61" s="81"/>
      <c r="J61" s="81"/>
      <c r="K61" s="82"/>
    </row>
    <row r="62" spans="2:11" ht="18" customHeight="1" thickBot="1">
      <c r="B62" s="143"/>
      <c r="C62" s="144"/>
      <c r="D62" s="144"/>
      <c r="E62" s="145"/>
      <c r="H62" s="83">
        <v>10000000</v>
      </c>
      <c r="I62" s="84"/>
      <c r="J62" s="84"/>
      <c r="K62" s="85"/>
    </row>
    <row r="63" spans="2:11" ht="18" customHeight="1" thickBot="1">
      <c r="H63" s="86"/>
      <c r="I63" s="87"/>
      <c r="J63" s="87"/>
      <c r="K63" s="88"/>
    </row>
    <row r="64" spans="2:1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</sheetData>
  <mergeCells count="45">
    <mergeCell ref="B2:J2"/>
    <mergeCell ref="B33:K33"/>
    <mergeCell ref="B45:K45"/>
    <mergeCell ref="G11:K11"/>
    <mergeCell ref="G12:K13"/>
    <mergeCell ref="G16:J17"/>
    <mergeCell ref="B15:E15"/>
    <mergeCell ref="B19:E19"/>
    <mergeCell ref="B20:E21"/>
    <mergeCell ref="G35:J35"/>
    <mergeCell ref="B11:E11"/>
    <mergeCell ref="B12:E13"/>
    <mergeCell ref="G15:J15"/>
    <mergeCell ref="B4:E4"/>
    <mergeCell ref="B5:E6"/>
    <mergeCell ref="B8:E8"/>
    <mergeCell ref="B32:D32"/>
    <mergeCell ref="B35:E35"/>
    <mergeCell ref="B61:E62"/>
    <mergeCell ref="B52:E52"/>
    <mergeCell ref="B53:E54"/>
    <mergeCell ref="B56:E56"/>
    <mergeCell ref="B57:E58"/>
    <mergeCell ref="B60:E60"/>
    <mergeCell ref="G10:K10"/>
    <mergeCell ref="B9:K9"/>
    <mergeCell ref="G47:J47"/>
    <mergeCell ref="G48:J49"/>
    <mergeCell ref="B44:E44"/>
    <mergeCell ref="B36:E37"/>
    <mergeCell ref="G36:J37"/>
    <mergeCell ref="B40:E40"/>
    <mergeCell ref="B41:E42"/>
    <mergeCell ref="B47:E47"/>
    <mergeCell ref="B48:E49"/>
    <mergeCell ref="B16:E17"/>
    <mergeCell ref="B24:E24"/>
    <mergeCell ref="B25:E26"/>
    <mergeCell ref="B28:E28"/>
    <mergeCell ref="B29:E30"/>
    <mergeCell ref="H61:K61"/>
    <mergeCell ref="H62:K63"/>
    <mergeCell ref="H57:K57"/>
    <mergeCell ref="H58:K59"/>
    <mergeCell ref="G19:K21"/>
  </mergeCells>
  <phoneticPr fontId="10"/>
  <pageMargins left="0.7" right="0.7" top="0.75" bottom="0.75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01 _入力</vt:lpstr>
      <vt:lpstr>02_ 内訳</vt:lpstr>
      <vt:lpstr>'01 _入力'!Print_Area</vt:lpstr>
      <vt:lpstr>'02_ 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侑理子 宮田</dc:creator>
  <cp:lastModifiedBy>Windows ユーザー</cp:lastModifiedBy>
  <cp:lastPrinted>2026-03-18T15:54:13Z</cp:lastPrinted>
  <dcterms:created xsi:type="dcterms:W3CDTF">2026-03-14T08:04:36Z</dcterms:created>
  <dcterms:modified xsi:type="dcterms:W3CDTF">2026-03-24T02:13:44Z</dcterms:modified>
</cp:coreProperties>
</file>