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1027\01地域福祉G\●指定管理関係●春野福祉センター\210_指定管理者選定（公募）\R09-R14指定管理者選定\14_R080608【アセット課】【依頼】今年度指定管理公募施設のHP掲載について\藤田作業用\HP掲載資料\"/>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<sst xmlns="http://schemas.openxmlformats.org/spreadsheetml/2006/main" count="318" uniqueCount="142">
  <si>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</si>
  <si>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</si>
  <si>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</si>
  <si>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</si>
  <si>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</si>
  <si>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</si>
  <si>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</si>
  <si>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</si>
  <si>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</si>
  <si>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</si>
  <si>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</si>
  <si>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</si>
  <si>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</si>
  <si>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</si>
  <si>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</si>
  <si>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</si>
  <si>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</si>
  <si>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</si>
  <si>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</si>
  <si>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</si>
  <si>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</si>
  <si>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</si>
  <si>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</si>
  <si>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</si>
  <si>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</si>
  <si>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</si>
  <si>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</si>
  <si>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</si>
  <si>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</si>
  <si>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</si>
  <si>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</si>
  <si>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</si>
  <si>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</si>
  <si>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</si>
  <si>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</si>
  <si>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</si>
  <si>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</si>
  <si>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</si>
  <si>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</si>
  <si>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</si>
  <si>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</si>
  <si>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</si>
  <si>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</si>
  <si>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</si>
  <si>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</si>
  <si>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</si>
  <si>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</si>
  <si>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</si>
  <si>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</si>
  <si>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</si>
  <si>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</si>
  <si>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</si>
  <si>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</si>
  <si>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</si>
  <si>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</si>
  <si>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</si>
  <si>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</si>
  <si>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</si>
  <si>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</si>
  <si>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</si>
  <si>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</si>
  <si>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</si>
  <si>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</si>
  <si>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</si>
  <si>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</si>
  <si>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</si>
  <si>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</si>
  <si>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</si>
  <si>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</si>
  <si>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</si>
  <si>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</si>
  <si>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</si>
  <si>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</si>
  <si>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</si>
  <si>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</si>
  <si>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</si>
  <si>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</si>
  <si>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</si>
  <si>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</si>
  <si>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</si>
  <si>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</si>
  <si>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</si>
  <si>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</si>
  <si>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</si>
  <si>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</si>
  <si>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</si>
  <si>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</si>
  <si>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</si>
  <si>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</si>
  <si>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</si>
  <si>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</si>
  <si>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</si>
  <si>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</si>
  <si>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</si>
  <si>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</si>
  <si>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</si>
  <si>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</si>
  <si>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</si>
  <si>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</si>
  <si>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</si>
  <si>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</si>
  <si>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</si>
  <si>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</si>
  <si>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</si>
  <si>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</si>
  <si>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</si>
  <si>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</si>
  <si>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</si>
  <si>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</si>
  <si>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</si>
  <si>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</si>
  <si>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</si>
  <si>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</si>
  <si>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</si>
  <si>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</si>
  <si>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</si>
  <si>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</si>
  <si>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</si>
  <si>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</si>
  <si>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</si>
  <si>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</si>
  <si>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</si>
  <si>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</si>
  <si>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</si>
  <si>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</si>
  <si>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</si>
  <si>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</si>
  <si>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</si>
  <si>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</si>
  <si>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</si>
  <si>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</si>
  <si>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</si>
  <si>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</si>
  <si>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</si>
  <si>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</si>
  <si>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</si>
  <si>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</si>
  <si>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</si>
  <si>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</si>
  <si>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</si>
  <si>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</si>
  <si>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春野春野福祉センター</t>
    <rPh sb="0" eb="2">
      <t>ハルノ</t>
    </rPh>
    <rPh sb="2" eb="6">
      <t>ハルノフクシ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</si>
</sst>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58"/>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30"/>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A4" sqref="A4:H4"/>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141</v>
      </c>
    </row>
    <row r="3" spans="1:8">
      <c r="A3" s="49"/>
      <c r="B3" s="49"/>
      <c r="C3" s="49"/>
      <c r="D3" s="49"/>
      <c r="G3" s="3" t="s">
        <v>94</v>
      </c>
      <c r="H3" s="4" t="s">
        <v>108</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120</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139</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138</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128</v>
      </c>
      <c r="D22" s="25" t="s">
        <v>65</v>
      </c>
      <c r="E22" s="27"/>
      <c r="F22" s="27"/>
      <c r="G22" s="26">
        <f t="shared" si="0"/>
        <v>0</v>
      </c>
      <c r="H22" s="24"/>
    </row>
    <row r="23" spans="1:8" ht="13.5" customHeight="1">
      <c r="A23" s="11"/>
      <c r="B23" s="23"/>
      <c r="C23" s="24"/>
      <c r="D23" s="25"/>
      <c r="E23" s="27"/>
      <c r="F23" s="27"/>
      <c r="G23" s="26">
        <f t="shared" si="0"/>
        <v>0</v>
      </c>
      <c r="H23" s="24"/>
    </row>
    <row r="24" spans="1:8">
      <c r="A24" s="80" t="s">
        <v>131</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124</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109</v>
      </c>
      <c r="D32" s="25" t="s">
        <v>65</v>
      </c>
      <c r="E32" s="16"/>
      <c r="F32" s="16"/>
      <c r="G32" s="10">
        <f t="shared" si="2"/>
        <v>0</v>
      </c>
      <c r="H32" s="9"/>
    </row>
    <row r="33" spans="1:8">
      <c r="A33" s="11"/>
      <c r="B33" s="11"/>
      <c r="C33" s="9" t="s">
        <v>110</v>
      </c>
      <c r="D33" s="25" t="s">
        <v>58</v>
      </c>
      <c r="E33" s="16"/>
      <c r="F33" s="16"/>
      <c r="G33" s="10">
        <f t="shared" si="2"/>
        <v>0</v>
      </c>
      <c r="H33" s="9"/>
    </row>
    <row r="34" spans="1:8">
      <c r="A34" s="11"/>
      <c r="B34" s="11"/>
      <c r="C34" s="9" t="s">
        <v>111</v>
      </c>
      <c r="D34" s="25" t="s">
        <v>58</v>
      </c>
      <c r="E34" s="16"/>
      <c r="F34" s="16"/>
      <c r="G34" s="10">
        <f t="shared" si="2"/>
        <v>0</v>
      </c>
      <c r="H34" s="9"/>
    </row>
    <row r="35" spans="1:8">
      <c r="A35" s="11"/>
      <c r="B35" s="11"/>
      <c r="C35" s="9" t="s">
        <v>112</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125</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113</v>
      </c>
      <c r="D46" s="25" t="s">
        <v>58</v>
      </c>
      <c r="E46" s="16"/>
      <c r="F46" s="16"/>
      <c r="G46" s="10">
        <f t="shared" si="2"/>
        <v>0</v>
      </c>
      <c r="H46" s="9"/>
    </row>
    <row r="47" spans="1:8">
      <c r="A47" s="11"/>
      <c r="B47" s="18"/>
      <c r="C47" s="9" t="s">
        <v>114</v>
      </c>
      <c r="D47" s="25" t="s">
        <v>58</v>
      </c>
      <c r="E47" s="16"/>
      <c r="F47" s="16"/>
      <c r="G47" s="10">
        <f t="shared" si="2"/>
        <v>0</v>
      </c>
      <c r="H47" s="9"/>
    </row>
    <row r="48" spans="1:8">
      <c r="A48" s="11"/>
      <c r="B48" s="18"/>
      <c r="C48" s="9" t="s">
        <v>115</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140</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137</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126</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130</v>
      </c>
      <c r="B119" s="82"/>
      <c r="C119" s="83"/>
      <c r="D119" s="13"/>
      <c r="E119" s="14">
        <f>E24-(E30+E37+E83+E90+E99+E108+E111+E116)</f>
        <v>0</v>
      </c>
      <c r="F119" s="14">
        <f>F24-(F30+F37+F83+F90+F99+F108+F111+F116)</f>
        <v>0</v>
      </c>
      <c r="G119" s="15">
        <f t="shared" si="3"/>
        <v>0</v>
      </c>
      <c r="H119" s="12" t="s">
        <v>91</v>
      </c>
    </row>
    <row r="120" spans="1:8">
      <c r="A120" s="80" t="s">
        <v>132</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121</v>
      </c>
      <c r="B126" s="94"/>
      <c r="C126" s="95" t="s">
        <v>123</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116</v>
      </c>
      <c r="D128" s="95"/>
      <c r="E128" s="95"/>
      <c r="F128" s="95"/>
      <c r="G128" s="95"/>
      <c r="H128" s="95"/>
    </row>
    <row r="129" spans="1:8" s="30" customFormat="1" ht="58.5" customHeight="1">
      <c r="A129" s="93" t="s">
        <v>78</v>
      </c>
      <c r="B129" s="94"/>
      <c r="C129" s="97" t="s">
        <v>127</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122</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C3" sqref="C3"/>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春野春野福祉センター</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131</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118</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119</v>
      </c>
      <c r="B44" s="82"/>
      <c r="C44" s="83"/>
      <c r="D44" s="13"/>
      <c r="E44" s="14">
        <f>E12-(E17+E33+E21+E37+E40)</f>
        <v>0</v>
      </c>
      <c r="F44" s="14">
        <f>F12-(F17+F33+F21+F37+F40)</f>
        <v>0</v>
      </c>
      <c r="G44" s="15">
        <f t="shared" si="2"/>
        <v>0</v>
      </c>
      <c r="H44" s="12" t="s">
        <v>91</v>
      </c>
    </row>
    <row r="45" spans="1:8" s="30" customFormat="1">
      <c r="A45" s="80" t="s">
        <v>132</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117</v>
      </c>
      <c r="B51" s="89"/>
      <c r="C51" s="79" t="s">
        <v>105</v>
      </c>
      <c r="D51" s="79"/>
      <c r="E51" s="79"/>
      <c r="F51" s="79"/>
      <c r="G51" s="79"/>
      <c r="H51" s="79"/>
    </row>
    <row r="52" spans="1:8" s="30" customFormat="1" ht="64.5" customHeight="1">
      <c r="A52" s="89" t="s">
        <v>76</v>
      </c>
      <c r="B52" s="89"/>
      <c r="C52" s="79" t="s">
        <v>129</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3" sqref="C3"/>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春野春野福祉センター</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133</v>
      </c>
      <c r="B7" s="103"/>
      <c r="C7" s="103"/>
      <c r="D7" s="25" t="s">
        <v>66</v>
      </c>
      <c r="E7" s="16">
        <f>'管理に係る経費の収支予算書・報告書（本業務）'!E24</f>
        <v>0</v>
      </c>
      <c r="F7" s="16">
        <f>'管理に係る経費の収支予算書・報告書（本業務）'!F24</f>
        <v>0</v>
      </c>
      <c r="G7" s="10">
        <f>F7-E7</f>
        <v>0</v>
      </c>
      <c r="H7" s="9"/>
    </row>
    <row r="8" spans="1:8">
      <c r="A8" s="103" t="s">
        <v>134</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135</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136</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2026-06-16T02:19:42Z</dcterms:modified>
</cp:coreProperties>
</file>