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  <sheet name="９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</sheets>
  <definedNames>
    <definedName name="_xlfn.SUMIFS" hidden="1">#NAME?</definedName>
    <definedName name="_xlnm.Print_Area" localSheetId="9">'10'!$A$1:$G$29</definedName>
    <definedName name="_xlnm.Print_Area" localSheetId="11">'12'!$A$1:$Q$29</definedName>
    <definedName name="_xlnm.Print_Area" localSheetId="3">'４'!$A$1:$Q$28</definedName>
    <definedName name="_xlnm.Print_Area" localSheetId="6">'７'!$A$1:$M$30</definedName>
    <definedName name="_xlnm.Print_Area" localSheetId="7">'８'!$A$1:$G$34</definedName>
  </definedNames>
  <calcPr calcMode="manual" fullCalcOnLoad="1"/>
</workbook>
</file>

<file path=xl/sharedStrings.xml><?xml version="1.0" encoding="utf-8"?>
<sst xmlns="http://schemas.openxmlformats.org/spreadsheetml/2006/main" count="665" uniqueCount="425">
  <si>
    <t>区　　　　分</t>
  </si>
  <si>
    <t>９　運輸・通信</t>
  </si>
  <si>
    <t>１　ＪＲ東海の市内各駅乗客輸送状況（乗車人員）</t>
  </si>
  <si>
    <t>総数</t>
  </si>
  <si>
    <t>定期</t>
  </si>
  <si>
    <t>定期外</t>
  </si>
  <si>
    <t>浜松駅</t>
  </si>
  <si>
    <t>天竜川駅</t>
  </si>
  <si>
    <t>高塚駅</t>
  </si>
  <si>
    <t>舞阪駅</t>
  </si>
  <si>
    <t xml:space="preserve">（単位：人） </t>
  </si>
  <si>
    <t>弁天島駅</t>
  </si>
  <si>
    <t xml:space="preserve">　資料：東海旅客鉄道株式会社 静岡支社　  </t>
  </si>
  <si>
    <t>平成 30 年度</t>
  </si>
  <si>
    <t>令和 元 年度</t>
  </si>
  <si>
    <t>令和 ２ 年度</t>
  </si>
  <si>
    <t xml:space="preserve">  注)浜松駅には新幹線の乗客を含む。</t>
  </si>
  <si>
    <t>令和 ３ 年度</t>
  </si>
  <si>
    <t>令和 ４ 年度</t>
  </si>
  <si>
    <t>　資料：遠州鉄道株式会社</t>
  </si>
  <si>
    <t xml:space="preserve"> </t>
  </si>
  <si>
    <t>西鹿島</t>
  </si>
  <si>
    <t>岩水寺</t>
  </si>
  <si>
    <t>芝本</t>
  </si>
  <si>
    <t>小林</t>
  </si>
  <si>
    <t>美薗中央公園</t>
  </si>
  <si>
    <t>浜北</t>
  </si>
  <si>
    <t>小松</t>
  </si>
  <si>
    <t>西ヶ崎</t>
  </si>
  <si>
    <t>積志</t>
  </si>
  <si>
    <t>さぎの宮</t>
  </si>
  <si>
    <t>自動車学校前</t>
  </si>
  <si>
    <t>上島</t>
  </si>
  <si>
    <t>曳馬</t>
  </si>
  <si>
    <t>助信</t>
  </si>
  <si>
    <t>八幡</t>
  </si>
  <si>
    <t>遠州病院</t>
  </si>
  <si>
    <t>第一通り</t>
  </si>
  <si>
    <t>新浜松</t>
  </si>
  <si>
    <t>降　車　人　員</t>
  </si>
  <si>
    <t>乗　車　人　員</t>
  </si>
  <si>
    <t>令　　和　　４　　年　　度</t>
  </si>
  <si>
    <t>令　　和　　３　　年　　度</t>
  </si>
  <si>
    <t>駅　　　　名</t>
  </si>
  <si>
    <t>　</t>
  </si>
  <si>
    <t>２　遠州鉄道電車の乗客輸送状況</t>
  </si>
  <si>
    <t xml:space="preserve">  注)在籍車数の年度数字については年度末（３月）を記載</t>
  </si>
  <si>
    <t xml:space="preserve">　資料：遠州鉄道株式会社（管内）　  </t>
  </si>
  <si>
    <t>　 ３</t>
  </si>
  <si>
    <t>　 ２</t>
  </si>
  <si>
    <t>年 １月</t>
  </si>
  <si>
    <t>５</t>
  </si>
  <si>
    <t>　 12</t>
  </si>
  <si>
    <t>　 11</t>
  </si>
  <si>
    <t>　 10</t>
  </si>
  <si>
    <t>　 ９</t>
  </si>
  <si>
    <t>　 ８</t>
  </si>
  <si>
    <t>　 ７</t>
  </si>
  <si>
    <t>　 ６</t>
  </si>
  <si>
    <t>　 ５</t>
  </si>
  <si>
    <t>年 ４月</t>
  </si>
  <si>
    <t>令和４</t>
  </si>
  <si>
    <t>４</t>
  </si>
  <si>
    <t>３</t>
  </si>
  <si>
    <t>２</t>
  </si>
  <si>
    <t>令 和 元 年 度</t>
  </si>
  <si>
    <t>平 成 30 年 度</t>
  </si>
  <si>
    <t>定　　　期　　　外</t>
  </si>
  <si>
    <t>定　　　　　期</t>
  </si>
  <si>
    <t>総　　　　　数</t>
  </si>
  <si>
    <t>１日当たりの乗車人員</t>
  </si>
  <si>
    <t>乗　　　　　　　車　　　　　　人　　　　　　　員</t>
  </si>
  <si>
    <t>運　転　キ　ロ　数</t>
  </si>
  <si>
    <t>使用車数（稼働車)
客 　車 　の　 み</t>
  </si>
  <si>
    <t>在　籍　車　数</t>
  </si>
  <si>
    <t>営　業　キ　ロ</t>
  </si>
  <si>
    <t>年　　度　　月</t>
  </si>
  <si>
    <t>３　遠 州 鉄 道 電 車 の 運 輸 状 況</t>
  </si>
  <si>
    <t xml:space="preserve">  注)推計値のため、総数と内訳は一致しない場合がある。</t>
  </si>
  <si>
    <t xml:space="preserve">　資料：遠州鉄道株式会社  　 </t>
  </si>
  <si>
    <t>西ヶ崎</t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</si>
  <si>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</si>
  <si>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</si>
  <si>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</si>
  <si>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</si>
  <si>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</si>
  <si>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</si>
  <si>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</si>
  <si>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</si>
  <si>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</si>
  <si>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</si>
  <si>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</si>
  <si>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</si>
  <si>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>令和 ４ 年</t>
  </si>
  <si>
    <t>４　遠 州 鉄 道 電 車 の 駅 別 運 輸 状 況</t>
  </si>
  <si>
    <t>　資料：交通政策課</t>
  </si>
  <si>
    <t xml:space="preserve"> 88 947   </t>
  </si>
  <si>
    <t xml:space="preserve"> 88 989   </t>
  </si>
  <si>
    <t>新所原</t>
  </si>
  <si>
    <t xml:space="preserve"> 2 590   </t>
  </si>
  <si>
    <t>アスモ前</t>
  </si>
  <si>
    <t xml:space="preserve"> 9 646   </t>
  </si>
  <si>
    <t xml:space="preserve"> 10 391   </t>
  </si>
  <si>
    <t>大森</t>
  </si>
  <si>
    <t xml:space="preserve"> 16 073   </t>
  </si>
  <si>
    <t xml:space="preserve"> 16 391   </t>
  </si>
  <si>
    <t>知波田</t>
  </si>
  <si>
    <t xml:space="preserve"> 12 697   </t>
  </si>
  <si>
    <t xml:space="preserve"> 12 514   </t>
  </si>
  <si>
    <t>尾奈</t>
  </si>
  <si>
    <t xml:space="preserve"> 7 925   </t>
  </si>
  <si>
    <t xml:space="preserve"> 9 103   </t>
  </si>
  <si>
    <t>奥浜名湖</t>
  </si>
  <si>
    <t xml:space="preserve"> 57 527   </t>
  </si>
  <si>
    <t xml:space="preserve"> 59 700   </t>
  </si>
  <si>
    <t>三ケ日</t>
  </si>
  <si>
    <t xml:space="preserve"> 15 016   </t>
  </si>
  <si>
    <t xml:space="preserve"> 15 195   </t>
  </si>
  <si>
    <t>都筑</t>
  </si>
  <si>
    <t xml:space="preserve"> 14 954   </t>
  </si>
  <si>
    <t xml:space="preserve"> 14 702   </t>
  </si>
  <si>
    <t>東都筑</t>
  </si>
  <si>
    <t xml:space="preserve"> 9 382   </t>
  </si>
  <si>
    <t xml:space="preserve"> 7 260   </t>
  </si>
  <si>
    <t>浜名湖佐久米</t>
  </si>
  <si>
    <t xml:space="preserve"> 3 646   </t>
  </si>
  <si>
    <t xml:space="preserve"> 2 720   </t>
  </si>
  <si>
    <t>寸座</t>
  </si>
  <si>
    <t xml:space="preserve"> 7 430   </t>
  </si>
  <si>
    <t xml:space="preserve"> 7 614   </t>
  </si>
  <si>
    <t>西気賀</t>
  </si>
  <si>
    <t xml:space="preserve"> 25 781   </t>
  </si>
  <si>
    <t xml:space="preserve"> 26 457   </t>
  </si>
  <si>
    <t>気賀</t>
  </si>
  <si>
    <t xml:space="preserve"> 31 541   </t>
  </si>
  <si>
    <t xml:space="preserve"> 30 860   </t>
  </si>
  <si>
    <t>岡地</t>
  </si>
  <si>
    <t xml:space="preserve"> 125 274   </t>
  </si>
  <si>
    <t xml:space="preserve"> 128 276   </t>
  </si>
  <si>
    <t>金指</t>
  </si>
  <si>
    <t xml:space="preserve"> 9 615   </t>
  </si>
  <si>
    <t xml:space="preserve"> 9 488   </t>
  </si>
  <si>
    <t>常葉大学前</t>
  </si>
  <si>
    <t xml:space="preserve"> 10 047   </t>
  </si>
  <si>
    <t xml:space="preserve"> 9 856   </t>
  </si>
  <si>
    <t>都田</t>
  </si>
  <si>
    <t xml:space="preserve"> 4 807   </t>
  </si>
  <si>
    <t xml:space="preserve"> 4 183   </t>
  </si>
  <si>
    <t>フルーツパーク</t>
  </si>
  <si>
    <t xml:space="preserve"> 37 503   </t>
  </si>
  <si>
    <t xml:space="preserve"> 38 242   </t>
  </si>
  <si>
    <t>宮口</t>
  </si>
  <si>
    <t xml:space="preserve"> 25 182   </t>
  </si>
  <si>
    <t xml:space="preserve"> 24 996   </t>
  </si>
  <si>
    <t>岩水寺</t>
  </si>
  <si>
    <t xml:space="preserve"> 96 598   </t>
  </si>
  <si>
    <t xml:space="preserve"> 93 279   </t>
  </si>
  <si>
    <t>西鹿島</t>
  </si>
  <si>
    <t xml:space="preserve"> 16 468   </t>
  </si>
  <si>
    <t xml:space="preserve"> 16 091   </t>
  </si>
  <si>
    <t>二俣本町</t>
  </si>
  <si>
    <t xml:space="preserve"> 43 780   </t>
  </si>
  <si>
    <t xml:space="preserve"> 45 061   </t>
  </si>
  <si>
    <t>天竜二俣</t>
  </si>
  <si>
    <t xml:space="preserve"> 2 745   </t>
  </si>
  <si>
    <t xml:space="preserve"> 2 684   </t>
  </si>
  <si>
    <t>上野部</t>
  </si>
  <si>
    <t xml:space="preserve"> 22 202   </t>
  </si>
  <si>
    <t xml:space="preserve"> 21 282   </t>
  </si>
  <si>
    <t>豊岡</t>
  </si>
  <si>
    <t xml:space="preserve"> 10 205   </t>
  </si>
  <si>
    <t xml:space="preserve"> 10 828   </t>
  </si>
  <si>
    <t>敷地</t>
  </si>
  <si>
    <t xml:space="preserve"> 19 731   </t>
  </si>
  <si>
    <t xml:space="preserve"> 19 665   </t>
  </si>
  <si>
    <t>遠江一宮</t>
  </si>
  <si>
    <t xml:space="preserve"> 13 249   </t>
  </si>
  <si>
    <t xml:space="preserve"> 13 252   </t>
  </si>
  <si>
    <t>円田</t>
  </si>
  <si>
    <t xml:space="preserve"> 19 892   </t>
  </si>
  <si>
    <t xml:space="preserve"> 18 716   </t>
  </si>
  <si>
    <t>森町病院前駅</t>
  </si>
  <si>
    <t xml:space="preserve"> 100 953   </t>
  </si>
  <si>
    <t xml:space="preserve"> 98 533   </t>
  </si>
  <si>
    <t>遠州森</t>
  </si>
  <si>
    <t xml:space="preserve"> 30 796   </t>
  </si>
  <si>
    <t xml:space="preserve"> 31 298   </t>
  </si>
  <si>
    <t>戸綿</t>
  </si>
  <si>
    <t xml:space="preserve"> 3 754   </t>
  </si>
  <si>
    <t xml:space="preserve"> 3 999   </t>
  </si>
  <si>
    <t>原田</t>
  </si>
  <si>
    <t xml:space="preserve"> 30 406   </t>
  </si>
  <si>
    <t xml:space="preserve"> 31 337   </t>
  </si>
  <si>
    <t>原谷</t>
  </si>
  <si>
    <t xml:space="preserve"> 14 705   </t>
  </si>
  <si>
    <t xml:space="preserve"> 16 127   </t>
  </si>
  <si>
    <t>細谷</t>
  </si>
  <si>
    <t xml:space="preserve"> 35 368   </t>
  </si>
  <si>
    <t xml:space="preserve"> 35 187   </t>
  </si>
  <si>
    <t>いこいの広場</t>
  </si>
  <si>
    <t xml:space="preserve"> 36 277   </t>
  </si>
  <si>
    <t xml:space="preserve"> 37 157   </t>
  </si>
  <si>
    <t>桜木</t>
  </si>
  <si>
    <t xml:space="preserve"> 27 458   </t>
  </si>
  <si>
    <t xml:space="preserve"> 29 625   </t>
  </si>
  <si>
    <t>西掛川</t>
  </si>
  <si>
    <t xml:space="preserve"> 25 614   </t>
  </si>
  <si>
    <t xml:space="preserve"> 22 560   </t>
  </si>
  <si>
    <t>掛川市役所前</t>
  </si>
  <si>
    <t xml:space="preserve"> 267 968   </t>
  </si>
  <si>
    <t xml:space="preserve"> 267 544   </t>
  </si>
  <si>
    <t>掛川</t>
  </si>
  <si>
    <t xml:space="preserve">1 333 752   </t>
  </si>
  <si>
    <t>５　天竜浜名湖鉄道の乗客輸送状況</t>
  </si>
  <si>
    <t>　資料：東海旅客鉄道株式会社　静岡支社　</t>
  </si>
  <si>
    <t>小和田</t>
  </si>
  <si>
    <t>大嵐</t>
  </si>
  <si>
    <t>水窪</t>
  </si>
  <si>
    <t>向市場</t>
  </si>
  <si>
    <t>城西</t>
  </si>
  <si>
    <t>相月</t>
  </si>
  <si>
    <t>佐久間</t>
  </si>
  <si>
    <t>中部天竜</t>
  </si>
  <si>
    <t>下川合</t>
  </si>
  <si>
    <t>早瀬</t>
  </si>
  <si>
    <t>浦川</t>
  </si>
  <si>
    <t>上市場</t>
  </si>
  <si>
    <t>出馬</t>
  </si>
  <si>
    <t>定　期　外</t>
  </si>
  <si>
    <t>定　　　期</t>
  </si>
  <si>
    <t>総　　　数</t>
  </si>
  <si>
    <t>定　期　外</t>
  </si>
  <si>
    <t>定　　　期</t>
  </si>
  <si>
    <t>総　　　数</t>
  </si>
  <si>
    <t>令和 ３ 年度</t>
  </si>
  <si>
    <t>６　ＪＲ飯田線の市内各駅乗客輸送状況（乗車人員）</t>
  </si>
  <si>
    <t xml:space="preserve">    2)各月の総キロ数は四捨五入されているため、年の合計と一致しない場合がある。</t>
  </si>
  <si>
    <t xml:space="preserve">  注1)運転車両の年間数値については12月を記載</t>
  </si>
  <si>
    <t>　 ４</t>
  </si>
  <si>
    <t>　 ３</t>
  </si>
  <si>
    <t>年 １月</t>
  </si>
  <si>
    <t>　４</t>
  </si>
  <si>
    <t>　３</t>
  </si>
  <si>
    <t>　２</t>
  </si>
  <si>
    <t xml:space="preserve"> 令 和 元 年　</t>
  </si>
  <si>
    <t xml:space="preserve"> 平 成 30 年　</t>
  </si>
  <si>
    <t>実　在　庫　数</t>
  </si>
  <si>
    <t>営　業　キ　ロ　数</t>
  </si>
  <si>
    <t>１　日　平　均</t>
  </si>
  <si>
    <t>総　キ　ロ　数</t>
  </si>
  <si>
    <t>１　日　平　均</t>
  </si>
  <si>
    <t>貸　　　　切</t>
  </si>
  <si>
    <t>乗　　　　　　　　　　　　合</t>
  </si>
  <si>
    <t>貸　　　　　　　　　　　　切</t>
  </si>
  <si>
    <t>乗　　　　　　　　　　　　合</t>
  </si>
  <si>
    <t>総　　　　　　　　　　　　数</t>
  </si>
  <si>
    <t>運　　　　　　転　　　　　　車　　　　　　両</t>
  </si>
  <si>
    <t>　　　　　　運   　　　 　　　　　　転　　　　　　　　　　　キ　　　　　　　　　　　ロ　　　　　　　　　　　数</t>
  </si>
  <si>
    <t>年　　　　月</t>
  </si>
  <si>
    <t xml:space="preserve">（単位：㎞・台） </t>
  </si>
  <si>
    <t>７　遠 州 鉄 道 バ ス の 運 輸 状 況</t>
  </si>
  <si>
    <t xml:space="preserve">　資料：遠州鉄道株式会社（管内）    </t>
  </si>
  <si>
    <t>　　12</t>
  </si>
  <si>
    <t>　　11</t>
  </si>
  <si>
    <t>　　10</t>
  </si>
  <si>
    <t>　　９</t>
  </si>
  <si>
    <t>　　８</t>
  </si>
  <si>
    <t>　　７</t>
  </si>
  <si>
    <t>　　６</t>
  </si>
  <si>
    <t>　　５</t>
  </si>
  <si>
    <t>　　４</t>
  </si>
  <si>
    <t>　　３</t>
  </si>
  <si>
    <t xml:space="preserve">    ２</t>
  </si>
  <si>
    <t xml:space="preserve"> 年 １月</t>
  </si>
  <si>
    <t xml:space="preserve"> 令 和 元 年　</t>
  </si>
  <si>
    <t>貸　　　　　切</t>
  </si>
  <si>
    <t>定　　期　　外</t>
  </si>
  <si>
    <t>定　　　　　期</t>
  </si>
  <si>
    <t>１日当たりの
乗 車 人 員</t>
  </si>
  <si>
    <t>乗　　　　　　　車　　　　　　　人　　　　　　　員</t>
  </si>
  <si>
    <t>年　　　　　月</t>
  </si>
  <si>
    <t>８　遠 州 鉄 道 バ ス の 乗 車 人 員</t>
  </si>
  <si>
    <t xml:space="preserve">    3)袋井市～磐田市～掛川市～森町が含まれる。</t>
  </si>
  <si>
    <t xml:space="preserve">    2)平成25年５月１日　新路線（袋井駅・中東遠総合医療センター線）運行開始</t>
  </si>
  <si>
    <t xml:space="preserve">  注1)平成25年３月31日　自主運行（杉・川上線）廃止　　　　　</t>
  </si>
  <si>
    <t>　資料：秋葉バスサービス株式会社</t>
  </si>
  <si>
    <t>　 ５</t>
  </si>
  <si>
    <t>令和４</t>
  </si>
  <si>
    <t xml:space="preserve">  ４</t>
  </si>
  <si>
    <t xml:space="preserve">  ３</t>
  </si>
  <si>
    <t xml:space="preserve">  ２</t>
  </si>
  <si>
    <t xml:space="preserve"> 令 和 元 年　</t>
  </si>
  <si>
    <t>自　　　主　　　運　　　行</t>
  </si>
  <si>
    <t>　　　　　　運   　　　 　　　　　　転　　　　　　　　　　　キ　　　　　　　　　　　ロ　　　　</t>
  </si>
  <si>
    <t xml:space="preserve">（単位：㎞） </t>
  </si>
  <si>
    <t>９　秋 葉 バ ス の 運 輸 状 況</t>
  </si>
  <si>
    <t xml:space="preserve">  注1)平成25年３月31日　自主運行（杉・川上線）廃止　</t>
  </si>
  <si>
    <t>　資料：秋葉バスサービス株式会社</t>
  </si>
  <si>
    <t>　　２</t>
  </si>
  <si>
    <t>年　１月</t>
  </si>
  <si>
    <t>令和４</t>
  </si>
  <si>
    <t>　４</t>
  </si>
  <si>
    <t xml:space="preserve"> 平 成 30 年　</t>
  </si>
  <si>
    <t>自　主　運　行</t>
  </si>
  <si>
    <t>10　秋 葉 バ ス の 乗 車 人 員</t>
  </si>
  <si>
    <t>　資料：浜松バス株式会社</t>
  </si>
  <si>
    <t xml:space="preserve"> 　 　 ４ 　　</t>
  </si>
  <si>
    <t xml:space="preserve"> 　 　 ３ 　　</t>
  </si>
  <si>
    <t xml:space="preserve"> 　 　 ２ 　　</t>
  </si>
  <si>
    <t>定期外</t>
  </si>
  <si>
    <t>定期</t>
  </si>
  <si>
    <t>総数</t>
  </si>
  <si>
    <t>１日平均</t>
  </si>
  <si>
    <t>総キロ数</t>
  </si>
  <si>
    <t>乗車人員</t>
  </si>
  <si>
    <t>運　転　キ　ロ（乗　合）</t>
  </si>
  <si>
    <t xml:space="preserve">（単位：㎞、人） </t>
  </si>
  <si>
    <t>11　浜 松 バ ス の 運 輸 状 況 、乗 車 人 員</t>
  </si>
  <si>
    <t>　　　　</t>
  </si>
  <si>
    <t xml:space="preserve">　　　　　  </t>
  </si>
  <si>
    <t>　　　地域バスの熊・竜川、門原、百古里・只来、熊・阿多古は旧天竜</t>
  </si>
  <si>
    <t>　 4)路線名は改善運行により変更になることがある。</t>
  </si>
  <si>
    <t>　　　地域バス：公共交通空白地において、地域の要望を元に、事業者へ委託するバス</t>
  </si>
  <si>
    <t xml:space="preserve"> 　3)令和２年10月から自主運行バス（阿多古線）が地域バス（熊・阿多古線）として運行開始</t>
  </si>
  <si>
    <t>　注1)自主運行バス:政策上必要なネットワーク形成のために、事業者へ委託するバス</t>
  </si>
  <si>
    <t xml:space="preserve"> 　2)令和元年10月から自主運行バス（北遠本線）運行開始</t>
  </si>
  <si>
    <t xml:space="preserve">　資料：交通政策課 </t>
  </si>
  <si>
    <t>-</t>
  </si>
  <si>
    <t>-</t>
  </si>
  <si>
    <t xml:space="preserve"> 年 ４月</t>
  </si>
  <si>
    <t xml:space="preserve">  令 和 元 年 度　</t>
  </si>
  <si>
    <t xml:space="preserve">  平 成 30 年 度　</t>
  </si>
  <si>
    <t>熊・阿多古</t>
  </si>
  <si>
    <t>百古里・只来</t>
  </si>
  <si>
    <t>引佐</t>
  </si>
  <si>
    <t>浜松北</t>
  </si>
  <si>
    <t>浜北</t>
  </si>
  <si>
    <t>春野</t>
  </si>
  <si>
    <t>龍山</t>
  </si>
  <si>
    <t>門原</t>
  </si>
  <si>
    <t>熊・竜川</t>
  </si>
  <si>
    <t>佐久間</t>
  </si>
  <si>
    <t>水窪</t>
  </si>
  <si>
    <t>三ヶ日</t>
  </si>
  <si>
    <t>細江</t>
  </si>
  <si>
    <t>北遠本線</t>
  </si>
  <si>
    <t>阿多古線</t>
  </si>
  <si>
    <t>地域バス</t>
  </si>
  <si>
    <t>自主運行バス</t>
  </si>
  <si>
    <t>年　度　月</t>
  </si>
  <si>
    <t>12　自 主 運 行 バ ス 等 の 乗 車 人 員</t>
  </si>
  <si>
    <t xml:space="preserve">  注)月の台数は月末現在の数字、年の台数は年間で１番台数が多い月の数字を記載</t>
  </si>
  <si>
    <t>　資料：浜松タクシー協会、浜松市個人タクシー協同組合、西部個人タクシー協会</t>
  </si>
  <si>
    <t>乗　車　延　人　員</t>
  </si>
  <si>
    <t>台　　　　　　数</t>
  </si>
  <si>
    <t>個　 人　 タ　 ク　 シ　 ー</t>
  </si>
  <si>
    <t>法　 人　 タ　 ク　 シ　 ー</t>
  </si>
  <si>
    <t>年　　　月</t>
  </si>
  <si>
    <t xml:space="preserve">（単位：台・人） </t>
  </si>
  <si>
    <t>13　浜松市内のタクシー運輸状況</t>
  </si>
  <si>
    <t>　資料：県統計調査課（静岡県の自動車保有台数調査報告書）</t>
  </si>
  <si>
    <t>小型特殊自動車</t>
  </si>
  <si>
    <t>二輪・原付</t>
  </si>
  <si>
    <t>三輪車</t>
  </si>
  <si>
    <t>軽四輪車（貨物車）</t>
  </si>
  <si>
    <t>軽四輪車（乗用車）</t>
  </si>
  <si>
    <t>バス（自家用）</t>
  </si>
  <si>
    <t>バス（営業用）</t>
  </si>
  <si>
    <t>特殊用途車</t>
  </si>
  <si>
    <t>トレーラー</t>
  </si>
  <si>
    <t>トラック</t>
  </si>
  <si>
    <t>準乗用車</t>
  </si>
  <si>
    <t>乗用車（小型車）</t>
  </si>
  <si>
    <t>乗用車（普通車）</t>
  </si>
  <si>
    <t>令和 ５ 年</t>
  </si>
  <si>
    <t>令和 ４ 年</t>
  </si>
  <si>
    <t>令和 ３ 年</t>
  </si>
  <si>
    <t>令和 ２ 年</t>
  </si>
  <si>
    <t>平成 31 年</t>
  </si>
  <si>
    <t>車　　　種　　　別</t>
  </si>
  <si>
    <t xml:space="preserve">４月１日現在　　（単位：台） </t>
  </si>
  <si>
    <t>14　浜松市内の自動車保有台数の推移</t>
  </si>
  <si>
    <t>15　高 速 道 路 の 出 入 交 通 量</t>
  </si>
  <si>
    <t xml:space="preserve">（単位：台） </t>
  </si>
  <si>
    <t>年　　　　度</t>
  </si>
  <si>
    <t>東　　　　　　　　名</t>
  </si>
  <si>
    <t>新　　　東　　　名</t>
  </si>
  <si>
    <t>浜　　　松</t>
  </si>
  <si>
    <t>浜　松　西</t>
  </si>
  <si>
    <t>三　ヶ　日</t>
  </si>
  <si>
    <t>浜 松 浜 北</t>
  </si>
  <si>
    <t>浜 松 い な さ</t>
  </si>
  <si>
    <t>交通量</t>
  </si>
  <si>
    <t>日平均</t>
  </si>
  <si>
    <t>　資料：中日本高速道路株式会社　浜松保全・サービスセンター</t>
  </si>
  <si>
    <t xml:space="preserve">　注)交通量は、料金所の出口、入口を通過した車両の数　※公務など無料で通過する車両を除く。    </t>
  </si>
  <si>
    <t xml:space="preserve">  注)静岡県全体の数値で公表</t>
  </si>
  <si>
    <t xml:space="preserve">　資料：ＮＴＴ西日本 東海支店　  </t>
  </si>
  <si>
    <t>住　　宅　　用</t>
  </si>
  <si>
    <t>事　　務　　用</t>
  </si>
  <si>
    <t>計</t>
  </si>
  <si>
    <t>公　衆　電　話</t>
  </si>
  <si>
    <t>有　　　　　　　　　　　　　　　料</t>
  </si>
  <si>
    <t>年　　　　度</t>
  </si>
  <si>
    <t xml:space="preserve">（単位：台） </t>
  </si>
  <si>
    <t>16　電　話　加　入　状　況</t>
  </si>
  <si>
    <t xml:space="preserve">    2)令和４年度については簡易郵便局が１局一時閉鎖</t>
  </si>
  <si>
    <t xml:space="preserve">  注1)年賀、選挙は除く。</t>
  </si>
  <si>
    <t xml:space="preserve">　資料：日本郵便株式会社　  </t>
  </si>
  <si>
    <t xml:space="preserve">x </t>
  </si>
  <si>
    <t>第 四 種</t>
  </si>
  <si>
    <t>第 三 種</t>
  </si>
  <si>
    <t>第 二 種</t>
  </si>
  <si>
    <t>第 一 種</t>
  </si>
  <si>
    <t>分　室</t>
  </si>
  <si>
    <t>郵便局</t>
  </si>
  <si>
    <t>特　殊</t>
  </si>
  <si>
    <t>普通</t>
  </si>
  <si>
    <t>総　数</t>
  </si>
  <si>
    <t>簡易郵便局</t>
  </si>
  <si>
    <t>直営の郵便局</t>
  </si>
  <si>
    <t>内国郵便物引受数</t>
  </si>
  <si>
    <t>郵便局数（年度末）</t>
  </si>
  <si>
    <t xml:space="preserve">（単位：局・千通） </t>
  </si>
  <si>
    <t>17　郵　便　概　況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</si>
</sst>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;;#\-\ "/>
    <numFmt numFmtId="187" formatCode="#\ ##0\ \ ;;#\-\ \ "/>
    <numFmt numFmtId="188" formatCode="#\ ##0\ \ \ ;;#\-\ \ "/>
    <numFmt numFmtId="189" formatCode="#\ ##0\ \ \ \ ;;#\-\ \ "/>
    <numFmt numFmtId="190" formatCode="#\ ##0\ \ \ \ \ ;;#\-\ \ "/>
    <numFmt numFmtId="191" formatCode="#\ ##0\ \ \ \ \ \ \ ;;#\-\ \ "/>
    <numFmt numFmtId="192" formatCode="#\ ##0\ \ \ \ \ \ \ \ \ ;;#\-\ \ "/>
    <numFmt numFmtId="193" formatCode="#\ ##0\ \ \ \ \ \ ;;#\-\ \ "/>
    <numFmt numFmtId="194" formatCode="#\ ##0\ \ \ \ \ \ \ \ ;;#\-\ \ "/>
    <numFmt numFmtId="195" formatCode="#\ ##0\ \ \ \ \ \ \ \ \ \ ;;#\-\ \ "/>
    <numFmt numFmtId="196" formatCode="#\ ##0\ \ \ \ \ \ \ \ \ \ \ ;;#\-\ \ "/>
    <numFmt numFmtId="197" formatCode="#\ ###\ ##0\ \ \ ;;#\-\ \ \ "/>
    <numFmt numFmtId="198" formatCode="#\ ##0\ \ \ \ \ \ \ \ \ \ \ \ \ \ \ ;;#\-\ \ \ \ \ \ \ \ \ \ \ \ \ \ \ "/>
    <numFmt numFmtId="199" formatCode="#\ ##0\ \ \ ;;#\-\ \ \ "/>
    <numFmt numFmtId="200" formatCode="#\ ##0.00\ \ \ ;;#\-\ \ \ "/>
    <numFmt numFmtId="201" formatCode="#\ ###\ ##0\ \ ;;#\-\ \ "/>
    <numFmt numFmtId="202" formatCode="#\ ###\ ##0.0\ \ ;;#\-\ \ "/>
    <numFmt numFmtId="203" formatCode="#\ ###\ ##0\ ;;#\-\ "/>
    <numFmt numFmtId="204" formatCode="&quot;r&quot;\ #\ ###\ ##0\ \ \ ;;#\-\ \ \ "/>
    <numFmt numFmtId="205" formatCode="&quot;r&quot;\ ##0\ \ \ ;;#\-\ \ \ "/>
    <numFmt numFmtId="206" formatCode="##0\ \ \ ;;#\-\ \ \ "/>
    <numFmt numFmtId="207" formatCode="#\ ##0\ \ \ \ \ \ \ \ \ \ \ \ \ \ \ ;;#\-\ \ \ \ \ \ \ \ \ \ \ \ \ \ "/>
    <numFmt numFmtId="208" formatCode="#\ ###\ ##0\ \ \ \ ;;#\-\ \ \ \ "/>
    <numFmt numFmtId="209" formatCode="General\ \ \ \ "/>
    <numFmt numFmtId="210" formatCode="#\ ###\ ##0.0\ \ \ \ ;;#\-\ \ \ \ "/>
    <numFmt numFmtId="211" formatCode="&quot;r&quot;#\ ###\ ##0\ \ ;;#\-\ \ "/>
    <numFmt numFmtId="212" formatCode="#\ ###\ ##0\ \ \ \ \ ;;#\-\ \ \ \ \ "/>
    <numFmt numFmtId="213" formatCode="###\ ##0\ \ \ \ \ ;;#\-\ \ \ \ \ "/>
    <numFmt numFmtId="214" formatCode="#\ ##0\ ;;#\X\ "/>
    <numFmt numFmtId="215" formatCode="#\ ##0\ ;;#&quot;Ｘ&quot;\ "/>
    <numFmt numFmtId="216" formatCode="#\ ###\ ###\ ##0\ ;;#&quot;-&quot;\ "/>
    <numFmt numFmtId="217" formatCode="#,##0_);[Red]\(#,##0\)"/>
    <numFmt numFmtId="218" formatCode="#,##0_ "/>
    <numFmt numFmtId="219" formatCode="&quot;r&quot;\ #\ ###\ ##0\ \ ;;#\-\ \ "/>
    <numFmt numFmtId="220" formatCode="&quot;r&quot;\ \ #\ ###\ ##0\ \ ;;#\-\ \ "/>
    <numFmt numFmtId="221" formatCode="#\ ###\ ##0\ \ \ ;;#\-\ \ \ \ "/>
    <numFmt numFmtId="222" formatCode="#,##0.0_ "/>
    <numFmt numFmtId="223" formatCode="#\ ###\ ##0;;#\-"/>
    <numFmt numFmtId="224" formatCode="&quot;r&quot;#\ ###\ ##0;;#\-\ \ \ "/>
    <numFmt numFmtId="225" formatCode="\ #,##0\ \ \ ;;#\-\ \ \ "/>
    <numFmt numFmtId="226" formatCode="#,##0\ \ \ \ ;;#\-"/>
    <numFmt numFmtId="227" formatCode="&quot;r&quot;#\ ###\ ##0\ \ \ ;;#\-\ \ \ "/>
    <numFmt numFmtId="228" formatCode="#\ ###\ ##0\ ;;#\-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1"/>
      <name val="ＭＳ ゴシック"/>
      <family val="3"/>
    </font>
    <font>
      <b/>
      <sz val="9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 quotePrefix="1">
      <alignment horizontal="right" vertical="top"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20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201" fontId="0" fillId="0" borderId="0" xfId="0" applyNumberFormat="1" applyFill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201" fontId="2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201" fontId="5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217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97" fontId="5" fillId="0" borderId="0" xfId="0" applyNumberFormat="1" applyFont="1" applyFill="1" applyAlignment="1">
      <alignment vertical="center"/>
    </xf>
    <xf numFmtId="197" fontId="2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0" fillId="0" borderId="0" xfId="0" applyFont="1" applyFill="1" applyAlignment="1" quotePrefix="1">
      <alignment horizontal="right" vertical="center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208" fontId="0" fillId="0" borderId="0" xfId="0" applyNumberFormat="1" applyFill="1" applyAlignment="1">
      <alignment/>
    </xf>
    <xf numFmtId="208" fontId="2" fillId="0" borderId="0" xfId="0" applyNumberFormat="1" applyFont="1" applyFill="1" applyAlignment="1">
      <alignment shrinkToFit="1"/>
    </xf>
    <xf numFmtId="208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208" fontId="2" fillId="0" borderId="0" xfId="0" applyNumberFormat="1" applyFont="1" applyFill="1" applyAlignment="1">
      <alignment/>
    </xf>
    <xf numFmtId="217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201" fontId="2" fillId="0" borderId="0" xfId="0" applyNumberFormat="1" applyFont="1" applyFill="1" applyAlignment="1">
      <alignment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201" fontId="5" fillId="0" borderId="22" xfId="0" applyNumberFormat="1" applyFont="1" applyFill="1" applyBorder="1" applyAlignment="1">
      <alignment vertical="center"/>
    </xf>
    <xf numFmtId="201" fontId="2" fillId="0" borderId="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97" fontId="5" fillId="0" borderId="0" xfId="49" applyNumberFormat="1" applyFont="1" applyFill="1" applyAlignment="1">
      <alignment horizontal="right" vertical="center"/>
    </xf>
    <xf numFmtId="197" fontId="2" fillId="0" borderId="0" xfId="49" applyNumberFormat="1" applyFont="1" applyFill="1" applyAlignment="1">
      <alignment vertical="center"/>
    </xf>
    <xf numFmtId="197" fontId="0" fillId="0" borderId="0" xfId="0" applyNumberFormat="1" applyFill="1" applyAlignment="1">
      <alignment/>
    </xf>
    <xf numFmtId="197" fontId="11" fillId="0" borderId="0" xfId="0" applyNumberFormat="1" applyFont="1" applyFill="1" applyAlignment="1">
      <alignment horizontal="right"/>
    </xf>
    <xf numFmtId="197" fontId="12" fillId="0" borderId="0" xfId="0" applyNumberFormat="1" applyFont="1" applyFill="1" applyAlignment="1">
      <alignment/>
    </xf>
    <xf numFmtId="201" fontId="5" fillId="0" borderId="13" xfId="0" applyNumberFormat="1" applyFont="1" applyFill="1" applyBorder="1" applyAlignment="1">
      <alignment vertical="center"/>
    </xf>
    <xf numFmtId="201" fontId="5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201" fontId="5" fillId="0" borderId="0" xfId="0" applyNumberFormat="1" applyFont="1" applyFill="1" applyAlignment="1">
      <alignment vertical="center"/>
    </xf>
    <xf numFmtId="56" fontId="10" fillId="0" borderId="0" xfId="0" applyNumberFormat="1" applyFont="1" applyFill="1" applyAlignment="1" quotePrefix="1">
      <alignment horizontal="right"/>
    </xf>
    <xf numFmtId="0" fontId="0" fillId="33" borderId="0" xfId="0" applyFill="1" applyAlignment="1">
      <alignment/>
    </xf>
    <xf numFmtId="197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197" fontId="2" fillId="33" borderId="13" xfId="0" applyNumberFormat="1" applyFont="1" applyFill="1" applyBorder="1" applyAlignment="1">
      <alignment vertical="center"/>
    </xf>
    <xf numFmtId="197" fontId="2" fillId="33" borderId="22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197" fontId="2" fillId="33" borderId="0" xfId="0" applyNumberFormat="1" applyFont="1" applyFill="1" applyBorder="1" applyAlignment="1">
      <alignment vertical="center"/>
    </xf>
    <xf numFmtId="200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/>
    </xf>
    <xf numFmtId="197" fontId="5" fillId="33" borderId="0" xfId="0" applyNumberFormat="1" applyFont="1" applyFill="1" applyBorder="1" applyAlignment="1">
      <alignment vertical="center"/>
    </xf>
    <xf numFmtId="200" fontId="5" fillId="33" borderId="0" xfId="0" applyNumberFormat="1" applyFont="1" applyFill="1" applyBorder="1" applyAlignment="1">
      <alignment vertical="center"/>
    </xf>
    <xf numFmtId="197" fontId="5" fillId="33" borderId="22" xfId="0" applyNumberFormat="1" applyFont="1" applyFill="1" applyBorder="1" applyAlignment="1">
      <alignment vertical="center"/>
    </xf>
    <xf numFmtId="0" fontId="12" fillId="33" borderId="0" xfId="0" applyFont="1" applyFill="1" applyAlignment="1">
      <alignment/>
    </xf>
    <xf numFmtId="197" fontId="2" fillId="33" borderId="0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/>
    </xf>
    <xf numFmtId="197" fontId="2" fillId="33" borderId="17" xfId="0" applyNumberFormat="1" applyFont="1" applyFill="1" applyBorder="1" applyAlignment="1">
      <alignment horizontal="center" vertical="center"/>
    </xf>
    <xf numFmtId="197" fontId="2" fillId="33" borderId="18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Alignment="1">
      <alignment vertical="top"/>
    </xf>
    <xf numFmtId="199" fontId="2" fillId="0" borderId="13" xfId="0" applyNumberFormat="1" applyFont="1" applyFill="1" applyBorder="1" applyAlignment="1">
      <alignment vertical="center"/>
    </xf>
    <xf numFmtId="199" fontId="2" fillId="0" borderId="13" xfId="0" applyNumberFormat="1" applyFont="1" applyFill="1" applyBorder="1" applyAlignment="1">
      <alignment horizontal="center" vertical="center"/>
    </xf>
    <xf numFmtId="201" fontId="2" fillId="0" borderId="2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01" fontId="5" fillId="0" borderId="0" xfId="0" applyNumberFormat="1" applyFont="1" applyFill="1" applyBorder="1" applyAlignment="1">
      <alignment vertical="center"/>
    </xf>
    <xf numFmtId="219" fontId="2" fillId="0" borderId="0" xfId="0" applyNumberFormat="1" applyFont="1" applyFill="1" applyBorder="1" applyAlignment="1">
      <alignment vertical="center"/>
    </xf>
    <xf numFmtId="220" fontId="2" fillId="0" borderId="0" xfId="0" applyNumberFormat="1" applyFont="1" applyFill="1" applyBorder="1" applyAlignment="1">
      <alignment vertical="center"/>
    </xf>
    <xf numFmtId="201" fontId="2" fillId="0" borderId="0" xfId="0" applyNumberFormat="1" applyFont="1" applyFill="1" applyBorder="1" applyAlignment="1">
      <alignment horizontal="right" vertical="center"/>
    </xf>
    <xf numFmtId="199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9" fontId="2" fillId="0" borderId="18" xfId="0" applyNumberFormat="1" applyFont="1" applyFill="1" applyBorder="1" applyAlignment="1">
      <alignment horizontal="center" vertical="center"/>
    </xf>
    <xf numFmtId="199" fontId="2" fillId="0" borderId="1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197" fontId="2" fillId="33" borderId="15" xfId="0" applyNumberFormat="1" applyFont="1" applyFill="1" applyBorder="1" applyAlignment="1">
      <alignment vertical="center"/>
    </xf>
    <xf numFmtId="218" fontId="2" fillId="33" borderId="0" xfId="0" applyNumberFormat="1" applyFont="1" applyFill="1" applyBorder="1" applyAlignment="1">
      <alignment vertical="center"/>
    </xf>
    <xf numFmtId="218" fontId="2" fillId="33" borderId="22" xfId="0" applyNumberFormat="1" applyFont="1" applyFill="1" applyBorder="1" applyAlignment="1">
      <alignment vertical="center"/>
    </xf>
    <xf numFmtId="221" fontId="5" fillId="33" borderId="0" xfId="0" applyNumberFormat="1" applyFont="1" applyFill="1" applyBorder="1" applyAlignment="1">
      <alignment vertical="center"/>
    </xf>
    <xf numFmtId="221" fontId="5" fillId="33" borderId="22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197" fontId="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2" fillId="0" borderId="0" xfId="0" applyFont="1" applyFill="1" applyAlignment="1">
      <alignment wrapText="1"/>
    </xf>
    <xf numFmtId="22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201" fontId="0" fillId="0" borderId="0" xfId="0" applyNumberFormat="1" applyFont="1" applyFill="1" applyAlignment="1">
      <alignment/>
    </xf>
    <xf numFmtId="201" fontId="12" fillId="0" borderId="0" xfId="0" applyNumberFormat="1" applyFont="1" applyFill="1" applyAlignment="1">
      <alignment/>
    </xf>
    <xf numFmtId="197" fontId="2" fillId="0" borderId="0" xfId="0" applyNumberFormat="1" applyFont="1" applyFill="1" applyBorder="1" applyAlignment="1">
      <alignment vertical="center"/>
    </xf>
    <xf numFmtId="197" fontId="2" fillId="0" borderId="22" xfId="0" applyNumberFormat="1" applyFont="1" applyFill="1" applyBorder="1" applyAlignment="1">
      <alignment vertical="center"/>
    </xf>
    <xf numFmtId="197" fontId="5" fillId="0" borderId="22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99" fontId="2" fillId="0" borderId="18" xfId="0" applyNumberFormat="1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223" fontId="12" fillId="0" borderId="0" xfId="0" applyNumberFormat="1" applyFont="1" applyFill="1" applyAlignment="1">
      <alignment/>
    </xf>
    <xf numFmtId="197" fontId="12" fillId="0" borderId="0" xfId="0" applyNumberFormat="1" applyFont="1" applyFill="1" applyAlignment="1">
      <alignment horizontal="right"/>
    </xf>
    <xf numFmtId="0" fontId="2" fillId="0" borderId="23" xfId="0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12" fillId="0" borderId="13" xfId="0" applyFont="1" applyFill="1" applyBorder="1" applyAlignment="1">
      <alignment/>
    </xf>
    <xf numFmtId="223" fontId="2" fillId="0" borderId="0" xfId="61" applyNumberFormat="1" applyFont="1" applyFill="1" applyBorder="1" applyAlignment="1">
      <alignment vertical="center"/>
      <protection/>
    </xf>
    <xf numFmtId="223" fontId="2" fillId="0" borderId="0" xfId="0" applyNumberFormat="1" applyFont="1" applyFill="1" applyBorder="1" applyAlignment="1">
      <alignment vertical="center"/>
    </xf>
    <xf numFmtId="223" fontId="2" fillId="0" borderId="0" xfId="61" applyNumberFormat="1" applyFont="1" applyFill="1" applyBorder="1" applyAlignment="1">
      <alignment horizontal="right" vertical="center"/>
      <protection/>
    </xf>
    <xf numFmtId="49" fontId="2" fillId="0" borderId="12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left" vertical="center"/>
    </xf>
    <xf numFmtId="223" fontId="2" fillId="0" borderId="0" xfId="0" applyNumberFormat="1" applyFont="1" applyFill="1" applyBorder="1" applyAlignment="1" quotePrefix="1">
      <alignment horizontal="right" vertical="center"/>
    </xf>
    <xf numFmtId="201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201" fontId="2" fillId="0" borderId="22" xfId="0" applyNumberFormat="1" applyFont="1" applyFill="1" applyBorder="1" applyAlignment="1">
      <alignment horizontal="center" vertical="center" shrinkToFit="1"/>
    </xf>
    <xf numFmtId="223" fontId="5" fillId="0" borderId="0" xfId="0" applyNumberFormat="1" applyFont="1" applyFill="1" applyBorder="1" applyAlignment="1">
      <alignment vertical="center"/>
    </xf>
    <xf numFmtId="223" fontId="5" fillId="0" borderId="22" xfId="0" applyNumberFormat="1" applyFont="1" applyFill="1" applyBorder="1" applyAlignment="1">
      <alignment horizontal="right" vertical="center"/>
    </xf>
    <xf numFmtId="223" fontId="2" fillId="0" borderId="0" xfId="0" applyNumberFormat="1" applyFont="1" applyFill="1" applyBorder="1" applyAlignment="1">
      <alignment vertical="center" shrinkToFit="1"/>
    </xf>
    <xf numFmtId="223" fontId="2" fillId="0" borderId="22" xfId="0" applyNumberFormat="1" applyFont="1" applyFill="1" applyBorder="1" applyAlignment="1">
      <alignment horizontal="right" vertical="center" shrinkToFit="1"/>
    </xf>
    <xf numFmtId="223" fontId="2" fillId="0" borderId="0" xfId="0" applyNumberFormat="1" applyFont="1" applyFill="1" applyBorder="1" applyAlignment="1">
      <alignment horizontal="right" vertical="center"/>
    </xf>
    <xf numFmtId="224" fontId="2" fillId="0" borderId="22" xfId="0" applyNumberFormat="1" applyFont="1" applyFill="1" applyBorder="1" applyAlignment="1">
      <alignment horizontal="right" vertical="center"/>
    </xf>
    <xf numFmtId="199" fontId="2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/>
    </xf>
    <xf numFmtId="199" fontId="2" fillId="0" borderId="17" xfId="0" applyNumberFormat="1" applyFont="1" applyFill="1" applyBorder="1" applyAlignment="1">
      <alignment horizontal="center" vertical="center"/>
    </xf>
    <xf numFmtId="199" fontId="2" fillId="0" borderId="27" xfId="0" applyNumberFormat="1" applyFont="1" applyFill="1" applyBorder="1" applyAlignment="1">
      <alignment horizontal="center" vertical="center"/>
    </xf>
    <xf numFmtId="199" fontId="2" fillId="0" borderId="19" xfId="0" applyNumberFormat="1" applyFont="1" applyFill="1" applyBorder="1" applyAlignment="1">
      <alignment horizontal="center" vertical="center" wrapText="1"/>
    </xf>
    <xf numFmtId="199" fontId="2" fillId="0" borderId="25" xfId="0" applyNumberFormat="1" applyFont="1" applyFill="1" applyBorder="1" applyAlignment="1">
      <alignment horizontal="center" vertical="center"/>
    </xf>
    <xf numFmtId="199" fontId="2" fillId="0" borderId="28" xfId="0" applyNumberFormat="1" applyFont="1" applyFill="1" applyBorder="1" applyAlignment="1">
      <alignment horizontal="center" vertical="center"/>
    </xf>
    <xf numFmtId="201" fontId="3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center"/>
    </xf>
    <xf numFmtId="19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62" applyNumberFormat="1" applyFont="1" applyFill="1" applyBorder="1" applyAlignment="1">
      <alignment vertical="center"/>
      <protection/>
    </xf>
    <xf numFmtId="197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25" fontId="13" fillId="0" borderId="0" xfId="63" applyNumberFormat="1" applyFill="1" applyBorder="1" applyAlignment="1">
      <alignment vertical="center"/>
      <protection/>
    </xf>
    <xf numFmtId="226" fontId="13" fillId="0" borderId="0" xfId="63" applyNumberFormat="1" applyFill="1" applyBorder="1" applyAlignment="1">
      <alignment vertical="center"/>
      <protection/>
    </xf>
    <xf numFmtId="197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227" fontId="2" fillId="0" borderId="0" xfId="0" applyNumberFormat="1" applyFont="1" applyFill="1" applyBorder="1" applyAlignment="1">
      <alignment vertical="center"/>
    </xf>
    <xf numFmtId="197" fontId="2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8" fontId="13" fillId="0" borderId="0" xfId="49" applyFont="1" applyFill="1" applyBorder="1" applyAlignment="1">
      <alignment shrinkToFit="1"/>
    </xf>
    <xf numFmtId="187" fontId="14" fillId="0" borderId="13" xfId="0" applyNumberFormat="1" applyFont="1" applyFill="1" applyBorder="1" applyAlignment="1">
      <alignment/>
    </xf>
    <xf numFmtId="187" fontId="5" fillId="0" borderId="0" xfId="0" applyNumberFormat="1" applyFont="1" applyFill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187" fontId="1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87" fontId="12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right" vertical="center"/>
    </xf>
    <xf numFmtId="223" fontId="2" fillId="0" borderId="22" xfId="0" applyNumberFormat="1" applyFont="1" applyFill="1" applyBorder="1" applyAlignment="1">
      <alignment vertical="center"/>
    </xf>
    <xf numFmtId="228" fontId="2" fillId="0" borderId="0" xfId="0" applyNumberFormat="1" applyFont="1" applyFill="1" applyBorder="1" applyAlignment="1">
      <alignment vertical="center"/>
    </xf>
    <xf numFmtId="223" fontId="5" fillId="0" borderId="22" xfId="49" applyNumberFormat="1" applyFont="1" applyFill="1" applyBorder="1" applyAlignment="1">
      <alignment vertical="center" shrinkToFit="1"/>
    </xf>
    <xf numFmtId="228" fontId="5" fillId="0" borderId="0" xfId="49" applyNumberFormat="1" applyFont="1" applyFill="1" applyAlignment="1">
      <alignment vertical="center" shrinkToFit="1"/>
    </xf>
    <xf numFmtId="223" fontId="5" fillId="0" borderId="0" xfId="49" applyNumberFormat="1" applyFont="1" applyFill="1" applyAlignment="1">
      <alignment vertical="center" shrinkToFit="1"/>
    </xf>
    <xf numFmtId="201" fontId="2" fillId="0" borderId="2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203" fontId="5" fillId="0" borderId="13" xfId="0" applyNumberFormat="1" applyFont="1" applyFill="1" applyBorder="1" applyAlignment="1">
      <alignment vertical="center"/>
    </xf>
    <xf numFmtId="203" fontId="5" fillId="0" borderId="15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203" fontId="5" fillId="0" borderId="0" xfId="0" applyNumberFormat="1" applyFont="1" applyFill="1" applyBorder="1" applyAlignment="1">
      <alignment horizontal="right" vertical="center"/>
    </xf>
    <xf numFmtId="203" fontId="5" fillId="33" borderId="0" xfId="0" applyNumberFormat="1" applyFont="1" applyFill="1" applyAlignment="1">
      <alignment vertical="center"/>
    </xf>
    <xf numFmtId="203" fontId="5" fillId="33" borderId="0" xfId="0" applyNumberFormat="1" applyFont="1" applyFill="1" applyAlignment="1">
      <alignment horizontal="right" vertical="center"/>
    </xf>
    <xf numFmtId="203" fontId="5" fillId="33" borderId="2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203" fontId="2" fillId="0" borderId="0" xfId="0" applyNumberFormat="1" applyFont="1" applyFill="1" applyBorder="1" applyAlignment="1">
      <alignment horizontal="right" vertical="center"/>
    </xf>
    <xf numFmtId="203" fontId="2" fillId="0" borderId="0" xfId="0" applyNumberFormat="1" applyFont="1" applyFill="1" applyBorder="1" applyAlignment="1">
      <alignment vertical="center"/>
    </xf>
    <xf numFmtId="203" fontId="2" fillId="0" borderId="2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0" borderId="26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209" fontId="2" fillId="0" borderId="22" xfId="0" applyNumberFormat="1" applyFont="1" applyFill="1" applyBorder="1" applyAlignment="1">
      <alignment horizontal="right" vertical="center"/>
    </xf>
    <xf numFmtId="209" fontId="2" fillId="0" borderId="0" xfId="0" applyNumberFormat="1" applyFont="1" applyFill="1" applyBorder="1" applyAlignment="1">
      <alignment horizontal="right" vertical="center"/>
    </xf>
    <xf numFmtId="208" fontId="2" fillId="0" borderId="0" xfId="0" applyNumberFormat="1" applyFont="1" applyFill="1" applyBorder="1" applyAlignment="1">
      <alignment horizontal="right" vertical="center"/>
    </xf>
    <xf numFmtId="208" fontId="2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218" fontId="2" fillId="0" borderId="0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09" fontId="2" fillId="0" borderId="22" xfId="0" applyNumberFormat="1" applyFont="1" applyFill="1" applyBorder="1" applyAlignment="1">
      <alignment vertical="center"/>
    </xf>
    <xf numFmtId="209" fontId="2" fillId="0" borderId="0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208" fontId="5" fillId="0" borderId="0" xfId="0" applyNumberFormat="1" applyFont="1" applyFill="1" applyBorder="1" applyAlignment="1">
      <alignment horizontal="right" vertical="center"/>
    </xf>
    <xf numFmtId="209" fontId="5" fillId="0" borderId="22" xfId="0" applyNumberFormat="1" applyFont="1" applyFill="1" applyBorder="1" applyAlignment="1">
      <alignment horizontal="right" vertical="center"/>
    </xf>
    <xf numFmtId="209" fontId="5" fillId="0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shrinkToFit="1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horizontal="center" vertical="center"/>
    </xf>
    <xf numFmtId="197" fontId="2" fillId="33" borderId="18" xfId="0" applyNumberFormat="1" applyFont="1" applyFill="1" applyBorder="1" applyAlignment="1">
      <alignment horizontal="center" vertical="center"/>
    </xf>
    <xf numFmtId="197" fontId="2" fillId="33" borderId="20" xfId="0" applyNumberFormat="1" applyFont="1" applyFill="1" applyBorder="1" applyAlignment="1">
      <alignment horizontal="center" vertical="center"/>
    </xf>
    <xf numFmtId="197" fontId="2" fillId="33" borderId="10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199" fontId="2" fillId="0" borderId="13" xfId="0" applyNumberFormat="1" applyFont="1" applyFill="1" applyBorder="1" applyAlignment="1">
      <alignment horizontal="center" vertical="center"/>
    </xf>
    <xf numFmtId="199" fontId="2" fillId="0" borderId="1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9" fontId="2" fillId="0" borderId="31" xfId="0" applyNumberFormat="1" applyFont="1" applyFill="1" applyBorder="1" applyAlignment="1">
      <alignment horizontal="center" vertical="center"/>
    </xf>
    <xf numFmtId="199" fontId="2" fillId="0" borderId="2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99" fontId="2" fillId="0" borderId="16" xfId="0" applyNumberFormat="1" applyFont="1" applyFill="1" applyBorder="1" applyAlignment="1">
      <alignment horizontal="center" vertical="center"/>
    </xf>
    <xf numFmtId="199" fontId="2" fillId="0" borderId="24" xfId="0" applyNumberFormat="1" applyFont="1" applyFill="1" applyBorder="1" applyAlignment="1">
      <alignment horizontal="center" vertical="center"/>
    </xf>
    <xf numFmtId="199" fontId="2" fillId="0" borderId="18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199" fontId="2" fillId="0" borderId="21" xfId="0" applyNumberFormat="1" applyFont="1" applyFill="1" applyBorder="1" applyAlignment="1">
      <alignment horizontal="center" vertical="center"/>
    </xf>
    <xf numFmtId="199" fontId="2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199" fontId="2" fillId="0" borderId="31" xfId="0" applyNumberFormat="1" applyFont="1" applyFill="1" applyBorder="1" applyAlignment="1">
      <alignment horizontal="distributed" vertical="center"/>
    </xf>
    <xf numFmtId="199" fontId="2" fillId="0" borderId="23" xfId="0" applyNumberFormat="1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4"/>
    </xf>
    <xf numFmtId="0" fontId="2" fillId="0" borderId="29" xfId="0" applyFont="1" applyFill="1" applyBorder="1" applyAlignment="1">
      <alignment horizontal="distributed" vertical="center" indent="4"/>
    </xf>
    <xf numFmtId="0" fontId="2" fillId="0" borderId="17" xfId="0" applyFont="1" applyFill="1" applyBorder="1" applyAlignment="1">
      <alignment horizontal="distributed" vertical="center" indent="5"/>
    </xf>
    <xf numFmtId="0" fontId="2" fillId="0" borderId="33" xfId="0" applyFont="1" applyFill="1" applyBorder="1" applyAlignment="1">
      <alignment horizontal="distributed" vertical="center" indent="5"/>
    </xf>
    <xf numFmtId="0" fontId="2" fillId="0" borderId="19" xfId="0" applyFont="1" applyFill="1" applyBorder="1" applyAlignment="1">
      <alignment horizontal="distributed" vertical="center" indent="5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　自主運行バス等の乗車人員" xfId="61"/>
    <cellStyle name="標準_toukeisyo,hakusi" xfId="62"/>
    <cellStyle name="標準_季報（金融～火災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0.875" style="22" customWidth="1"/>
    <col min="2" max="2" width="3.125" style="22" customWidth="1"/>
    <col min="3" max="3" width="3.625" style="22" customWidth="1"/>
    <col min="4" max="4" width="7.625" style="22" customWidth="1"/>
    <col min="5" max="5" width="0.875" style="3" customWidth="1"/>
    <col min="6" max="10" width="14.75390625" style="3" customWidth="1"/>
    <col min="11" max="13" width="12.25390625" style="6" bestFit="1" customWidth="1"/>
    <col min="14" max="14" width="9.50390625" style="6" bestFit="1" customWidth="1"/>
    <col min="15" max="17" width="9.00390625" style="6" customWidth="1"/>
    <col min="18" max="18" width="9.50390625" style="6" bestFit="1" customWidth="1"/>
    <col min="19" max="16384" width="9.00390625" style="6" customWidth="1"/>
  </cols>
  <sheetData>
    <row r="1" spans="1:10" ht="33" customHeight="1">
      <c r="A1" s="1"/>
      <c r="B1" s="1"/>
      <c r="C1" s="1"/>
      <c r="D1" s="1"/>
      <c r="E1" s="2"/>
      <c r="F1" s="2"/>
      <c r="G1" s="2"/>
      <c r="I1" s="4"/>
      <c r="J1" s="5"/>
    </row>
    <row r="2" spans="1:10" ht="23.25" customHeight="1">
      <c r="A2" s="233" t="s">
        <v>1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27" customHeight="1">
      <c r="A3" s="230" t="s">
        <v>2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16.5" customHeight="1" thickBot="1">
      <c r="A4" s="7"/>
      <c r="B4" s="7"/>
      <c r="C4" s="7"/>
      <c r="D4" s="7"/>
      <c r="E4" s="2"/>
      <c r="F4" s="2"/>
      <c r="G4" s="2"/>
      <c r="H4" s="2"/>
      <c r="I4" s="8"/>
      <c r="J4" s="8" t="s">
        <v>10</v>
      </c>
    </row>
    <row r="5" spans="1:10" ht="24" customHeight="1">
      <c r="A5" s="234" t="s">
        <v>0</v>
      </c>
      <c r="B5" s="234"/>
      <c r="C5" s="234"/>
      <c r="D5" s="234"/>
      <c r="E5" s="234"/>
      <c r="F5" s="9" t="s">
        <v>13</v>
      </c>
      <c r="G5" s="9" t="s">
        <v>14</v>
      </c>
      <c r="H5" s="9" t="s">
        <v>15</v>
      </c>
      <c r="I5" s="9" t="s">
        <v>17</v>
      </c>
      <c r="J5" s="23" t="s">
        <v>18</v>
      </c>
    </row>
    <row r="6" spans="1:10" ht="6" customHeight="1">
      <c r="A6" s="7"/>
      <c r="B6" s="235"/>
      <c r="C6" s="235"/>
      <c r="D6" s="235"/>
      <c r="E6" s="10"/>
      <c r="F6" s="11"/>
      <c r="G6" s="11"/>
      <c r="H6" s="11"/>
      <c r="I6" s="11"/>
      <c r="J6" s="12"/>
    </row>
    <row r="7" spans="1:11" ht="21" customHeight="1">
      <c r="A7" s="7"/>
      <c r="B7" s="229" t="s">
        <v>3</v>
      </c>
      <c r="C7" s="229"/>
      <c r="D7" s="229"/>
      <c r="E7" s="13"/>
      <c r="F7" s="14">
        <v>17090081</v>
      </c>
      <c r="G7" s="14">
        <v>16986628</v>
      </c>
      <c r="H7" s="14">
        <v>10789676</v>
      </c>
      <c r="I7" s="24">
        <f>SUM(I11,I15,I19,I23,I27)</f>
        <v>11794765</v>
      </c>
      <c r="J7" s="26">
        <f>SUM(J19,J23,J27,J11,J15)</f>
        <v>14026363</v>
      </c>
      <c r="K7" s="16"/>
    </row>
    <row r="8" spans="1:11" ht="21" customHeight="1">
      <c r="A8" s="7"/>
      <c r="B8" s="7"/>
      <c r="C8" s="229" t="s">
        <v>4</v>
      </c>
      <c r="D8" s="229"/>
      <c r="E8" s="13"/>
      <c r="F8" s="14">
        <v>8165550</v>
      </c>
      <c r="G8" s="14">
        <v>8340235</v>
      </c>
      <c r="H8" s="14">
        <v>7177272</v>
      </c>
      <c r="I8" s="24">
        <f>SUM(I12,I16,I20,I24,I28)</f>
        <v>7205534</v>
      </c>
      <c r="J8" s="26">
        <f>SUM(J12,J16,J20,J24,J28)</f>
        <v>7523963</v>
      </c>
      <c r="K8" s="16"/>
    </row>
    <row r="9" spans="1:11" ht="21" customHeight="1">
      <c r="A9" s="7"/>
      <c r="B9" s="7"/>
      <c r="C9" s="229" t="s">
        <v>5</v>
      </c>
      <c r="D9" s="229"/>
      <c r="E9" s="13"/>
      <c r="F9" s="14">
        <v>8924531</v>
      </c>
      <c r="G9" s="14">
        <v>8646393</v>
      </c>
      <c r="H9" s="14">
        <v>3612404</v>
      </c>
      <c r="I9" s="24">
        <f>SUM(I13,I17,I21,I25,I29)</f>
        <v>4589231</v>
      </c>
      <c r="J9" s="26">
        <f>SUM(J13,J17,J21,J25,J29)</f>
        <v>6502400</v>
      </c>
      <c r="K9" s="16"/>
    </row>
    <row r="10" spans="1:10" ht="4.5" customHeight="1">
      <c r="A10" s="7"/>
      <c r="B10" s="232"/>
      <c r="C10" s="232"/>
      <c r="D10" s="232"/>
      <c r="E10" s="13"/>
      <c r="F10" s="14"/>
      <c r="G10" s="14"/>
      <c r="H10" s="15"/>
      <c r="I10" s="24"/>
      <c r="J10" s="26"/>
    </row>
    <row r="11" spans="1:12" ht="21" customHeight="1">
      <c r="A11" s="7"/>
      <c r="B11" s="229" t="s">
        <v>6</v>
      </c>
      <c r="C11" s="229"/>
      <c r="D11" s="229"/>
      <c r="E11" s="13"/>
      <c r="F11" s="14">
        <v>13721732</v>
      </c>
      <c r="G11" s="14">
        <v>13551360</v>
      </c>
      <c r="H11" s="14">
        <v>8211131</v>
      </c>
      <c r="I11" s="24">
        <v>9113868</v>
      </c>
      <c r="J11" s="26">
        <v>11019728</v>
      </c>
      <c r="L11" s="16"/>
    </row>
    <row r="12" spans="1:10" ht="21" customHeight="1">
      <c r="A12" s="7"/>
      <c r="B12" s="7"/>
      <c r="C12" s="229" t="s">
        <v>4</v>
      </c>
      <c r="D12" s="229"/>
      <c r="E12" s="13"/>
      <c r="F12" s="14">
        <v>6026663</v>
      </c>
      <c r="G12" s="14">
        <v>6138023</v>
      </c>
      <c r="H12" s="14">
        <v>5259052</v>
      </c>
      <c r="I12" s="24">
        <v>5291827</v>
      </c>
      <c r="J12" s="26">
        <v>5525237</v>
      </c>
    </row>
    <row r="13" spans="1:10" ht="21" customHeight="1">
      <c r="A13" s="7"/>
      <c r="B13" s="7"/>
      <c r="C13" s="229" t="s">
        <v>5</v>
      </c>
      <c r="D13" s="229"/>
      <c r="E13" s="13"/>
      <c r="F13" s="14">
        <v>7695069</v>
      </c>
      <c r="G13" s="14">
        <v>7413337</v>
      </c>
      <c r="H13" s="14">
        <v>2952079</v>
      </c>
      <c r="I13" s="24">
        <v>3822041</v>
      </c>
      <c r="J13" s="26">
        <v>5494491</v>
      </c>
    </row>
    <row r="14" spans="1:10" ht="4.5" customHeight="1">
      <c r="A14" s="7"/>
      <c r="B14" s="232"/>
      <c r="C14" s="232"/>
      <c r="D14" s="232"/>
      <c r="E14" s="13"/>
      <c r="F14" s="14"/>
      <c r="G14" s="14"/>
      <c r="H14" s="15"/>
      <c r="I14" s="24"/>
      <c r="J14" s="26"/>
    </row>
    <row r="15" spans="1:10" ht="21" customHeight="1">
      <c r="A15" s="7"/>
      <c r="B15" s="229" t="s">
        <v>7</v>
      </c>
      <c r="C15" s="229"/>
      <c r="D15" s="229"/>
      <c r="E15" s="13"/>
      <c r="F15" s="14">
        <v>1038551</v>
      </c>
      <c r="G15" s="14">
        <v>1082548</v>
      </c>
      <c r="H15" s="14">
        <v>834424</v>
      </c>
      <c r="I15" s="24">
        <v>873055</v>
      </c>
      <c r="J15" s="26">
        <v>961162</v>
      </c>
    </row>
    <row r="16" spans="1:10" ht="21" customHeight="1">
      <c r="A16" s="7"/>
      <c r="B16" s="7"/>
      <c r="C16" s="229" t="s">
        <v>4</v>
      </c>
      <c r="D16" s="229"/>
      <c r="E16" s="13"/>
      <c r="F16" s="14">
        <v>646781</v>
      </c>
      <c r="G16" s="14">
        <v>688245</v>
      </c>
      <c r="H16" s="14">
        <v>618506</v>
      </c>
      <c r="I16" s="24">
        <v>622366</v>
      </c>
      <c r="J16" s="26">
        <v>644615</v>
      </c>
    </row>
    <row r="17" spans="1:10" ht="21" customHeight="1">
      <c r="A17" s="7"/>
      <c r="B17" s="7"/>
      <c r="C17" s="229" t="s">
        <v>5</v>
      </c>
      <c r="D17" s="229"/>
      <c r="E17" s="13"/>
      <c r="F17" s="14">
        <v>391770</v>
      </c>
      <c r="G17" s="14">
        <v>394303</v>
      </c>
      <c r="H17" s="14">
        <v>215918</v>
      </c>
      <c r="I17" s="24">
        <v>250689</v>
      </c>
      <c r="J17" s="26">
        <v>316547</v>
      </c>
    </row>
    <row r="18" spans="1:10" ht="4.5" customHeight="1">
      <c r="A18" s="7"/>
      <c r="B18" s="232"/>
      <c r="C18" s="232"/>
      <c r="D18" s="232"/>
      <c r="E18" s="13"/>
      <c r="F18" s="14"/>
      <c r="G18" s="14"/>
      <c r="H18" s="14"/>
      <c r="I18" s="24"/>
      <c r="J18" s="26"/>
    </row>
    <row r="19" spans="1:10" ht="21" customHeight="1">
      <c r="A19" s="7"/>
      <c r="B19" s="229" t="s">
        <v>8</v>
      </c>
      <c r="C19" s="229"/>
      <c r="D19" s="229"/>
      <c r="E19" s="13"/>
      <c r="F19" s="14">
        <v>1052390</v>
      </c>
      <c r="G19" s="14">
        <v>1096668</v>
      </c>
      <c r="H19" s="14">
        <v>814545</v>
      </c>
      <c r="I19" s="24">
        <v>850645</v>
      </c>
      <c r="J19" s="26">
        <v>969847</v>
      </c>
    </row>
    <row r="20" spans="1:10" ht="21" customHeight="1">
      <c r="A20" s="7"/>
      <c r="B20" s="7"/>
      <c r="C20" s="229" t="s">
        <v>4</v>
      </c>
      <c r="D20" s="229"/>
      <c r="E20" s="13"/>
      <c r="F20" s="14">
        <v>672559</v>
      </c>
      <c r="G20" s="14">
        <v>706855</v>
      </c>
      <c r="H20" s="14">
        <v>609523</v>
      </c>
      <c r="I20" s="24">
        <v>610439</v>
      </c>
      <c r="J20" s="26">
        <v>647354</v>
      </c>
    </row>
    <row r="21" spans="1:10" ht="21" customHeight="1">
      <c r="A21" s="7"/>
      <c r="B21" s="7"/>
      <c r="C21" s="229" t="s">
        <v>5</v>
      </c>
      <c r="D21" s="229"/>
      <c r="E21" s="13"/>
      <c r="F21" s="14">
        <v>379831</v>
      </c>
      <c r="G21" s="14">
        <v>389813</v>
      </c>
      <c r="H21" s="14">
        <v>205022</v>
      </c>
      <c r="I21" s="24">
        <v>240206</v>
      </c>
      <c r="J21" s="26">
        <v>322493</v>
      </c>
    </row>
    <row r="22" spans="1:10" ht="4.5" customHeight="1">
      <c r="A22" s="7"/>
      <c r="B22" s="232"/>
      <c r="C22" s="232"/>
      <c r="D22" s="232"/>
      <c r="E22" s="13"/>
      <c r="F22" s="14"/>
      <c r="G22" s="14"/>
      <c r="H22" s="14"/>
      <c r="I22" s="24"/>
      <c r="J22" s="26"/>
    </row>
    <row r="23" spans="1:10" ht="21" customHeight="1">
      <c r="A23" s="7"/>
      <c r="B23" s="229" t="s">
        <v>9</v>
      </c>
      <c r="C23" s="229"/>
      <c r="D23" s="229"/>
      <c r="E23" s="13"/>
      <c r="F23" s="14">
        <v>996933</v>
      </c>
      <c r="G23" s="14">
        <v>981451</v>
      </c>
      <c r="H23" s="14">
        <v>739053</v>
      </c>
      <c r="I23" s="24">
        <v>751200</v>
      </c>
      <c r="J23" s="26">
        <v>835926</v>
      </c>
    </row>
    <row r="24" spans="1:10" ht="21" customHeight="1">
      <c r="A24" s="7"/>
      <c r="B24" s="7"/>
      <c r="C24" s="229" t="s">
        <v>4</v>
      </c>
      <c r="D24" s="229"/>
      <c r="E24" s="13"/>
      <c r="F24" s="14">
        <v>677517</v>
      </c>
      <c r="G24" s="14">
        <v>665949</v>
      </c>
      <c r="H24" s="14">
        <v>572863</v>
      </c>
      <c r="I24" s="24">
        <v>562520</v>
      </c>
      <c r="J24" s="26">
        <v>594775</v>
      </c>
    </row>
    <row r="25" spans="1:10" ht="21" customHeight="1">
      <c r="A25" s="7"/>
      <c r="B25" s="7"/>
      <c r="C25" s="229" t="s">
        <v>5</v>
      </c>
      <c r="D25" s="229"/>
      <c r="E25" s="13"/>
      <c r="F25" s="14">
        <v>319416</v>
      </c>
      <c r="G25" s="14">
        <v>315502</v>
      </c>
      <c r="H25" s="14">
        <v>166190</v>
      </c>
      <c r="I25" s="24">
        <v>188680</v>
      </c>
      <c r="J25" s="26">
        <v>241151</v>
      </c>
    </row>
    <row r="26" spans="1:10" ht="4.5" customHeight="1">
      <c r="A26" s="7"/>
      <c r="B26" s="232"/>
      <c r="C26" s="232"/>
      <c r="D26" s="232"/>
      <c r="E26" s="13"/>
      <c r="F26" s="14"/>
      <c r="G26" s="14"/>
      <c r="H26" s="14"/>
      <c r="I26" s="24"/>
      <c r="J26" s="26"/>
    </row>
    <row r="27" spans="1:11" ht="21" customHeight="1">
      <c r="A27" s="7"/>
      <c r="B27" s="229" t="s">
        <v>11</v>
      </c>
      <c r="C27" s="229"/>
      <c r="D27" s="229"/>
      <c r="E27" s="13"/>
      <c r="F27" s="14">
        <v>280475</v>
      </c>
      <c r="G27" s="14">
        <v>274601</v>
      </c>
      <c r="H27" s="14">
        <v>190523</v>
      </c>
      <c r="I27" s="24">
        <v>205997</v>
      </c>
      <c r="J27" s="26">
        <v>239700</v>
      </c>
      <c r="K27" s="14"/>
    </row>
    <row r="28" spans="1:10" ht="21" customHeight="1">
      <c r="A28" s="7"/>
      <c r="B28" s="7"/>
      <c r="C28" s="229" t="s">
        <v>4</v>
      </c>
      <c r="D28" s="229"/>
      <c r="E28" s="13"/>
      <c r="F28" s="14">
        <v>142030</v>
      </c>
      <c r="G28" s="14">
        <v>141163</v>
      </c>
      <c r="H28" s="14">
        <v>117328</v>
      </c>
      <c r="I28" s="24">
        <v>118382</v>
      </c>
      <c r="J28" s="26">
        <v>111982</v>
      </c>
    </row>
    <row r="29" spans="1:10" ht="21" customHeight="1">
      <c r="A29" s="7"/>
      <c r="B29" s="7"/>
      <c r="C29" s="229" t="s">
        <v>5</v>
      </c>
      <c r="D29" s="229"/>
      <c r="E29" s="13"/>
      <c r="F29" s="14">
        <v>138445</v>
      </c>
      <c r="G29" s="14">
        <v>133438</v>
      </c>
      <c r="H29" s="14">
        <v>73195</v>
      </c>
      <c r="I29" s="24">
        <v>87615</v>
      </c>
      <c r="J29" s="26">
        <v>127718</v>
      </c>
    </row>
    <row r="30" spans="1:10" ht="6" customHeight="1" thickBot="1">
      <c r="A30" s="17"/>
      <c r="B30" s="231"/>
      <c r="C30" s="231"/>
      <c r="D30" s="231"/>
      <c r="E30" s="18"/>
      <c r="F30" s="19"/>
      <c r="G30" s="19"/>
      <c r="H30" s="19"/>
      <c r="I30" s="20"/>
      <c r="J30" s="20"/>
    </row>
    <row r="31" spans="1:10" ht="16.5" customHeight="1">
      <c r="A31" s="21" t="s">
        <v>12</v>
      </c>
      <c r="B31" s="21"/>
      <c r="C31" s="7"/>
      <c r="D31" s="7"/>
      <c r="E31" s="11"/>
      <c r="F31" s="11"/>
      <c r="G31" s="11"/>
      <c r="H31" s="11"/>
      <c r="I31" s="11"/>
      <c r="J31" s="11"/>
    </row>
    <row r="32" spans="1:10" ht="13.5" customHeight="1">
      <c r="A32" s="21" t="s">
        <v>16</v>
      </c>
      <c r="B32" s="7"/>
      <c r="C32" s="7"/>
      <c r="D32" s="7"/>
      <c r="E32" s="11"/>
      <c r="F32" s="11"/>
      <c r="G32" s="11"/>
      <c r="H32" s="11"/>
      <c r="I32" s="11"/>
      <c r="J32" s="11"/>
    </row>
  </sheetData>
  <sheetProtection/>
  <mergeCells count="28">
    <mergeCell ref="B14:D14"/>
    <mergeCell ref="C12:D12"/>
    <mergeCell ref="C13:D13"/>
    <mergeCell ref="B15:D15"/>
    <mergeCell ref="C17:D17"/>
    <mergeCell ref="B18:D18"/>
    <mergeCell ref="C21:D21"/>
    <mergeCell ref="C25:D25"/>
    <mergeCell ref="B23:D23"/>
    <mergeCell ref="C24:D24"/>
    <mergeCell ref="C16:D16"/>
    <mergeCell ref="B22:D22"/>
    <mergeCell ref="A2:J2"/>
    <mergeCell ref="B7:D7"/>
    <mergeCell ref="C8:D8"/>
    <mergeCell ref="A5:E5"/>
    <mergeCell ref="B6:D6"/>
    <mergeCell ref="B10:D10"/>
    <mergeCell ref="B11:D11"/>
    <mergeCell ref="C9:D9"/>
    <mergeCell ref="A3:J3"/>
    <mergeCell ref="B30:D30"/>
    <mergeCell ref="C29:D29"/>
    <mergeCell ref="C28:D28"/>
    <mergeCell ref="B27:D27"/>
    <mergeCell ref="B26:D26"/>
    <mergeCell ref="B19:D19"/>
    <mergeCell ref="C20:D20"/>
  </mergeCells>
  <printOptions horizontalCentered="1" verticalCentered="1"/>
  <pageMargins left="0.6692913385826772" right="0.6692913385826772" top="0.3937007874015748" bottom="0.6692913385826772" header="0.5118110236220472" footer="0.5118110236220472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="60" zoomScalePageLayoutView="0" workbookViewId="0" topLeftCell="A1">
      <selection activeCell="F11" sqref="F11"/>
    </sheetView>
  </sheetViews>
  <sheetFormatPr defaultColWidth="9.00390625" defaultRowHeight="13.5"/>
  <cols>
    <col min="1" max="1" width="6.625" style="27" customWidth="1"/>
    <col min="2" max="2" width="10.625" style="27" customWidth="1"/>
    <col min="3" max="6" width="14.50390625" style="27" customWidth="1"/>
    <col min="7" max="7" width="14.625" style="27" customWidth="1"/>
    <col min="8" max="16384" width="9.00390625" style="27" customWidth="1"/>
  </cols>
  <sheetData>
    <row r="1" spans="1:7" ht="33" customHeight="1">
      <c r="A1" s="4"/>
      <c r="B1" s="4"/>
      <c r="C1" s="4"/>
      <c r="D1" s="4"/>
      <c r="E1" s="4"/>
      <c r="F1" s="4"/>
      <c r="G1" s="4"/>
    </row>
    <row r="2" spans="1:7" ht="24.75" customHeight="1">
      <c r="A2" s="238" t="s">
        <v>304</v>
      </c>
      <c r="B2" s="238"/>
      <c r="C2" s="238"/>
      <c r="D2" s="238"/>
      <c r="E2" s="238"/>
      <c r="F2" s="238"/>
      <c r="G2" s="238"/>
    </row>
    <row r="3" spans="1:7" ht="16.5" customHeight="1" thickBot="1">
      <c r="A3" s="47"/>
      <c r="B3" s="47"/>
      <c r="C3" s="47"/>
      <c r="D3" s="47"/>
      <c r="E3" s="47"/>
      <c r="F3" s="47"/>
      <c r="G3" s="47" t="s">
        <v>10</v>
      </c>
    </row>
    <row r="4" spans="1:8" ht="15" customHeight="1">
      <c r="A4" s="272" t="s">
        <v>280</v>
      </c>
      <c r="B4" s="256"/>
      <c r="C4" s="328" t="s">
        <v>279</v>
      </c>
      <c r="D4" s="329"/>
      <c r="E4" s="329"/>
      <c r="F4" s="329"/>
      <c r="G4" s="318" t="s">
        <v>278</v>
      </c>
      <c r="H4" s="2"/>
    </row>
    <row r="5" spans="1:8" ht="15" customHeight="1">
      <c r="A5" s="259"/>
      <c r="B5" s="257"/>
      <c r="C5" s="60" t="s">
        <v>69</v>
      </c>
      <c r="D5" s="125" t="s">
        <v>277</v>
      </c>
      <c r="E5" s="125" t="s">
        <v>276</v>
      </c>
      <c r="F5" s="125" t="s">
        <v>303</v>
      </c>
      <c r="G5" s="258"/>
      <c r="H5" s="2"/>
    </row>
    <row r="6" spans="1:7" ht="4.5" customHeight="1">
      <c r="A6" s="273"/>
      <c r="B6" s="315"/>
      <c r="C6" s="123"/>
      <c r="D6" s="126"/>
      <c r="E6" s="126"/>
      <c r="F6" s="126"/>
      <c r="G6" s="123"/>
    </row>
    <row r="7" spans="1:7" ht="15" customHeight="1">
      <c r="A7" s="232" t="s">
        <v>302</v>
      </c>
      <c r="B7" s="313"/>
      <c r="C7" s="117">
        <v>544710</v>
      </c>
      <c r="D7" s="122">
        <v>196999</v>
      </c>
      <c r="E7" s="122">
        <v>347711</v>
      </c>
      <c r="F7" s="122">
        <v>0</v>
      </c>
      <c r="G7" s="14">
        <v>1493</v>
      </c>
    </row>
    <row r="8" spans="1:8" s="58" customFormat="1" ht="15" customHeight="1">
      <c r="A8" s="232" t="s">
        <v>244</v>
      </c>
      <c r="B8" s="313"/>
      <c r="C8" s="117">
        <v>576918</v>
      </c>
      <c r="D8" s="14">
        <v>241793</v>
      </c>
      <c r="E8" s="14">
        <v>335125</v>
      </c>
      <c r="F8" s="14">
        <v>0</v>
      </c>
      <c r="G8" s="14">
        <v>1581</v>
      </c>
      <c r="H8" s="143"/>
    </row>
    <row r="9" spans="1:7" s="58" customFormat="1" ht="15" customHeight="1">
      <c r="A9" s="232" t="s">
        <v>243</v>
      </c>
      <c r="B9" s="232"/>
      <c r="C9" s="117">
        <v>553902</v>
      </c>
      <c r="D9" s="14">
        <v>254702</v>
      </c>
      <c r="E9" s="14">
        <v>299200</v>
      </c>
      <c r="F9" s="14">
        <v>0</v>
      </c>
      <c r="G9" s="14">
        <v>1512</v>
      </c>
    </row>
    <row r="10" spans="1:7" s="58" customFormat="1" ht="15" customHeight="1">
      <c r="A10" s="232" t="s">
        <v>242</v>
      </c>
      <c r="B10" s="232"/>
      <c r="C10" s="117">
        <v>537190</v>
      </c>
      <c r="D10" s="14">
        <v>293443</v>
      </c>
      <c r="E10" s="14">
        <v>243747</v>
      </c>
      <c r="F10" s="14">
        <v>0</v>
      </c>
      <c r="G10" s="14">
        <v>1461.1416666666667</v>
      </c>
    </row>
    <row r="11" spans="1:7" s="56" customFormat="1" ht="15" customHeight="1">
      <c r="A11" s="252" t="s">
        <v>301</v>
      </c>
      <c r="B11" s="314"/>
      <c r="C11" s="70">
        <v>558884</v>
      </c>
      <c r="D11" s="119">
        <v>297658</v>
      </c>
      <c r="E11" s="119">
        <v>261226</v>
      </c>
      <c r="F11" s="119">
        <v>0</v>
      </c>
      <c r="G11" s="119">
        <v>1535</v>
      </c>
    </row>
    <row r="12" spans="1:7" ht="4.5" customHeight="1">
      <c r="A12" s="232"/>
      <c r="B12" s="232"/>
      <c r="C12" s="117"/>
      <c r="D12" s="14"/>
      <c r="E12" s="71"/>
      <c r="F12" s="14"/>
      <c r="G12" s="14"/>
    </row>
    <row r="13" spans="1:10" ht="15" customHeight="1">
      <c r="A13" s="55" t="s">
        <v>300</v>
      </c>
      <c r="B13" s="39" t="s">
        <v>299</v>
      </c>
      <c r="C13" s="117">
        <v>43145</v>
      </c>
      <c r="D13" s="14">
        <v>23709</v>
      </c>
      <c r="E13" s="14">
        <v>19436</v>
      </c>
      <c r="F13" s="14">
        <v>0</v>
      </c>
      <c r="G13" s="14">
        <v>1438.1666666666667</v>
      </c>
      <c r="H13" s="142"/>
      <c r="J13" s="140"/>
    </row>
    <row r="14" spans="1:10" ht="15" customHeight="1">
      <c r="A14" s="54"/>
      <c r="B14" s="54" t="s">
        <v>298</v>
      </c>
      <c r="C14" s="117">
        <v>39128</v>
      </c>
      <c r="D14" s="14">
        <v>22328</v>
      </c>
      <c r="E14" s="14">
        <v>16800</v>
      </c>
      <c r="F14" s="14">
        <v>0</v>
      </c>
      <c r="G14" s="14">
        <v>1397.4285714285713</v>
      </c>
      <c r="H14" s="14"/>
      <c r="J14" s="140"/>
    </row>
    <row r="15" spans="1:10" ht="15" customHeight="1">
      <c r="A15" s="7"/>
      <c r="B15" s="54" t="s">
        <v>271</v>
      </c>
      <c r="C15" s="117">
        <v>40693</v>
      </c>
      <c r="D15" s="14">
        <v>19323</v>
      </c>
      <c r="E15" s="14">
        <v>21370</v>
      </c>
      <c r="F15" s="14">
        <v>0</v>
      </c>
      <c r="G15" s="14">
        <v>1312.6774193548388</v>
      </c>
      <c r="H15" s="14"/>
      <c r="J15" s="140"/>
    </row>
    <row r="16" spans="1:10" ht="15" customHeight="1">
      <c r="A16" s="7"/>
      <c r="B16" s="54" t="s">
        <v>270</v>
      </c>
      <c r="C16" s="117">
        <v>47026</v>
      </c>
      <c r="D16" s="14">
        <v>25290</v>
      </c>
      <c r="E16" s="14">
        <v>21736</v>
      </c>
      <c r="F16" s="14">
        <v>0</v>
      </c>
      <c r="G16" s="14">
        <v>1567.5333333333333</v>
      </c>
      <c r="H16" s="14"/>
      <c r="J16" s="140"/>
    </row>
    <row r="17" spans="1:10" ht="15" customHeight="1">
      <c r="A17" s="55"/>
      <c r="B17" s="54" t="s">
        <v>269</v>
      </c>
      <c r="C17" s="117">
        <v>51725</v>
      </c>
      <c r="D17" s="14">
        <v>29730</v>
      </c>
      <c r="E17" s="14">
        <v>21995</v>
      </c>
      <c r="F17" s="14">
        <v>0</v>
      </c>
      <c r="G17" s="14">
        <v>1668.5483870967741</v>
      </c>
      <c r="H17" s="141"/>
      <c r="J17" s="140"/>
    </row>
    <row r="18" spans="1:10" ht="15" customHeight="1">
      <c r="A18" s="54"/>
      <c r="B18" s="54" t="s">
        <v>268</v>
      </c>
      <c r="C18" s="117">
        <v>54962</v>
      </c>
      <c r="D18" s="14">
        <v>31134</v>
      </c>
      <c r="E18" s="14">
        <v>23828</v>
      </c>
      <c r="F18" s="14">
        <v>0</v>
      </c>
      <c r="G18" s="14">
        <v>1832.0666666666666</v>
      </c>
      <c r="H18" s="141"/>
      <c r="J18" s="140"/>
    </row>
    <row r="19" spans="1:10" ht="15" customHeight="1">
      <c r="A19" s="7"/>
      <c r="B19" s="54" t="s">
        <v>267</v>
      </c>
      <c r="C19" s="117">
        <v>48306</v>
      </c>
      <c r="D19" s="14">
        <v>24279</v>
      </c>
      <c r="E19" s="14">
        <v>24027</v>
      </c>
      <c r="F19" s="14">
        <v>0</v>
      </c>
      <c r="G19" s="14">
        <v>1558.258064516129</v>
      </c>
      <c r="H19" s="141"/>
      <c r="J19" s="140"/>
    </row>
    <row r="20" spans="1:10" ht="15" customHeight="1">
      <c r="A20" s="7"/>
      <c r="B20" s="54" t="s">
        <v>266</v>
      </c>
      <c r="C20" s="117">
        <v>38848</v>
      </c>
      <c r="D20" s="14">
        <v>17767</v>
      </c>
      <c r="E20" s="14">
        <v>21081</v>
      </c>
      <c r="F20" s="14">
        <v>0</v>
      </c>
      <c r="G20" s="14">
        <v>1253.1612903225807</v>
      </c>
      <c r="H20" s="141"/>
      <c r="J20" s="140"/>
    </row>
    <row r="21" spans="1:10" ht="15" customHeight="1">
      <c r="A21" s="54"/>
      <c r="B21" s="54" t="s">
        <v>265</v>
      </c>
      <c r="C21" s="117">
        <v>49309</v>
      </c>
      <c r="D21" s="14">
        <v>27423</v>
      </c>
      <c r="E21" s="14">
        <v>21886</v>
      </c>
      <c r="F21" s="14">
        <v>0</v>
      </c>
      <c r="G21" s="14">
        <v>1643.6333333333334</v>
      </c>
      <c r="H21" s="141"/>
      <c r="J21" s="140"/>
    </row>
    <row r="22" spans="1:10" ht="15" customHeight="1">
      <c r="A22" s="7"/>
      <c r="B22" s="54" t="s">
        <v>264</v>
      </c>
      <c r="C22" s="117">
        <v>49500</v>
      </c>
      <c r="D22" s="14">
        <v>26159</v>
      </c>
      <c r="E22" s="14">
        <v>23341</v>
      </c>
      <c r="F22" s="14">
        <v>0</v>
      </c>
      <c r="G22" s="14">
        <v>1596.774193548387</v>
      </c>
      <c r="H22" s="141"/>
      <c r="J22" s="140"/>
    </row>
    <row r="23" spans="1:10" ht="15" customHeight="1">
      <c r="A23" s="2"/>
      <c r="B23" s="54" t="s">
        <v>263</v>
      </c>
      <c r="C23" s="117">
        <v>49241</v>
      </c>
      <c r="D23" s="14">
        <v>27615</v>
      </c>
      <c r="E23" s="14">
        <v>21626</v>
      </c>
      <c r="F23" s="14">
        <v>0</v>
      </c>
      <c r="G23" s="14">
        <v>1641.3666666666666</v>
      </c>
      <c r="H23" s="141"/>
      <c r="J23" s="140"/>
    </row>
    <row r="24" spans="1:10" ht="15" customHeight="1">
      <c r="A24" s="39"/>
      <c r="B24" s="54" t="s">
        <v>262</v>
      </c>
      <c r="C24" s="117">
        <v>47001</v>
      </c>
      <c r="D24" s="14">
        <v>22901</v>
      </c>
      <c r="E24" s="14">
        <v>24100</v>
      </c>
      <c r="F24" s="14">
        <v>0</v>
      </c>
      <c r="G24" s="14">
        <v>1516.1612903225807</v>
      </c>
      <c r="H24" s="141"/>
      <c r="J24" s="140"/>
    </row>
    <row r="25" spans="1:7" ht="4.5" customHeight="1" thickBot="1">
      <c r="A25" s="311"/>
      <c r="B25" s="312"/>
      <c r="C25" s="115"/>
      <c r="D25" s="116"/>
      <c r="E25" s="116"/>
      <c r="F25" s="116"/>
      <c r="G25" s="115"/>
    </row>
    <row r="26" spans="1:7" ht="18" customHeight="1">
      <c r="A26" s="3" t="s">
        <v>297</v>
      </c>
      <c r="B26" s="28"/>
      <c r="C26" s="28"/>
      <c r="D26" s="28"/>
      <c r="E26" s="28"/>
      <c r="F26" s="28"/>
      <c r="G26" s="28"/>
    </row>
    <row r="27" spans="1:7" ht="13.5">
      <c r="A27" s="330" t="s">
        <v>296</v>
      </c>
      <c r="B27" s="330"/>
      <c r="C27" s="330"/>
      <c r="D27" s="330"/>
      <c r="E27" s="330"/>
      <c r="F27" s="330"/>
      <c r="G27" s="330"/>
    </row>
    <row r="28" spans="1:8" ht="13.5">
      <c r="A28" s="330" t="s">
        <v>283</v>
      </c>
      <c r="B28" s="330"/>
      <c r="C28" s="330"/>
      <c r="D28" s="330"/>
      <c r="E28" s="330"/>
      <c r="F28" s="330"/>
      <c r="G28" s="330"/>
      <c r="H28" s="330"/>
    </row>
    <row r="29" spans="1:8" ht="13.5">
      <c r="A29" s="330" t="s">
        <v>282</v>
      </c>
      <c r="B29" s="330"/>
      <c r="C29" s="330"/>
      <c r="D29" s="330"/>
      <c r="E29" s="330"/>
      <c r="F29" s="330"/>
      <c r="G29" s="330"/>
      <c r="H29" s="76"/>
    </row>
    <row r="30" spans="3:7" s="58" customFormat="1" ht="13.5">
      <c r="C30" s="139"/>
      <c r="D30" s="139"/>
      <c r="E30" s="139"/>
      <c r="F30" s="139"/>
      <c r="G30" s="139"/>
    </row>
    <row r="31" spans="2:7" s="58" customFormat="1" ht="13.5" customHeight="1">
      <c r="B31" s="3"/>
      <c r="C31" s="139"/>
      <c r="D31" s="139"/>
      <c r="E31" s="139"/>
      <c r="F31" s="139"/>
      <c r="G31" s="139"/>
    </row>
  </sheetData>
  <sheetProtection/>
  <mergeCells count="15">
    <mergeCell ref="A29:G29"/>
    <mergeCell ref="A12:B12"/>
    <mergeCell ref="A9:B9"/>
    <mergeCell ref="A7:B7"/>
    <mergeCell ref="A25:B25"/>
    <mergeCell ref="A4:B5"/>
    <mergeCell ref="A6:B6"/>
    <mergeCell ref="A10:B10"/>
    <mergeCell ref="A2:G2"/>
    <mergeCell ref="A11:B11"/>
    <mergeCell ref="G4:G5"/>
    <mergeCell ref="C4:F4"/>
    <mergeCell ref="A8:B8"/>
    <mergeCell ref="A28:H28"/>
    <mergeCell ref="A27:G27"/>
  </mergeCells>
  <printOptions/>
  <pageMargins left="0.6692913385826772" right="0.6692913385826772" top="0.3937007874015748" bottom="0.6692913385826772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4">
      <selection activeCell="F11" sqref="F11"/>
    </sheetView>
  </sheetViews>
  <sheetFormatPr defaultColWidth="9.00390625" defaultRowHeight="13.5"/>
  <cols>
    <col min="1" max="1" width="0.875" style="27" customWidth="1"/>
    <col min="2" max="2" width="5.625" style="27" customWidth="1"/>
    <col min="3" max="3" width="7.625" style="27" customWidth="1"/>
    <col min="4" max="4" width="0.875" style="27" customWidth="1"/>
    <col min="5" max="10" width="12.50390625" style="27" customWidth="1"/>
    <col min="11" max="16384" width="9.00390625" style="27" customWidth="1"/>
  </cols>
  <sheetData>
    <row r="1" spans="7:10" ht="33" customHeight="1">
      <c r="G1" s="4"/>
      <c r="H1" s="4"/>
      <c r="I1" s="4"/>
      <c r="J1" s="4"/>
    </row>
    <row r="2" spans="1:10" ht="24.75" customHeight="1">
      <c r="A2" s="238" t="s">
        <v>317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1" ht="15" customHeight="1" thickBot="1">
      <c r="A3" s="28"/>
      <c r="B3" s="28"/>
      <c r="C3" s="28"/>
      <c r="D3" s="28"/>
      <c r="E3" s="28"/>
      <c r="F3" s="28"/>
      <c r="G3" s="47"/>
      <c r="H3" s="47"/>
      <c r="I3" s="47"/>
      <c r="J3" s="47" t="s">
        <v>316</v>
      </c>
      <c r="K3" s="47"/>
    </row>
    <row r="4" spans="1:10" ht="15" customHeight="1">
      <c r="A4" s="239" t="s">
        <v>258</v>
      </c>
      <c r="B4" s="239"/>
      <c r="C4" s="239"/>
      <c r="D4" s="240"/>
      <c r="E4" s="243" t="s">
        <v>315</v>
      </c>
      <c r="F4" s="272"/>
      <c r="G4" s="331" t="s">
        <v>314</v>
      </c>
      <c r="H4" s="332"/>
      <c r="I4" s="332"/>
      <c r="J4" s="264" t="s">
        <v>278</v>
      </c>
    </row>
    <row r="5" spans="1:10" ht="15" customHeight="1">
      <c r="A5" s="241"/>
      <c r="B5" s="241"/>
      <c r="C5" s="241"/>
      <c r="D5" s="242"/>
      <c r="E5" s="152" t="s">
        <v>313</v>
      </c>
      <c r="F5" s="151" t="s">
        <v>312</v>
      </c>
      <c r="G5" s="150" t="s">
        <v>311</v>
      </c>
      <c r="H5" s="149" t="s">
        <v>310</v>
      </c>
      <c r="I5" s="149" t="s">
        <v>309</v>
      </c>
      <c r="J5" s="266"/>
    </row>
    <row r="6" spans="1:10" ht="4.5" customHeight="1">
      <c r="A6" s="39"/>
      <c r="B6" s="273"/>
      <c r="C6" s="273"/>
      <c r="D6" s="39"/>
      <c r="E6" s="148"/>
      <c r="F6" s="147"/>
      <c r="G6" s="123"/>
      <c r="H6" s="126"/>
      <c r="I6" s="126"/>
      <c r="J6" s="123"/>
    </row>
    <row r="7" spans="1:10" ht="15" customHeight="1">
      <c r="A7" s="39"/>
      <c r="B7" s="232" t="s">
        <v>245</v>
      </c>
      <c r="C7" s="232"/>
      <c r="D7" s="39"/>
      <c r="E7" s="145">
        <v>107553</v>
      </c>
      <c r="F7" s="144">
        <v>294.6657534246575</v>
      </c>
      <c r="G7" s="14">
        <v>26979</v>
      </c>
      <c r="H7" s="14">
        <v>232</v>
      </c>
      <c r="I7" s="14">
        <v>26747</v>
      </c>
      <c r="J7" s="144">
        <v>73.91506849315068</v>
      </c>
    </row>
    <row r="8" spans="1:10" ht="15" customHeight="1">
      <c r="A8" s="39"/>
      <c r="B8" s="232" t="s">
        <v>244</v>
      </c>
      <c r="C8" s="232"/>
      <c r="D8" s="39"/>
      <c r="E8" s="145">
        <v>88166</v>
      </c>
      <c r="F8" s="144">
        <v>253</v>
      </c>
      <c r="G8" s="14">
        <v>22738</v>
      </c>
      <c r="H8" s="14">
        <v>0</v>
      </c>
      <c r="I8" s="14">
        <v>22738</v>
      </c>
      <c r="J8" s="144">
        <v>65</v>
      </c>
    </row>
    <row r="9" spans="1:11" ht="15" customHeight="1">
      <c r="A9" s="39"/>
      <c r="B9" s="232" t="s">
        <v>308</v>
      </c>
      <c r="C9" s="232"/>
      <c r="D9" s="39"/>
      <c r="E9" s="145">
        <v>30354</v>
      </c>
      <c r="F9" s="144">
        <v>98.55194805194805</v>
      </c>
      <c r="G9" s="14">
        <v>2781</v>
      </c>
      <c r="H9" s="14">
        <v>0</v>
      </c>
      <c r="I9" s="14">
        <v>2781</v>
      </c>
      <c r="J9" s="144">
        <v>9.029220779220779</v>
      </c>
      <c r="K9" s="58"/>
    </row>
    <row r="10" spans="1:10" s="58" customFormat="1" ht="15" customHeight="1">
      <c r="A10" s="39"/>
      <c r="B10" s="232" t="s">
        <v>307</v>
      </c>
      <c r="C10" s="232"/>
      <c r="D10" s="39"/>
      <c r="E10" s="145">
        <v>41501</v>
      </c>
      <c r="F10" s="144">
        <v>277.7603586397156</v>
      </c>
      <c r="G10" s="14">
        <v>6411</v>
      </c>
      <c r="H10" s="14">
        <v>3066</v>
      </c>
      <c r="I10" s="14">
        <v>3345</v>
      </c>
      <c r="J10" s="144">
        <v>17.3739837398374</v>
      </c>
    </row>
    <row r="11" spans="1:10" ht="15" customHeight="1">
      <c r="A11" s="39"/>
      <c r="B11" s="252" t="s">
        <v>306</v>
      </c>
      <c r="C11" s="252"/>
      <c r="D11" s="39"/>
      <c r="E11" s="146">
        <v>74349</v>
      </c>
      <c r="F11" s="34">
        <v>279.2744982290437</v>
      </c>
      <c r="G11" s="82">
        <v>15696</v>
      </c>
      <c r="H11" s="82">
        <v>10149</v>
      </c>
      <c r="I11" s="82">
        <v>5547</v>
      </c>
      <c r="J11" s="34">
        <v>28.53818181818182</v>
      </c>
    </row>
    <row r="12" spans="1:10" ht="4.5" customHeight="1">
      <c r="A12" s="39"/>
      <c r="B12" s="232"/>
      <c r="C12" s="232"/>
      <c r="D12" s="39"/>
      <c r="E12" s="145"/>
      <c r="F12" s="144"/>
      <c r="G12" s="14"/>
      <c r="H12" s="14"/>
      <c r="I12" s="14"/>
      <c r="J12" s="144"/>
    </row>
    <row r="13" spans="1:10" ht="15" customHeight="1">
      <c r="A13" s="39"/>
      <c r="B13" s="55" t="s">
        <v>61</v>
      </c>
      <c r="C13" s="39" t="s">
        <v>240</v>
      </c>
      <c r="D13" s="39"/>
      <c r="E13" s="145">
        <v>5807</v>
      </c>
      <c r="F13" s="144">
        <v>278.6798245614035</v>
      </c>
      <c r="G13" s="14">
        <v>1238</v>
      </c>
      <c r="H13" s="14">
        <v>821</v>
      </c>
      <c r="I13" s="14">
        <v>417</v>
      </c>
      <c r="J13" s="144">
        <v>28.790697674418606</v>
      </c>
    </row>
    <row r="14" spans="1:11" ht="15" customHeight="1">
      <c r="A14" s="39"/>
      <c r="B14" s="54"/>
      <c r="C14" s="54" t="s">
        <v>49</v>
      </c>
      <c r="D14" s="39"/>
      <c r="E14" s="145">
        <v>5688</v>
      </c>
      <c r="F14" s="144">
        <v>281.875</v>
      </c>
      <c r="G14" s="14">
        <v>1316</v>
      </c>
      <c r="H14" s="14">
        <v>948</v>
      </c>
      <c r="I14" s="14">
        <v>368</v>
      </c>
      <c r="J14" s="144">
        <v>31.333333333333332</v>
      </c>
      <c r="K14" s="144"/>
    </row>
    <row r="15" spans="1:10" ht="15" customHeight="1">
      <c r="A15" s="39"/>
      <c r="B15" s="54"/>
      <c r="C15" s="54" t="s">
        <v>239</v>
      </c>
      <c r="D15" s="39"/>
      <c r="E15" s="145">
        <v>6576</v>
      </c>
      <c r="F15" s="144">
        <v>275.63468013468014</v>
      </c>
      <c r="G15" s="14">
        <v>1208</v>
      </c>
      <c r="H15" s="14">
        <v>716</v>
      </c>
      <c r="I15" s="14">
        <v>492</v>
      </c>
      <c r="J15" s="144">
        <v>24.653061224489797</v>
      </c>
    </row>
    <row r="16" spans="1:10" ht="15" customHeight="1">
      <c r="A16" s="39"/>
      <c r="B16" s="54"/>
      <c r="C16" s="54" t="s">
        <v>238</v>
      </c>
      <c r="D16" s="39"/>
      <c r="E16" s="145">
        <v>6234</v>
      </c>
      <c r="F16" s="144">
        <v>280.66153846153844</v>
      </c>
      <c r="G16" s="14">
        <v>1250</v>
      </c>
      <c r="H16" s="14">
        <v>627</v>
      </c>
      <c r="I16" s="14">
        <v>623</v>
      </c>
      <c r="J16" s="144">
        <v>27.17391304347826</v>
      </c>
    </row>
    <row r="17" spans="1:10" ht="15" customHeight="1">
      <c r="A17" s="39"/>
      <c r="B17" s="55"/>
      <c r="C17" s="54" t="s">
        <v>59</v>
      </c>
      <c r="D17" s="39"/>
      <c r="E17" s="145">
        <v>6038</v>
      </c>
      <c r="F17" s="144">
        <v>280.5647773279352</v>
      </c>
      <c r="G17" s="14">
        <v>1282</v>
      </c>
      <c r="H17" s="14">
        <v>887</v>
      </c>
      <c r="I17" s="14">
        <v>395</v>
      </c>
      <c r="J17" s="144">
        <v>28.488888888888887</v>
      </c>
    </row>
    <row r="18" spans="1:10" ht="15" customHeight="1">
      <c r="A18" s="39"/>
      <c r="B18" s="39"/>
      <c r="C18" s="54" t="s">
        <v>58</v>
      </c>
      <c r="D18" s="39"/>
      <c r="E18" s="145">
        <v>6619</v>
      </c>
      <c r="F18" s="144">
        <v>282.1923076923077</v>
      </c>
      <c r="G18" s="14">
        <v>1666</v>
      </c>
      <c r="H18" s="14">
        <v>1125</v>
      </c>
      <c r="I18" s="14">
        <v>541</v>
      </c>
      <c r="J18" s="144">
        <v>34.708333333333336</v>
      </c>
    </row>
    <row r="19" spans="1:10" ht="15" customHeight="1">
      <c r="A19" s="39"/>
      <c r="B19" s="39"/>
      <c r="C19" s="54" t="s">
        <v>57</v>
      </c>
      <c r="D19" s="39"/>
      <c r="E19" s="145">
        <v>6234</v>
      </c>
      <c r="F19" s="144">
        <v>280.66153846153844</v>
      </c>
      <c r="G19" s="14">
        <v>937</v>
      </c>
      <c r="H19" s="14">
        <v>541</v>
      </c>
      <c r="I19" s="14">
        <v>396</v>
      </c>
      <c r="J19" s="144">
        <v>20.369565217391305</v>
      </c>
    </row>
    <row r="20" spans="1:10" ht="15" customHeight="1">
      <c r="A20" s="39"/>
      <c r="B20" s="39"/>
      <c r="C20" s="54" t="s">
        <v>56</v>
      </c>
      <c r="D20" s="39"/>
      <c r="E20" s="145">
        <v>6393</v>
      </c>
      <c r="F20" s="144">
        <v>267.3164983164983</v>
      </c>
      <c r="G20" s="14">
        <v>516</v>
      </c>
      <c r="H20" s="14">
        <v>31</v>
      </c>
      <c r="I20" s="14">
        <v>485</v>
      </c>
      <c r="J20" s="144">
        <v>10.53061224489796</v>
      </c>
    </row>
    <row r="21" spans="1:10" ht="15" customHeight="1">
      <c r="A21" s="39"/>
      <c r="B21" s="39"/>
      <c r="C21" s="54" t="s">
        <v>55</v>
      </c>
      <c r="D21" s="39"/>
      <c r="E21" s="145">
        <v>6217</v>
      </c>
      <c r="F21" s="144">
        <v>280.53846153846155</v>
      </c>
      <c r="G21" s="14">
        <v>1499</v>
      </c>
      <c r="H21" s="14">
        <v>1118</v>
      </c>
      <c r="I21" s="14">
        <v>381</v>
      </c>
      <c r="J21" s="144">
        <v>32.58695652173913</v>
      </c>
    </row>
    <row r="22" spans="1:10" ht="15" customHeight="1">
      <c r="A22" s="39"/>
      <c r="B22" s="39"/>
      <c r="C22" s="54" t="s">
        <v>54</v>
      </c>
      <c r="D22" s="39"/>
      <c r="E22" s="145">
        <v>6261</v>
      </c>
      <c r="F22" s="144">
        <v>282.2307692307692</v>
      </c>
      <c r="G22" s="14">
        <v>1599</v>
      </c>
      <c r="H22" s="14">
        <v>1118</v>
      </c>
      <c r="I22" s="14">
        <v>481</v>
      </c>
      <c r="J22" s="144">
        <v>34.76086956521739</v>
      </c>
    </row>
    <row r="23" spans="1:10" ht="15" customHeight="1">
      <c r="A23" s="39"/>
      <c r="B23" s="39"/>
      <c r="C23" s="54" t="s">
        <v>53</v>
      </c>
      <c r="D23" s="39"/>
      <c r="E23" s="145">
        <v>6280</v>
      </c>
      <c r="F23" s="144">
        <v>282.96153846153845</v>
      </c>
      <c r="G23" s="14">
        <v>1662</v>
      </c>
      <c r="H23" s="14">
        <v>1173</v>
      </c>
      <c r="I23" s="14">
        <v>489</v>
      </c>
      <c r="J23" s="144">
        <v>36.130434782608695</v>
      </c>
    </row>
    <row r="24" spans="1:10" ht="15" customHeight="1">
      <c r="A24" s="39"/>
      <c r="B24" s="39"/>
      <c r="C24" s="54" t="s">
        <v>52</v>
      </c>
      <c r="D24" s="39"/>
      <c r="E24" s="145">
        <v>6002</v>
      </c>
      <c r="F24" s="144">
        <v>279.6166666666667</v>
      </c>
      <c r="G24" s="14">
        <v>1523</v>
      </c>
      <c r="H24" s="14">
        <v>1044</v>
      </c>
      <c r="I24" s="14">
        <v>479</v>
      </c>
      <c r="J24" s="144">
        <v>34.61363636363637</v>
      </c>
    </row>
    <row r="25" spans="1:10" ht="4.5" customHeight="1" thickBot="1">
      <c r="A25" s="31"/>
      <c r="B25" s="237"/>
      <c r="C25" s="237"/>
      <c r="D25" s="31"/>
      <c r="E25" s="32"/>
      <c r="F25" s="31"/>
      <c r="G25" s="115"/>
      <c r="H25" s="116"/>
      <c r="I25" s="116"/>
      <c r="J25" s="115"/>
    </row>
    <row r="26" spans="1:10" ht="18" customHeight="1">
      <c r="A26" s="3" t="s">
        <v>305</v>
      </c>
      <c r="B26" s="3" t="s">
        <v>305</v>
      </c>
      <c r="C26" s="28"/>
      <c r="D26" s="28"/>
      <c r="E26" s="28"/>
      <c r="F26" s="28"/>
      <c r="G26" s="28"/>
      <c r="H26" s="28"/>
      <c r="I26" s="28"/>
      <c r="J26" s="28"/>
    </row>
    <row r="27" spans="5:10" ht="15" customHeight="1">
      <c r="E27" s="76"/>
      <c r="F27" s="76"/>
      <c r="G27" s="65"/>
      <c r="I27" s="16"/>
      <c r="J27" s="76"/>
    </row>
    <row r="28" ht="15" customHeight="1"/>
    <row r="29" ht="15" customHeight="1"/>
    <row r="30" ht="6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6" customHeight="1"/>
  </sheetData>
  <sheetProtection/>
  <mergeCells count="13">
    <mergeCell ref="B7:C7"/>
    <mergeCell ref="B10:C10"/>
    <mergeCell ref="J4:J5"/>
    <mergeCell ref="B25:C25"/>
    <mergeCell ref="B11:C11"/>
    <mergeCell ref="B6:C6"/>
    <mergeCell ref="A4:D5"/>
    <mergeCell ref="A2:J2"/>
    <mergeCell ref="B12:C12"/>
    <mergeCell ref="E4:F4"/>
    <mergeCell ref="B9:C9"/>
    <mergeCell ref="B8:C8"/>
    <mergeCell ref="G4:I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6.625" style="58" customWidth="1"/>
    <col min="2" max="2" width="10.625" style="58" customWidth="1"/>
    <col min="3" max="15" width="10.00390625" style="58" customWidth="1"/>
    <col min="16" max="16" width="10.875" style="58" customWidth="1"/>
    <col min="17" max="17" width="10.00390625" style="58" customWidth="1"/>
    <col min="18" max="21" width="7.25390625" style="58" customWidth="1"/>
    <col min="22" max="16384" width="9.00390625" style="58" customWidth="1"/>
  </cols>
  <sheetData>
    <row r="1" spans="1:21" ht="27" customHeight="1">
      <c r="A1" s="4"/>
      <c r="B1" s="4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</row>
    <row r="2" spans="1:9" ht="34.5" customHeight="1">
      <c r="A2" s="238" t="s">
        <v>350</v>
      </c>
      <c r="B2" s="238"/>
      <c r="C2" s="238"/>
      <c r="D2" s="238"/>
      <c r="E2" s="238"/>
      <c r="F2" s="238"/>
      <c r="G2" s="238"/>
      <c r="H2" s="238"/>
      <c r="I2" s="238"/>
    </row>
    <row r="3" spans="1:20" ht="15" customHeight="1" thickBot="1">
      <c r="A3" s="47"/>
      <c r="B3" s="47"/>
      <c r="C3" s="47"/>
      <c r="D3" s="47"/>
      <c r="E3" s="159"/>
      <c r="F3" s="159"/>
      <c r="G3" s="159"/>
      <c r="H3" s="159"/>
      <c r="I3" s="159"/>
      <c r="J3" s="159"/>
      <c r="K3" s="159"/>
      <c r="L3" s="159"/>
      <c r="M3" s="176"/>
      <c r="N3" s="176"/>
      <c r="O3" s="176"/>
      <c r="P3" s="47"/>
      <c r="Q3" s="47" t="s">
        <v>10</v>
      </c>
      <c r="R3" s="47"/>
      <c r="S3" s="47"/>
      <c r="T3" s="47"/>
    </row>
    <row r="4" spans="1:17" ht="13.5" customHeight="1">
      <c r="A4" s="239" t="s">
        <v>349</v>
      </c>
      <c r="B4" s="240"/>
      <c r="C4" s="318" t="s">
        <v>348</v>
      </c>
      <c r="D4" s="333"/>
      <c r="E4" s="243" t="s">
        <v>347</v>
      </c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</row>
    <row r="5" spans="1:17" s="50" customFormat="1" ht="27" customHeight="1">
      <c r="A5" s="241"/>
      <c r="B5" s="242"/>
      <c r="C5" s="181" t="s">
        <v>346</v>
      </c>
      <c r="D5" s="181" t="s">
        <v>345</v>
      </c>
      <c r="E5" s="181" t="s">
        <v>344</v>
      </c>
      <c r="F5" s="178" t="s">
        <v>343</v>
      </c>
      <c r="G5" s="180" t="s">
        <v>342</v>
      </c>
      <c r="H5" s="177" t="s">
        <v>341</v>
      </c>
      <c r="I5" s="177" t="s">
        <v>340</v>
      </c>
      <c r="J5" s="179" t="s">
        <v>339</v>
      </c>
      <c r="K5" s="178" t="s">
        <v>338</v>
      </c>
      <c r="L5" s="178" t="s">
        <v>337</v>
      </c>
      <c r="M5" s="177" t="s">
        <v>336</v>
      </c>
      <c r="N5" s="177" t="s">
        <v>335</v>
      </c>
      <c r="O5" s="177" t="s">
        <v>334</v>
      </c>
      <c r="P5" s="177" t="s">
        <v>333</v>
      </c>
      <c r="Q5" s="177" t="s">
        <v>332</v>
      </c>
    </row>
    <row r="6" spans="1:17" ht="4.5" customHeight="1">
      <c r="A6" s="59"/>
      <c r="B6" s="124"/>
      <c r="C6" s="175"/>
      <c r="D6" s="175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5"/>
    </row>
    <row r="7" spans="1:17" ht="15" customHeight="1">
      <c r="A7" s="232" t="s">
        <v>331</v>
      </c>
      <c r="B7" s="313"/>
      <c r="C7" s="173">
        <v>73679</v>
      </c>
      <c r="D7" s="173">
        <v>0</v>
      </c>
      <c r="E7" s="161">
        <v>1515</v>
      </c>
      <c r="F7" s="161">
        <v>23174</v>
      </c>
      <c r="G7" s="161">
        <v>2547</v>
      </c>
      <c r="H7" s="161">
        <v>9501</v>
      </c>
      <c r="I7" s="161">
        <v>751</v>
      </c>
      <c r="J7" s="161">
        <v>224</v>
      </c>
      <c r="K7" s="161">
        <v>1031</v>
      </c>
      <c r="L7" s="161">
        <v>5665</v>
      </c>
      <c r="M7" s="161">
        <v>2234</v>
      </c>
      <c r="N7" s="161">
        <v>3543</v>
      </c>
      <c r="O7" s="161">
        <v>4702</v>
      </c>
      <c r="P7" s="161">
        <v>39</v>
      </c>
      <c r="Q7" s="173" t="s">
        <v>328</v>
      </c>
    </row>
    <row r="8" spans="1:17" ht="15" customHeight="1">
      <c r="A8" s="232" t="s">
        <v>330</v>
      </c>
      <c r="B8" s="313"/>
      <c r="C8" s="173">
        <v>41493</v>
      </c>
      <c r="D8" s="173">
        <v>7471</v>
      </c>
      <c r="E8" s="161">
        <v>1130</v>
      </c>
      <c r="F8" s="161">
        <v>19317</v>
      </c>
      <c r="G8" s="161">
        <v>2371</v>
      </c>
      <c r="H8" s="161">
        <v>7981</v>
      </c>
      <c r="I8" s="161">
        <v>598</v>
      </c>
      <c r="J8" s="161">
        <v>247</v>
      </c>
      <c r="K8" s="161">
        <v>728</v>
      </c>
      <c r="L8" s="161">
        <v>5004</v>
      </c>
      <c r="M8" s="161">
        <v>3024</v>
      </c>
      <c r="N8" s="161">
        <v>3432</v>
      </c>
      <c r="O8" s="161">
        <v>6103</v>
      </c>
      <c r="P8" s="161">
        <v>30</v>
      </c>
      <c r="Q8" s="173" t="s">
        <v>328</v>
      </c>
    </row>
    <row r="9" spans="1:17" ht="15" customHeight="1">
      <c r="A9" s="232" t="s">
        <v>64</v>
      </c>
      <c r="B9" s="232"/>
      <c r="C9" s="174">
        <v>4529</v>
      </c>
      <c r="D9" s="173">
        <v>8119</v>
      </c>
      <c r="E9" s="161">
        <v>876</v>
      </c>
      <c r="F9" s="161">
        <v>15927</v>
      </c>
      <c r="G9" s="161">
        <v>1856</v>
      </c>
      <c r="H9" s="161">
        <v>5100</v>
      </c>
      <c r="I9" s="161">
        <v>306</v>
      </c>
      <c r="J9" s="161">
        <v>128</v>
      </c>
      <c r="K9" s="161">
        <v>439</v>
      </c>
      <c r="L9" s="161">
        <v>4006</v>
      </c>
      <c r="M9" s="161">
        <v>2573</v>
      </c>
      <c r="N9" s="161">
        <v>2494</v>
      </c>
      <c r="O9" s="161">
        <v>6028</v>
      </c>
      <c r="P9" s="161">
        <v>23</v>
      </c>
      <c r="Q9" s="161">
        <v>3841</v>
      </c>
    </row>
    <row r="10" spans="1:17" ht="15" customHeight="1">
      <c r="A10" s="232" t="s">
        <v>63</v>
      </c>
      <c r="B10" s="232"/>
      <c r="C10" s="172" t="s">
        <v>328</v>
      </c>
      <c r="D10" s="171">
        <v>8884</v>
      </c>
      <c r="E10" s="161">
        <v>655</v>
      </c>
      <c r="F10" s="161">
        <v>16916</v>
      </c>
      <c r="G10" s="161">
        <v>1827</v>
      </c>
      <c r="H10" s="161">
        <v>4842</v>
      </c>
      <c r="I10" s="161">
        <v>263</v>
      </c>
      <c r="J10" s="161">
        <v>101</v>
      </c>
      <c r="K10" s="161">
        <v>403</v>
      </c>
      <c r="L10" s="161">
        <v>3692</v>
      </c>
      <c r="M10" s="161">
        <v>2320</v>
      </c>
      <c r="N10" s="161">
        <v>2280</v>
      </c>
      <c r="O10" s="161">
        <v>5867</v>
      </c>
      <c r="P10" s="161">
        <v>10</v>
      </c>
      <c r="Q10" s="171">
        <v>7188</v>
      </c>
    </row>
    <row r="11" spans="1:17" s="56" customFormat="1" ht="15" customHeight="1">
      <c r="A11" s="252" t="s">
        <v>62</v>
      </c>
      <c r="B11" s="252"/>
      <c r="C11" s="170" t="s">
        <v>328</v>
      </c>
      <c r="D11" s="169">
        <v>9137</v>
      </c>
      <c r="E11" s="169">
        <v>588</v>
      </c>
      <c r="F11" s="169">
        <v>13011</v>
      </c>
      <c r="G11" s="169">
        <v>1629</v>
      </c>
      <c r="H11" s="169">
        <v>4195</v>
      </c>
      <c r="I11" s="169">
        <v>94</v>
      </c>
      <c r="J11" s="169">
        <v>64</v>
      </c>
      <c r="K11" s="169">
        <v>404</v>
      </c>
      <c r="L11" s="169">
        <v>3294</v>
      </c>
      <c r="M11" s="169">
        <v>2574</v>
      </c>
      <c r="N11" s="169">
        <v>2226</v>
      </c>
      <c r="O11" s="169">
        <v>6105</v>
      </c>
      <c r="P11" s="169">
        <v>8</v>
      </c>
      <c r="Q11" s="169">
        <v>6269</v>
      </c>
    </row>
    <row r="12" spans="1:17" ht="4.5" customHeight="1">
      <c r="A12" s="232"/>
      <c r="B12" s="232"/>
      <c r="C12" s="168"/>
      <c r="D12" s="166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6"/>
    </row>
    <row r="13" spans="1:17" ht="15" customHeight="1">
      <c r="A13" s="55" t="s">
        <v>61</v>
      </c>
      <c r="B13" s="38" t="s">
        <v>329</v>
      </c>
      <c r="C13" s="162" t="s">
        <v>328</v>
      </c>
      <c r="D13" s="162">
        <v>838</v>
      </c>
      <c r="E13" s="161">
        <v>48</v>
      </c>
      <c r="F13" s="161">
        <v>892</v>
      </c>
      <c r="G13" s="161">
        <v>126</v>
      </c>
      <c r="H13" s="161">
        <v>349</v>
      </c>
      <c r="I13" s="161">
        <v>18</v>
      </c>
      <c r="J13" s="161">
        <v>6</v>
      </c>
      <c r="K13" s="161">
        <v>37</v>
      </c>
      <c r="L13" s="161">
        <v>331</v>
      </c>
      <c r="M13" s="161">
        <v>202</v>
      </c>
      <c r="N13" s="161">
        <v>179</v>
      </c>
      <c r="O13" s="161">
        <v>486</v>
      </c>
      <c r="P13" s="165">
        <v>3</v>
      </c>
      <c r="Q13" s="160">
        <v>552</v>
      </c>
    </row>
    <row r="14" spans="1:17" ht="15" customHeight="1">
      <c r="A14" s="55"/>
      <c r="B14" s="163" t="s">
        <v>269</v>
      </c>
      <c r="C14" s="162" t="s">
        <v>327</v>
      </c>
      <c r="D14" s="162">
        <v>829</v>
      </c>
      <c r="E14" s="161">
        <v>42</v>
      </c>
      <c r="F14" s="161">
        <v>1097</v>
      </c>
      <c r="G14" s="161">
        <v>124</v>
      </c>
      <c r="H14" s="161">
        <v>330</v>
      </c>
      <c r="I14" s="161">
        <v>9</v>
      </c>
      <c r="J14" s="161">
        <v>5</v>
      </c>
      <c r="K14" s="161">
        <v>32</v>
      </c>
      <c r="L14" s="161">
        <v>262</v>
      </c>
      <c r="M14" s="161">
        <v>185</v>
      </c>
      <c r="N14" s="161">
        <v>165</v>
      </c>
      <c r="O14" s="161">
        <v>580</v>
      </c>
      <c r="P14" s="165">
        <v>0</v>
      </c>
      <c r="Q14" s="160">
        <v>542</v>
      </c>
    </row>
    <row r="15" spans="1:17" ht="15" customHeight="1">
      <c r="A15" s="7"/>
      <c r="B15" s="163" t="s">
        <v>268</v>
      </c>
      <c r="C15" s="162" t="s">
        <v>327</v>
      </c>
      <c r="D15" s="162">
        <v>827</v>
      </c>
      <c r="E15" s="161">
        <v>60</v>
      </c>
      <c r="F15" s="161">
        <v>1455</v>
      </c>
      <c r="G15" s="161">
        <v>153</v>
      </c>
      <c r="H15" s="161">
        <v>380</v>
      </c>
      <c r="I15" s="161">
        <v>13</v>
      </c>
      <c r="J15" s="161">
        <v>6</v>
      </c>
      <c r="K15" s="161">
        <v>24</v>
      </c>
      <c r="L15" s="161">
        <v>300</v>
      </c>
      <c r="M15" s="161">
        <v>211</v>
      </c>
      <c r="N15" s="161">
        <v>166</v>
      </c>
      <c r="O15" s="161">
        <v>627</v>
      </c>
      <c r="P15" s="165">
        <v>1</v>
      </c>
      <c r="Q15" s="160">
        <v>580</v>
      </c>
    </row>
    <row r="16" spans="1:17" ht="15" customHeight="1">
      <c r="A16" s="7"/>
      <c r="B16" s="163" t="s">
        <v>267</v>
      </c>
      <c r="C16" s="162" t="s">
        <v>327</v>
      </c>
      <c r="D16" s="162">
        <v>632</v>
      </c>
      <c r="E16" s="161">
        <v>60</v>
      </c>
      <c r="F16" s="161">
        <v>766</v>
      </c>
      <c r="G16" s="161">
        <v>148</v>
      </c>
      <c r="H16" s="161">
        <v>360</v>
      </c>
      <c r="I16" s="161">
        <v>6</v>
      </c>
      <c r="J16" s="161">
        <v>6</v>
      </c>
      <c r="K16" s="161">
        <v>30</v>
      </c>
      <c r="L16" s="161">
        <v>273</v>
      </c>
      <c r="M16" s="161">
        <v>171</v>
      </c>
      <c r="N16" s="161">
        <v>191</v>
      </c>
      <c r="O16" s="161">
        <v>486</v>
      </c>
      <c r="P16" s="165">
        <v>0</v>
      </c>
      <c r="Q16" s="160">
        <v>539</v>
      </c>
    </row>
    <row r="17" spans="1:17" ht="15" customHeight="1">
      <c r="A17" s="54"/>
      <c r="B17" s="163" t="s">
        <v>266</v>
      </c>
      <c r="C17" s="162" t="s">
        <v>327</v>
      </c>
      <c r="D17" s="162">
        <v>703</v>
      </c>
      <c r="E17" s="161">
        <v>65</v>
      </c>
      <c r="F17" s="161">
        <v>196</v>
      </c>
      <c r="G17" s="161">
        <v>134</v>
      </c>
      <c r="H17" s="161">
        <v>369</v>
      </c>
      <c r="I17" s="161">
        <v>6</v>
      </c>
      <c r="J17" s="161">
        <v>3</v>
      </c>
      <c r="K17" s="161">
        <v>24</v>
      </c>
      <c r="L17" s="161">
        <v>281</v>
      </c>
      <c r="M17" s="161">
        <v>320</v>
      </c>
      <c r="N17" s="161">
        <v>212</v>
      </c>
      <c r="O17" s="161">
        <v>215</v>
      </c>
      <c r="P17" s="165">
        <v>2</v>
      </c>
      <c r="Q17" s="160">
        <v>595</v>
      </c>
    </row>
    <row r="18" spans="1:17" ht="15" customHeight="1">
      <c r="A18" s="54"/>
      <c r="B18" s="163" t="s">
        <v>265</v>
      </c>
      <c r="C18" s="162" t="s">
        <v>327</v>
      </c>
      <c r="D18" s="162">
        <v>739</v>
      </c>
      <c r="E18" s="161">
        <v>43</v>
      </c>
      <c r="F18" s="161">
        <v>1317</v>
      </c>
      <c r="G18" s="161">
        <v>131</v>
      </c>
      <c r="H18" s="161">
        <v>312</v>
      </c>
      <c r="I18" s="161">
        <v>5</v>
      </c>
      <c r="J18" s="161">
        <v>4</v>
      </c>
      <c r="K18" s="161">
        <v>32</v>
      </c>
      <c r="L18" s="161">
        <v>279</v>
      </c>
      <c r="M18" s="161">
        <v>182</v>
      </c>
      <c r="N18" s="161">
        <v>209</v>
      </c>
      <c r="O18" s="161">
        <v>577</v>
      </c>
      <c r="P18" s="165">
        <v>0</v>
      </c>
      <c r="Q18" s="160">
        <v>597</v>
      </c>
    </row>
    <row r="19" spans="1:17" ht="15" customHeight="1">
      <c r="A19" s="7"/>
      <c r="B19" s="163" t="s">
        <v>264</v>
      </c>
      <c r="C19" s="162" t="s">
        <v>327</v>
      </c>
      <c r="D19" s="160">
        <v>862</v>
      </c>
      <c r="E19" s="161">
        <v>47</v>
      </c>
      <c r="F19" s="161">
        <v>1372</v>
      </c>
      <c r="G19" s="161">
        <v>136</v>
      </c>
      <c r="H19" s="161">
        <v>388</v>
      </c>
      <c r="I19" s="161">
        <v>5</v>
      </c>
      <c r="J19" s="161">
        <v>7</v>
      </c>
      <c r="K19" s="161">
        <v>39</v>
      </c>
      <c r="L19" s="161">
        <v>288</v>
      </c>
      <c r="M19" s="161">
        <v>227</v>
      </c>
      <c r="N19" s="161">
        <v>166</v>
      </c>
      <c r="O19" s="161">
        <v>625</v>
      </c>
      <c r="P19" s="165">
        <v>0</v>
      </c>
      <c r="Q19" s="160">
        <v>516</v>
      </c>
    </row>
    <row r="20" spans="1:17" ht="15" customHeight="1">
      <c r="A20" s="7"/>
      <c r="B20" s="163" t="s">
        <v>263</v>
      </c>
      <c r="C20" s="162" t="s">
        <v>327</v>
      </c>
      <c r="D20" s="160">
        <v>784</v>
      </c>
      <c r="E20" s="161">
        <v>51</v>
      </c>
      <c r="F20" s="161">
        <v>1431</v>
      </c>
      <c r="G20" s="161">
        <v>141</v>
      </c>
      <c r="H20" s="161">
        <v>402</v>
      </c>
      <c r="I20" s="161">
        <v>5</v>
      </c>
      <c r="J20" s="161">
        <v>6</v>
      </c>
      <c r="K20" s="161">
        <v>53</v>
      </c>
      <c r="L20" s="161">
        <v>286</v>
      </c>
      <c r="M20" s="161">
        <v>231</v>
      </c>
      <c r="N20" s="161">
        <v>187</v>
      </c>
      <c r="O20" s="161">
        <v>613</v>
      </c>
      <c r="P20" s="165">
        <v>0</v>
      </c>
      <c r="Q20" s="160">
        <v>498</v>
      </c>
    </row>
    <row r="21" spans="1:17" ht="15" customHeight="1">
      <c r="A21" s="54"/>
      <c r="B21" s="163" t="s">
        <v>262</v>
      </c>
      <c r="C21" s="162" t="s">
        <v>327</v>
      </c>
      <c r="D21" s="160">
        <v>806</v>
      </c>
      <c r="E21" s="161">
        <v>38</v>
      </c>
      <c r="F21" s="161">
        <v>1294</v>
      </c>
      <c r="G21" s="161">
        <v>139</v>
      </c>
      <c r="H21" s="161">
        <v>372</v>
      </c>
      <c r="I21" s="161">
        <v>8</v>
      </c>
      <c r="J21" s="161">
        <v>6</v>
      </c>
      <c r="K21" s="161">
        <v>25</v>
      </c>
      <c r="L21" s="161">
        <v>288</v>
      </c>
      <c r="M21" s="161">
        <v>229</v>
      </c>
      <c r="N21" s="161">
        <v>173</v>
      </c>
      <c r="O21" s="161">
        <v>493</v>
      </c>
      <c r="P21" s="165">
        <v>1</v>
      </c>
      <c r="Q21" s="160">
        <v>535</v>
      </c>
    </row>
    <row r="22" spans="1:17" ht="15" customHeight="1">
      <c r="A22" s="55" t="s">
        <v>51</v>
      </c>
      <c r="B22" s="38" t="s">
        <v>273</v>
      </c>
      <c r="C22" s="162" t="s">
        <v>327</v>
      </c>
      <c r="D22" s="160">
        <v>639</v>
      </c>
      <c r="E22" s="161">
        <v>37</v>
      </c>
      <c r="F22" s="161">
        <v>1028</v>
      </c>
      <c r="G22" s="161">
        <v>120</v>
      </c>
      <c r="H22" s="161">
        <v>284</v>
      </c>
      <c r="I22" s="161">
        <v>6</v>
      </c>
      <c r="J22" s="161">
        <v>3</v>
      </c>
      <c r="K22" s="161">
        <v>34</v>
      </c>
      <c r="L22" s="161">
        <v>221</v>
      </c>
      <c r="M22" s="161">
        <v>171</v>
      </c>
      <c r="N22" s="161">
        <v>166</v>
      </c>
      <c r="O22" s="161">
        <v>450</v>
      </c>
      <c r="P22" s="161">
        <v>0</v>
      </c>
      <c r="Q22" s="160">
        <v>408</v>
      </c>
    </row>
    <row r="23" spans="1:17" ht="15" customHeight="1">
      <c r="A23" s="2"/>
      <c r="B23" s="164" t="s">
        <v>298</v>
      </c>
      <c r="C23" s="162" t="s">
        <v>327</v>
      </c>
      <c r="D23" s="160">
        <v>659</v>
      </c>
      <c r="E23" s="161">
        <v>42</v>
      </c>
      <c r="F23" s="161">
        <v>1258</v>
      </c>
      <c r="G23" s="161">
        <v>129</v>
      </c>
      <c r="H23" s="161">
        <v>309</v>
      </c>
      <c r="I23" s="161">
        <v>6</v>
      </c>
      <c r="J23" s="161">
        <v>6</v>
      </c>
      <c r="K23" s="161">
        <v>33</v>
      </c>
      <c r="L23" s="161">
        <v>236</v>
      </c>
      <c r="M23" s="161">
        <v>192</v>
      </c>
      <c r="N23" s="161">
        <v>194</v>
      </c>
      <c r="O23" s="161">
        <v>519</v>
      </c>
      <c r="P23" s="161">
        <v>0</v>
      </c>
      <c r="Q23" s="160">
        <v>406</v>
      </c>
    </row>
    <row r="24" spans="1:17" ht="15" customHeight="1">
      <c r="A24" s="39"/>
      <c r="B24" s="163" t="s">
        <v>271</v>
      </c>
      <c r="C24" s="162" t="s">
        <v>327</v>
      </c>
      <c r="D24" s="160">
        <v>819</v>
      </c>
      <c r="E24" s="161">
        <v>55</v>
      </c>
      <c r="F24" s="161">
        <v>905</v>
      </c>
      <c r="G24" s="161">
        <v>148</v>
      </c>
      <c r="H24" s="161">
        <v>340</v>
      </c>
      <c r="I24" s="161">
        <v>7</v>
      </c>
      <c r="J24" s="161">
        <v>6</v>
      </c>
      <c r="K24" s="161">
        <v>41</v>
      </c>
      <c r="L24" s="161">
        <v>249</v>
      </c>
      <c r="M24" s="161">
        <v>253</v>
      </c>
      <c r="N24" s="161">
        <v>218</v>
      </c>
      <c r="O24" s="161">
        <v>434</v>
      </c>
      <c r="P24" s="161">
        <v>1</v>
      </c>
      <c r="Q24" s="160">
        <v>501</v>
      </c>
    </row>
    <row r="25" spans="1:17" ht="4.5" customHeight="1" thickBot="1">
      <c r="A25" s="311"/>
      <c r="B25" s="311"/>
      <c r="C25" s="116"/>
      <c r="D25" s="116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16"/>
    </row>
    <row r="26" spans="1:20" ht="18" customHeight="1">
      <c r="A26" s="3" t="s">
        <v>326</v>
      </c>
      <c r="B26" s="39"/>
      <c r="C26" s="158"/>
      <c r="D26" s="157"/>
      <c r="E26" s="157"/>
      <c r="F26" s="157"/>
      <c r="J26" s="330" t="s">
        <v>325</v>
      </c>
      <c r="K26" s="330"/>
      <c r="L26" s="330"/>
      <c r="M26" s="330"/>
      <c r="N26" s="330"/>
      <c r="O26" s="155"/>
      <c r="P26" s="155"/>
      <c r="Q26" s="155"/>
      <c r="R26" s="155"/>
      <c r="S26" s="155"/>
      <c r="T26" s="155"/>
    </row>
    <row r="27" spans="1:14" ht="12" customHeight="1">
      <c r="A27" s="50" t="s">
        <v>324</v>
      </c>
      <c r="C27" s="3"/>
      <c r="D27" s="3"/>
      <c r="E27" s="3"/>
      <c r="F27" s="3"/>
      <c r="J27" s="3" t="s">
        <v>323</v>
      </c>
      <c r="K27" s="3"/>
      <c r="L27" s="3"/>
      <c r="M27" s="3"/>
      <c r="N27" s="3"/>
    </row>
    <row r="28" spans="1:11" ht="13.5">
      <c r="A28" s="50" t="s">
        <v>322</v>
      </c>
      <c r="C28" s="3"/>
      <c r="D28" s="3"/>
      <c r="E28" s="3"/>
      <c r="F28" s="156"/>
      <c r="G28" s="143"/>
      <c r="H28" s="143"/>
      <c r="J28" s="3" t="s">
        <v>321</v>
      </c>
      <c r="K28" s="50"/>
    </row>
    <row r="29" spans="1:11" ht="13.5">
      <c r="A29" s="50" t="s">
        <v>320</v>
      </c>
      <c r="F29" s="153"/>
      <c r="J29" s="3"/>
      <c r="K29" s="50"/>
    </row>
    <row r="30" spans="1:10" ht="13.5">
      <c r="A30" s="50"/>
      <c r="F30" s="153"/>
      <c r="J30" s="3"/>
    </row>
    <row r="31" spans="1:10" ht="13.5">
      <c r="A31" s="50" t="s">
        <v>319</v>
      </c>
      <c r="C31" s="155"/>
      <c r="D31" s="155"/>
      <c r="F31" s="153"/>
      <c r="J31" s="50"/>
    </row>
    <row r="32" ht="13.5">
      <c r="A32" s="50" t="s">
        <v>318</v>
      </c>
    </row>
    <row r="33" spans="1:8" ht="13.5">
      <c r="A33" s="50"/>
      <c r="B33" s="154"/>
      <c r="C33" s="154"/>
      <c r="D33" s="154"/>
      <c r="E33" s="154"/>
      <c r="F33" s="154"/>
      <c r="G33" s="154"/>
      <c r="H33" s="154"/>
    </row>
    <row r="34" spans="1:5" ht="13.5">
      <c r="A34" s="50" t="s">
        <v>20</v>
      </c>
      <c r="E34" s="153"/>
    </row>
    <row r="35" spans="1:5" ht="13.5">
      <c r="A35" s="50"/>
      <c r="E35" s="153"/>
    </row>
    <row r="36" ht="13.5">
      <c r="A36" s="50"/>
    </row>
    <row r="37" ht="13.5">
      <c r="A37" s="50"/>
    </row>
    <row r="38" ht="13.5">
      <c r="A38" s="50"/>
    </row>
    <row r="39" ht="13.5">
      <c r="A39" s="50"/>
    </row>
    <row r="40" ht="13.5">
      <c r="A40" s="50"/>
    </row>
    <row r="41" ht="13.5">
      <c r="A41" s="50"/>
    </row>
  </sheetData>
  <sheetProtection/>
  <mergeCells count="12">
    <mergeCell ref="A7:B7"/>
    <mergeCell ref="E4:Q4"/>
    <mergeCell ref="A9:B9"/>
    <mergeCell ref="C4:D4"/>
    <mergeCell ref="J26:N26"/>
    <mergeCell ref="A2:I2"/>
    <mergeCell ref="A10:B10"/>
    <mergeCell ref="A11:B11"/>
    <mergeCell ref="A4:B5"/>
    <mergeCell ref="A25:B25"/>
    <mergeCell ref="A12:B12"/>
    <mergeCell ref="A8:B8"/>
  </mergeCells>
  <printOptions/>
  <pageMargins left="0.6692913385826772" right="0.6692913385826772" top="0.3937007874015748" bottom="0.6692913385826772" header="0.5118110236220472" footer="0.5118110236220472"/>
  <pageSetup fitToWidth="0" fitToHeight="1" horizontalDpi="600" verticalDpi="600" orientation="portrait" pageOrder="overThenDown" paperSize="9" r:id="rId1"/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0.875" style="27" customWidth="1"/>
    <col min="2" max="2" width="5.625" style="27" customWidth="1"/>
    <col min="3" max="3" width="8.00390625" style="27" customWidth="1"/>
    <col min="4" max="7" width="18.875" style="27" customWidth="1"/>
    <col min="8" max="8" width="11.25390625" style="27" bestFit="1" customWidth="1"/>
    <col min="9" max="16384" width="9.00390625" style="27" customWidth="1"/>
  </cols>
  <sheetData>
    <row r="1" spans="1:10" ht="30" customHeight="1">
      <c r="A1" s="183"/>
      <c r="B1" s="183"/>
      <c r="C1" s="183"/>
      <c r="D1" s="183"/>
      <c r="E1" s="183"/>
      <c r="F1" s="183"/>
      <c r="H1" s="183"/>
      <c r="I1" s="183"/>
      <c r="J1" s="183"/>
    </row>
    <row r="2" spans="1:10" ht="39" customHeight="1">
      <c r="A2" s="238" t="s">
        <v>359</v>
      </c>
      <c r="B2" s="238"/>
      <c r="C2" s="238"/>
      <c r="D2" s="238"/>
      <c r="E2" s="238"/>
      <c r="F2" s="238"/>
      <c r="G2" s="238"/>
      <c r="H2" s="183"/>
      <c r="I2" s="183"/>
      <c r="J2" s="183"/>
    </row>
    <row r="3" spans="1:10" ht="16.5" customHeight="1" thickBot="1">
      <c r="A3" s="183"/>
      <c r="B3" s="183"/>
      <c r="C3" s="183"/>
      <c r="D3" s="183"/>
      <c r="E3" s="183"/>
      <c r="F3" s="183"/>
      <c r="G3" s="183" t="s">
        <v>358</v>
      </c>
      <c r="H3" s="183"/>
      <c r="I3" s="183"/>
      <c r="J3" s="183"/>
    </row>
    <row r="4" spans="1:10" ht="18" customHeight="1">
      <c r="A4" s="239" t="s">
        <v>357</v>
      </c>
      <c r="B4" s="239"/>
      <c r="C4" s="240"/>
      <c r="D4" s="243" t="s">
        <v>356</v>
      </c>
      <c r="E4" s="272"/>
      <c r="F4" s="243" t="s">
        <v>355</v>
      </c>
      <c r="G4" s="244"/>
      <c r="H4" s="183"/>
      <c r="I4" s="183"/>
      <c r="J4" s="183"/>
    </row>
    <row r="5" spans="1:10" ht="24" customHeight="1">
      <c r="A5" s="241"/>
      <c r="B5" s="241"/>
      <c r="C5" s="242"/>
      <c r="D5" s="45" t="s">
        <v>354</v>
      </c>
      <c r="E5" s="45" t="s">
        <v>353</v>
      </c>
      <c r="F5" s="45" t="s">
        <v>354</v>
      </c>
      <c r="G5" s="45" t="s">
        <v>353</v>
      </c>
      <c r="H5" s="183"/>
      <c r="I5" s="183"/>
      <c r="J5" s="183"/>
    </row>
    <row r="6" spans="1:10" ht="6" customHeight="1">
      <c r="A6" s="273"/>
      <c r="B6" s="273"/>
      <c r="C6" s="315"/>
      <c r="D6" s="127"/>
      <c r="E6" s="59"/>
      <c r="F6" s="59"/>
      <c r="G6" s="59"/>
      <c r="H6" s="183"/>
      <c r="I6" s="183"/>
      <c r="J6" s="183"/>
    </row>
    <row r="7" spans="1:10" s="58" customFormat="1" ht="16.5" customHeight="1">
      <c r="A7" s="232" t="s">
        <v>245</v>
      </c>
      <c r="B7" s="232"/>
      <c r="C7" s="313"/>
      <c r="D7" s="196">
        <v>887</v>
      </c>
      <c r="E7" s="192">
        <v>5499793</v>
      </c>
      <c r="F7" s="192">
        <v>80</v>
      </c>
      <c r="G7" s="192">
        <v>217041</v>
      </c>
      <c r="H7" s="183"/>
      <c r="I7" s="183"/>
      <c r="J7" s="183"/>
    </row>
    <row r="8" spans="1:10" s="197" customFormat="1" ht="16.5" customHeight="1">
      <c r="A8" s="232" t="s">
        <v>244</v>
      </c>
      <c r="B8" s="232"/>
      <c r="C8" s="313"/>
      <c r="D8" s="196">
        <v>880</v>
      </c>
      <c r="E8" s="192">
        <v>5226310</v>
      </c>
      <c r="F8" s="192">
        <v>78</v>
      </c>
      <c r="G8" s="192">
        <v>207167</v>
      </c>
      <c r="H8" s="183"/>
      <c r="I8" s="183"/>
      <c r="J8" s="183"/>
    </row>
    <row r="9" spans="1:10" s="58" customFormat="1" ht="16.5" customHeight="1">
      <c r="A9" s="232" t="s">
        <v>243</v>
      </c>
      <c r="B9" s="232"/>
      <c r="C9" s="313"/>
      <c r="D9" s="196">
        <v>856</v>
      </c>
      <c r="E9" s="192">
        <v>3089111</v>
      </c>
      <c r="F9" s="192">
        <v>75</v>
      </c>
      <c r="G9" s="144">
        <v>127742</v>
      </c>
      <c r="H9" s="183"/>
      <c r="I9" s="183"/>
      <c r="J9" s="183"/>
    </row>
    <row r="10" spans="1:10" s="58" customFormat="1" ht="16.5" customHeight="1">
      <c r="A10" s="232" t="s">
        <v>242</v>
      </c>
      <c r="B10" s="232"/>
      <c r="C10" s="232"/>
      <c r="D10" s="145">
        <v>817</v>
      </c>
      <c r="E10" s="144">
        <v>2876293</v>
      </c>
      <c r="F10" s="144">
        <v>67</v>
      </c>
      <c r="G10" s="195">
        <v>97886</v>
      </c>
      <c r="H10" s="183"/>
      <c r="I10" s="183"/>
      <c r="J10" s="183"/>
    </row>
    <row r="11" spans="1:10" s="56" customFormat="1" ht="16.5" customHeight="1">
      <c r="A11" s="252" t="s">
        <v>241</v>
      </c>
      <c r="B11" s="252"/>
      <c r="C11" s="314"/>
      <c r="D11" s="146">
        <v>804</v>
      </c>
      <c r="E11" s="34">
        <v>3237256</v>
      </c>
      <c r="F11" s="34">
        <v>61</v>
      </c>
      <c r="G11" s="34">
        <v>108640</v>
      </c>
      <c r="H11" s="194"/>
      <c r="I11" s="194"/>
      <c r="J11" s="194"/>
    </row>
    <row r="12" spans="1:10" ht="6" customHeight="1">
      <c r="A12" s="232"/>
      <c r="B12" s="232"/>
      <c r="C12" s="232"/>
      <c r="D12" s="145"/>
      <c r="E12" s="144"/>
      <c r="F12" s="144"/>
      <c r="G12" s="144"/>
      <c r="H12" s="183"/>
      <c r="I12" s="183"/>
      <c r="J12" s="183"/>
    </row>
    <row r="13" spans="1:10" ht="16.5" customHeight="1">
      <c r="A13" s="334" t="s">
        <v>61</v>
      </c>
      <c r="B13" s="334"/>
      <c r="C13" s="193" t="s">
        <v>240</v>
      </c>
      <c r="D13" s="145">
        <v>804</v>
      </c>
      <c r="E13" s="192">
        <v>231875</v>
      </c>
      <c r="F13" s="144">
        <v>61</v>
      </c>
      <c r="G13" s="144">
        <v>7683</v>
      </c>
      <c r="H13" s="191"/>
      <c r="I13" s="190"/>
      <c r="J13" s="183"/>
    </row>
    <row r="14" spans="1:10" ht="16.5" customHeight="1">
      <c r="A14" s="334"/>
      <c r="B14" s="334"/>
      <c r="C14" s="193" t="s">
        <v>49</v>
      </c>
      <c r="D14" s="145">
        <v>804</v>
      </c>
      <c r="E14" s="192">
        <v>168920</v>
      </c>
      <c r="F14" s="144">
        <v>61</v>
      </c>
      <c r="G14" s="144">
        <v>6307</v>
      </c>
      <c r="H14" s="191"/>
      <c r="I14" s="190"/>
      <c r="J14" s="183"/>
    </row>
    <row r="15" spans="1:10" ht="16.5" customHeight="1">
      <c r="A15" s="334"/>
      <c r="B15" s="334"/>
      <c r="C15" s="193" t="s">
        <v>239</v>
      </c>
      <c r="D15" s="145">
        <v>803</v>
      </c>
      <c r="E15" s="192">
        <v>236549</v>
      </c>
      <c r="F15" s="144">
        <v>60</v>
      </c>
      <c r="G15" s="144">
        <v>8514</v>
      </c>
      <c r="H15" s="191"/>
      <c r="I15" s="190"/>
      <c r="J15" s="183"/>
    </row>
    <row r="16" spans="1:10" ht="16.5" customHeight="1">
      <c r="A16" s="334"/>
      <c r="B16" s="334"/>
      <c r="C16" s="193" t="s">
        <v>238</v>
      </c>
      <c r="D16" s="145">
        <v>803</v>
      </c>
      <c r="E16" s="192">
        <v>277857</v>
      </c>
      <c r="F16" s="144">
        <v>60</v>
      </c>
      <c r="G16" s="144">
        <v>8990</v>
      </c>
      <c r="H16" s="191"/>
      <c r="I16" s="190"/>
      <c r="J16" s="183"/>
    </row>
    <row r="17" spans="1:10" ht="16.5" customHeight="1">
      <c r="A17" s="334"/>
      <c r="B17" s="334"/>
      <c r="C17" s="193" t="s">
        <v>59</v>
      </c>
      <c r="D17" s="145">
        <v>803</v>
      </c>
      <c r="E17" s="192">
        <v>285416</v>
      </c>
      <c r="F17" s="144">
        <v>58</v>
      </c>
      <c r="G17" s="144">
        <v>9500</v>
      </c>
      <c r="H17" s="191"/>
      <c r="I17" s="190"/>
      <c r="J17" s="183"/>
    </row>
    <row r="18" spans="1:10" ht="16.5" customHeight="1">
      <c r="A18" s="334"/>
      <c r="B18" s="334"/>
      <c r="C18" s="193" t="s">
        <v>58</v>
      </c>
      <c r="D18" s="145">
        <v>803</v>
      </c>
      <c r="E18" s="192">
        <v>286928</v>
      </c>
      <c r="F18" s="144">
        <v>58</v>
      </c>
      <c r="G18" s="144">
        <v>9919</v>
      </c>
      <c r="H18" s="191"/>
      <c r="I18" s="190"/>
      <c r="J18" s="183"/>
    </row>
    <row r="19" spans="1:10" ht="16.5" customHeight="1">
      <c r="A19" s="334"/>
      <c r="B19" s="334"/>
      <c r="C19" s="193" t="s">
        <v>57</v>
      </c>
      <c r="D19" s="145">
        <v>803</v>
      </c>
      <c r="E19" s="192">
        <v>298577</v>
      </c>
      <c r="F19" s="144">
        <v>55</v>
      </c>
      <c r="G19" s="144">
        <v>10245</v>
      </c>
      <c r="H19" s="191"/>
      <c r="I19" s="190"/>
      <c r="J19" s="183"/>
    </row>
    <row r="20" spans="1:10" ht="16.5" customHeight="1">
      <c r="A20" s="334"/>
      <c r="B20" s="334"/>
      <c r="C20" s="193" t="s">
        <v>56</v>
      </c>
      <c r="D20" s="145">
        <v>803</v>
      </c>
      <c r="E20" s="192">
        <v>273651</v>
      </c>
      <c r="F20" s="144">
        <v>55</v>
      </c>
      <c r="G20" s="144">
        <v>9429</v>
      </c>
      <c r="H20" s="191"/>
      <c r="I20" s="190"/>
      <c r="J20" s="183"/>
    </row>
    <row r="21" spans="1:10" ht="16.5" customHeight="1">
      <c r="A21" s="334"/>
      <c r="B21" s="334"/>
      <c r="C21" s="193" t="s">
        <v>55</v>
      </c>
      <c r="D21" s="145">
        <v>803</v>
      </c>
      <c r="E21" s="192">
        <v>272124</v>
      </c>
      <c r="F21" s="144">
        <v>55</v>
      </c>
      <c r="G21" s="144">
        <v>8582</v>
      </c>
      <c r="H21" s="191"/>
      <c r="I21" s="190"/>
      <c r="J21" s="183"/>
    </row>
    <row r="22" spans="1:10" ht="16.5" customHeight="1">
      <c r="A22" s="334"/>
      <c r="B22" s="334"/>
      <c r="C22" s="193" t="s">
        <v>54</v>
      </c>
      <c r="D22" s="145">
        <v>802</v>
      </c>
      <c r="E22" s="192">
        <v>296692</v>
      </c>
      <c r="F22" s="144">
        <v>54</v>
      </c>
      <c r="G22" s="144">
        <v>9401</v>
      </c>
      <c r="H22" s="191"/>
      <c r="I22" s="190"/>
      <c r="J22" s="183"/>
    </row>
    <row r="23" spans="1:10" ht="16.5" customHeight="1">
      <c r="A23" s="334"/>
      <c r="B23" s="334"/>
      <c r="C23" s="193" t="s">
        <v>53</v>
      </c>
      <c r="D23" s="145">
        <v>802</v>
      </c>
      <c r="E23" s="192">
        <v>283966</v>
      </c>
      <c r="F23" s="144">
        <v>53</v>
      </c>
      <c r="G23" s="144">
        <v>9331</v>
      </c>
      <c r="H23" s="191"/>
      <c r="I23" s="190"/>
      <c r="J23" s="183"/>
    </row>
    <row r="24" spans="1:10" ht="16.5" customHeight="1">
      <c r="A24" s="334"/>
      <c r="B24" s="334"/>
      <c r="C24" s="193" t="s">
        <v>52</v>
      </c>
      <c r="D24" s="145">
        <v>802</v>
      </c>
      <c r="E24" s="192">
        <v>324701</v>
      </c>
      <c r="F24" s="144">
        <v>52</v>
      </c>
      <c r="G24" s="144">
        <v>10739</v>
      </c>
      <c r="H24" s="191"/>
      <c r="I24" s="190"/>
      <c r="J24" s="183"/>
    </row>
    <row r="25" spans="1:10" ht="6" customHeight="1" thickBot="1">
      <c r="A25" s="237"/>
      <c r="B25" s="237"/>
      <c r="C25" s="335"/>
      <c r="D25" s="188"/>
      <c r="E25" s="33"/>
      <c r="F25" s="33"/>
      <c r="G25" s="187"/>
      <c r="H25" s="183"/>
      <c r="I25" s="183"/>
      <c r="J25" s="183"/>
    </row>
    <row r="26" spans="1:10" ht="18" customHeight="1">
      <c r="A26" s="29" t="s">
        <v>352</v>
      </c>
      <c r="B26" s="29"/>
      <c r="C26" s="183"/>
      <c r="D26" s="183"/>
      <c r="E26" s="183"/>
      <c r="F26" s="183"/>
      <c r="G26" s="183"/>
      <c r="H26" s="183"/>
      <c r="I26" s="183"/>
      <c r="J26" s="183"/>
    </row>
    <row r="27" spans="1:10" ht="15" customHeight="1">
      <c r="A27" s="29" t="s">
        <v>351</v>
      </c>
      <c r="B27" s="29"/>
      <c r="C27" s="183"/>
      <c r="D27" s="183"/>
      <c r="E27" s="183"/>
      <c r="F27" s="183"/>
      <c r="G27" s="183"/>
      <c r="H27" s="183"/>
      <c r="I27" s="183"/>
      <c r="J27" s="183"/>
    </row>
    <row r="28" spans="1:10" ht="15" customHeight="1">
      <c r="A28" s="186"/>
      <c r="B28" s="29"/>
      <c r="C28" s="183"/>
      <c r="D28" s="183"/>
      <c r="E28" s="183"/>
      <c r="F28" s="183"/>
      <c r="G28" s="183"/>
      <c r="H28" s="183"/>
      <c r="I28" s="183"/>
      <c r="J28" s="183"/>
    </row>
    <row r="29" spans="1:10" ht="15" customHeight="1">
      <c r="A29" s="183"/>
      <c r="B29" s="185"/>
      <c r="C29" s="183"/>
      <c r="D29" s="183"/>
      <c r="E29" s="184"/>
      <c r="F29" s="183"/>
      <c r="G29" s="183"/>
      <c r="H29" s="183"/>
      <c r="I29" s="183"/>
      <c r="J29" s="183"/>
    </row>
  </sheetData>
  <sheetProtection/>
  <mergeCells count="24">
    <mergeCell ref="A10:C10"/>
    <mergeCell ref="A7:C7"/>
    <mergeCell ref="A2:G2"/>
    <mergeCell ref="A4:C5"/>
    <mergeCell ref="A6:C6"/>
    <mergeCell ref="D4:E4"/>
    <mergeCell ref="F4:G4"/>
    <mergeCell ref="A16:B16"/>
    <mergeCell ref="A17:B17"/>
    <mergeCell ref="A18:B18"/>
    <mergeCell ref="A8:C8"/>
    <mergeCell ref="A15:B15"/>
    <mergeCell ref="A12:C12"/>
    <mergeCell ref="A13:B13"/>
    <mergeCell ref="A14:B14"/>
    <mergeCell ref="A11:C11"/>
    <mergeCell ref="A9:C9"/>
    <mergeCell ref="A22:B22"/>
    <mergeCell ref="A23:B23"/>
    <mergeCell ref="A24:B24"/>
    <mergeCell ref="A25:C25"/>
    <mergeCell ref="A19:B19"/>
    <mergeCell ref="A20:B20"/>
    <mergeCell ref="A21:B21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0.875" style="27" customWidth="1"/>
    <col min="2" max="2" width="5.625" style="27" customWidth="1"/>
    <col min="3" max="3" width="8.00390625" style="27" customWidth="1"/>
    <col min="4" max="4" width="4.625" style="27" customWidth="1"/>
    <col min="5" max="5" width="0.875" style="27" customWidth="1"/>
    <col min="6" max="7" width="13.875" style="27" customWidth="1"/>
    <col min="8" max="9" width="13.875" style="58" customWidth="1"/>
    <col min="10" max="12" width="13.875" style="27" customWidth="1"/>
    <col min="13" max="16384" width="9.00390625" style="27" customWidth="1"/>
  </cols>
  <sheetData>
    <row r="1" spans="1:13" ht="33" customHeight="1">
      <c r="A1" s="183"/>
      <c r="B1" s="183"/>
      <c r="C1" s="183"/>
      <c r="D1" s="183"/>
      <c r="E1" s="183"/>
      <c r="F1" s="183"/>
      <c r="G1" s="183"/>
      <c r="H1" s="183"/>
      <c r="I1" s="4"/>
      <c r="J1" s="4"/>
      <c r="K1" s="183"/>
      <c r="L1" s="183"/>
      <c r="M1" s="183"/>
    </row>
    <row r="2" spans="1:13" ht="24.75" customHeight="1">
      <c r="A2" s="238" t="s">
        <v>381</v>
      </c>
      <c r="B2" s="238"/>
      <c r="C2" s="238"/>
      <c r="D2" s="238"/>
      <c r="E2" s="238"/>
      <c r="F2" s="238"/>
      <c r="G2" s="238"/>
      <c r="H2" s="238"/>
      <c r="I2" s="238"/>
      <c r="J2" s="238"/>
      <c r="K2" s="183"/>
      <c r="L2" s="183"/>
      <c r="M2" s="183"/>
    </row>
    <row r="3" spans="1:10" ht="16.5" customHeight="1" thickBot="1">
      <c r="A3" s="183"/>
      <c r="B3" s="183"/>
      <c r="C3" s="183"/>
      <c r="D3" s="183"/>
      <c r="E3" s="183"/>
      <c r="F3" s="183"/>
      <c r="I3" s="205"/>
      <c r="J3" s="205" t="s">
        <v>380</v>
      </c>
    </row>
    <row r="4" spans="1:11" ht="36" customHeight="1">
      <c r="A4" s="244" t="s">
        <v>379</v>
      </c>
      <c r="B4" s="244"/>
      <c r="C4" s="244"/>
      <c r="D4" s="244"/>
      <c r="E4" s="244"/>
      <c r="F4" s="9" t="s">
        <v>378</v>
      </c>
      <c r="G4" s="9" t="s">
        <v>377</v>
      </c>
      <c r="H4" s="9" t="s">
        <v>376</v>
      </c>
      <c r="I4" s="9" t="s">
        <v>375</v>
      </c>
      <c r="J4" s="23" t="s">
        <v>374</v>
      </c>
      <c r="K4" s="204"/>
    </row>
    <row r="5" spans="1:10" ht="6" customHeight="1">
      <c r="A5" s="2"/>
      <c r="B5" s="273"/>
      <c r="C5" s="273"/>
      <c r="D5" s="273"/>
      <c r="E5" s="124"/>
      <c r="F5" s="2"/>
      <c r="G5" s="2"/>
      <c r="H5" s="2"/>
      <c r="I5" s="2"/>
      <c r="J5" s="203"/>
    </row>
    <row r="6" spans="1:10" ht="18" customHeight="1">
      <c r="A6" s="2"/>
      <c r="B6" s="236" t="s">
        <v>3</v>
      </c>
      <c r="C6" s="236"/>
      <c r="D6" s="236"/>
      <c r="E6" s="36"/>
      <c r="F6" s="201">
        <v>683020</v>
      </c>
      <c r="G6" s="201">
        <v>682751</v>
      </c>
      <c r="H6" s="201">
        <v>683133</v>
      </c>
      <c r="I6" s="201">
        <v>683309</v>
      </c>
      <c r="J6" s="200">
        <v>685142</v>
      </c>
    </row>
    <row r="7" spans="1:10" ht="6" customHeight="1">
      <c r="A7" s="2"/>
      <c r="B7" s="236"/>
      <c r="C7" s="236"/>
      <c r="D7" s="236"/>
      <c r="E7" s="36"/>
      <c r="F7" s="201"/>
      <c r="G7" s="201"/>
      <c r="H7" s="201"/>
      <c r="I7" s="201"/>
      <c r="J7" s="202"/>
    </row>
    <row r="8" spans="1:10" ht="17.25" customHeight="1">
      <c r="A8" s="2"/>
      <c r="B8" s="236" t="s">
        <v>373</v>
      </c>
      <c r="C8" s="236"/>
      <c r="D8" s="236"/>
      <c r="E8" s="36"/>
      <c r="F8" s="201">
        <v>144298</v>
      </c>
      <c r="G8" s="201">
        <v>147052</v>
      </c>
      <c r="H8" s="201">
        <v>149899</v>
      </c>
      <c r="I8" s="201">
        <v>152480</v>
      </c>
      <c r="J8" s="200">
        <v>154731</v>
      </c>
    </row>
    <row r="9" spans="1:10" ht="17.25" customHeight="1">
      <c r="A9" s="2"/>
      <c r="B9" s="236" t="s">
        <v>372</v>
      </c>
      <c r="C9" s="236"/>
      <c r="D9" s="236"/>
      <c r="E9" s="36"/>
      <c r="F9" s="201">
        <v>156708</v>
      </c>
      <c r="G9" s="201">
        <v>152506</v>
      </c>
      <c r="H9" s="201">
        <v>148873</v>
      </c>
      <c r="I9" s="201">
        <v>144807</v>
      </c>
      <c r="J9" s="200">
        <v>141401</v>
      </c>
    </row>
    <row r="10" spans="1:10" ht="17.25" customHeight="1">
      <c r="A10" s="2"/>
      <c r="B10" s="236" t="s">
        <v>371</v>
      </c>
      <c r="C10" s="236"/>
      <c r="D10" s="236"/>
      <c r="E10" s="36"/>
      <c r="F10" s="201">
        <v>14932</v>
      </c>
      <c r="G10" s="201">
        <v>15040</v>
      </c>
      <c r="H10" s="201">
        <v>15428</v>
      </c>
      <c r="I10" s="201">
        <v>15730</v>
      </c>
      <c r="J10" s="200">
        <v>16073</v>
      </c>
    </row>
    <row r="11" spans="1:10" ht="17.25" customHeight="1">
      <c r="A11" s="2"/>
      <c r="B11" s="236" t="s">
        <v>370</v>
      </c>
      <c r="C11" s="236"/>
      <c r="D11" s="236"/>
      <c r="E11" s="36"/>
      <c r="F11" s="201">
        <v>28803</v>
      </c>
      <c r="G11" s="201">
        <v>28694</v>
      </c>
      <c r="H11" s="201">
        <v>28182</v>
      </c>
      <c r="I11" s="201">
        <v>27786</v>
      </c>
      <c r="J11" s="200">
        <v>27351</v>
      </c>
    </row>
    <row r="12" spans="1:10" ht="17.25" customHeight="1">
      <c r="A12" s="2"/>
      <c r="B12" s="236" t="s">
        <v>369</v>
      </c>
      <c r="C12" s="236"/>
      <c r="D12" s="236"/>
      <c r="E12" s="36"/>
      <c r="F12" s="201">
        <v>993</v>
      </c>
      <c r="G12" s="201">
        <v>1008</v>
      </c>
      <c r="H12" s="201">
        <v>1027</v>
      </c>
      <c r="I12" s="201">
        <v>1048</v>
      </c>
      <c r="J12" s="200">
        <v>1034</v>
      </c>
    </row>
    <row r="13" spans="1:10" ht="17.25" customHeight="1">
      <c r="A13" s="2"/>
      <c r="B13" s="236" t="s">
        <v>368</v>
      </c>
      <c r="C13" s="236"/>
      <c r="D13" s="236"/>
      <c r="E13" s="36"/>
      <c r="F13" s="201">
        <v>6750</v>
      </c>
      <c r="G13" s="201">
        <v>6798</v>
      </c>
      <c r="H13" s="201">
        <v>6899</v>
      </c>
      <c r="I13" s="201">
        <v>6994</v>
      </c>
      <c r="J13" s="200">
        <v>7039</v>
      </c>
    </row>
    <row r="14" spans="1:10" ht="17.25" customHeight="1">
      <c r="A14" s="2"/>
      <c r="B14" s="236" t="s">
        <v>367</v>
      </c>
      <c r="C14" s="236"/>
      <c r="D14" s="236"/>
      <c r="E14" s="36"/>
      <c r="F14" s="201">
        <v>775</v>
      </c>
      <c r="G14" s="201">
        <v>756</v>
      </c>
      <c r="H14" s="201">
        <v>649</v>
      </c>
      <c r="I14" s="201">
        <v>609</v>
      </c>
      <c r="J14" s="200">
        <v>572</v>
      </c>
    </row>
    <row r="15" spans="1:10" ht="17.25" customHeight="1">
      <c r="A15" s="2"/>
      <c r="B15" s="236" t="s">
        <v>366</v>
      </c>
      <c r="C15" s="236"/>
      <c r="D15" s="236"/>
      <c r="E15" s="36"/>
      <c r="F15" s="201">
        <v>718</v>
      </c>
      <c r="G15" s="201">
        <v>740</v>
      </c>
      <c r="H15" s="201">
        <v>698</v>
      </c>
      <c r="I15" s="201">
        <v>668</v>
      </c>
      <c r="J15" s="200">
        <v>623</v>
      </c>
    </row>
    <row r="16" spans="1:10" ht="17.25" customHeight="1">
      <c r="A16" s="2"/>
      <c r="B16" s="236" t="s">
        <v>365</v>
      </c>
      <c r="C16" s="236"/>
      <c r="D16" s="236"/>
      <c r="E16" s="36"/>
      <c r="F16" s="201">
        <v>194365</v>
      </c>
      <c r="G16" s="201">
        <v>197383</v>
      </c>
      <c r="H16" s="201">
        <v>199301</v>
      </c>
      <c r="I16" s="201">
        <v>201236</v>
      </c>
      <c r="J16" s="200">
        <v>203756</v>
      </c>
    </row>
    <row r="17" spans="1:10" ht="17.25" customHeight="1">
      <c r="A17" s="2"/>
      <c r="B17" s="236" t="s">
        <v>364</v>
      </c>
      <c r="C17" s="236"/>
      <c r="D17" s="236"/>
      <c r="E17" s="36"/>
      <c r="F17" s="201">
        <v>49892</v>
      </c>
      <c r="G17" s="201">
        <v>49771</v>
      </c>
      <c r="H17" s="201">
        <v>49951</v>
      </c>
      <c r="I17" s="201">
        <v>50128</v>
      </c>
      <c r="J17" s="200">
        <v>50645</v>
      </c>
    </row>
    <row r="18" spans="1:10" ht="17.25" customHeight="1">
      <c r="A18" s="2"/>
      <c r="B18" s="236" t="s">
        <v>363</v>
      </c>
      <c r="C18" s="236"/>
      <c r="D18" s="236"/>
      <c r="E18" s="36"/>
      <c r="F18" s="201">
        <v>16</v>
      </c>
      <c r="G18" s="201">
        <v>16</v>
      </c>
      <c r="H18" s="201">
        <v>18</v>
      </c>
      <c r="I18" s="201">
        <v>19</v>
      </c>
      <c r="J18" s="200">
        <v>20</v>
      </c>
    </row>
    <row r="19" spans="1:10" ht="17.25" customHeight="1">
      <c r="A19" s="2"/>
      <c r="B19" s="236" t="s">
        <v>362</v>
      </c>
      <c r="C19" s="236"/>
      <c r="D19" s="236"/>
      <c r="E19" s="36"/>
      <c r="F19" s="201">
        <v>77656</v>
      </c>
      <c r="G19" s="201">
        <v>75793</v>
      </c>
      <c r="H19" s="201">
        <v>74948</v>
      </c>
      <c r="I19" s="201">
        <v>74481</v>
      </c>
      <c r="J19" s="200">
        <v>74524</v>
      </c>
    </row>
    <row r="20" spans="1:10" ht="17.25" customHeight="1">
      <c r="A20" s="2"/>
      <c r="B20" s="236" t="s">
        <v>361</v>
      </c>
      <c r="C20" s="236"/>
      <c r="D20" s="236"/>
      <c r="E20" s="36"/>
      <c r="F20" s="201">
        <v>7114</v>
      </c>
      <c r="G20" s="201">
        <v>7193</v>
      </c>
      <c r="H20" s="201">
        <v>7260</v>
      </c>
      <c r="I20" s="201">
        <v>7323</v>
      </c>
      <c r="J20" s="200">
        <v>7373</v>
      </c>
    </row>
    <row r="21" spans="1:10" ht="6" customHeight="1" thickBot="1">
      <c r="A21" s="33"/>
      <c r="B21" s="237"/>
      <c r="C21" s="237"/>
      <c r="D21" s="237"/>
      <c r="E21" s="189"/>
      <c r="F21" s="33"/>
      <c r="G21" s="73"/>
      <c r="H21" s="159"/>
      <c r="I21" s="159"/>
      <c r="J21" s="199"/>
    </row>
    <row r="22" spans="1:10" ht="18" customHeight="1">
      <c r="A22" s="29" t="s">
        <v>360</v>
      </c>
      <c r="B22" s="29"/>
      <c r="C22" s="183"/>
      <c r="D22" s="183"/>
      <c r="E22" s="183"/>
      <c r="F22" s="183"/>
      <c r="I22" s="183"/>
      <c r="J22" s="183"/>
    </row>
    <row r="25" spans="6:11" ht="13.5">
      <c r="F25" s="198"/>
      <c r="G25" s="198"/>
      <c r="H25" s="198"/>
      <c r="I25" s="198"/>
      <c r="J25" s="198"/>
      <c r="K25" s="118"/>
    </row>
    <row r="26" spans="6:11" ht="13.5">
      <c r="F26" s="198"/>
      <c r="G26" s="198"/>
      <c r="H26" s="198"/>
      <c r="I26" s="198"/>
      <c r="J26" s="198"/>
      <c r="K26" s="118"/>
    </row>
    <row r="27" spans="6:11" ht="13.5">
      <c r="F27" s="198"/>
      <c r="G27" s="198"/>
      <c r="H27" s="198"/>
      <c r="I27" s="198"/>
      <c r="J27" s="198"/>
      <c r="K27" s="118"/>
    </row>
    <row r="28" spans="6:11" ht="13.5">
      <c r="F28" s="198"/>
      <c r="G28" s="198"/>
      <c r="H28" s="198"/>
      <c r="I28" s="198"/>
      <c r="J28" s="198"/>
      <c r="K28" s="118"/>
    </row>
    <row r="29" spans="6:11" ht="13.5">
      <c r="F29" s="198"/>
      <c r="G29" s="198"/>
      <c r="H29" s="198"/>
      <c r="I29" s="198"/>
      <c r="J29" s="198"/>
      <c r="K29" s="118"/>
    </row>
    <row r="30" spans="6:11" ht="13.5">
      <c r="F30" s="198"/>
      <c r="G30" s="198"/>
      <c r="H30" s="198"/>
      <c r="I30" s="198"/>
      <c r="J30" s="198"/>
      <c r="K30" s="118"/>
    </row>
    <row r="31" spans="6:11" ht="13.5">
      <c r="F31" s="198"/>
      <c r="G31" s="198"/>
      <c r="H31" s="198"/>
      <c r="I31" s="198"/>
      <c r="J31" s="198"/>
      <c r="K31" s="118"/>
    </row>
    <row r="32" spans="6:11" ht="13.5">
      <c r="F32" s="198"/>
      <c r="G32" s="198"/>
      <c r="H32" s="198"/>
      <c r="I32" s="198"/>
      <c r="J32" s="198"/>
      <c r="K32" s="118"/>
    </row>
    <row r="33" spans="6:11" ht="13.5">
      <c r="F33" s="198"/>
      <c r="G33" s="198"/>
      <c r="H33" s="198"/>
      <c r="I33" s="198"/>
      <c r="J33" s="198"/>
      <c r="K33" s="118"/>
    </row>
    <row r="34" spans="6:11" ht="13.5">
      <c r="F34" s="198"/>
      <c r="G34" s="198"/>
      <c r="H34" s="198"/>
      <c r="I34" s="198"/>
      <c r="J34" s="198"/>
      <c r="K34" s="118"/>
    </row>
    <row r="35" spans="6:11" ht="13.5">
      <c r="F35" s="198"/>
      <c r="G35" s="118"/>
      <c r="H35" s="176"/>
      <c r="I35" s="176"/>
      <c r="J35" s="118"/>
      <c r="K35" s="118"/>
    </row>
    <row r="36" spans="6:11" ht="13.5">
      <c r="F36" s="198"/>
      <c r="G36" s="118"/>
      <c r="H36" s="176"/>
      <c r="I36" s="176"/>
      <c r="J36" s="118"/>
      <c r="K36" s="118"/>
    </row>
    <row r="37" spans="6:11" ht="13.5">
      <c r="F37" s="198"/>
      <c r="G37" s="118"/>
      <c r="H37" s="176"/>
      <c r="I37" s="176"/>
      <c r="J37" s="118"/>
      <c r="K37" s="118"/>
    </row>
    <row r="38" spans="6:11" ht="13.5">
      <c r="F38" s="198"/>
      <c r="G38" s="118"/>
      <c r="H38" s="176"/>
      <c r="I38" s="176"/>
      <c r="J38" s="118"/>
      <c r="K38" s="118"/>
    </row>
    <row r="39" spans="6:11" ht="13.5">
      <c r="F39" s="198"/>
      <c r="G39" s="118"/>
      <c r="H39" s="176"/>
      <c r="I39" s="176"/>
      <c r="J39" s="118"/>
      <c r="K39" s="118"/>
    </row>
    <row r="40" spans="6:11" ht="13.5">
      <c r="F40" s="198"/>
      <c r="G40" s="198"/>
      <c r="H40" s="198"/>
      <c r="I40" s="198"/>
      <c r="J40" s="198"/>
      <c r="K40" s="118"/>
    </row>
    <row r="41" spans="6:11" ht="13.5">
      <c r="F41" s="198"/>
      <c r="G41" s="198"/>
      <c r="H41" s="198"/>
      <c r="I41" s="198"/>
      <c r="J41" s="198"/>
      <c r="K41" s="118"/>
    </row>
    <row r="42" spans="6:11" ht="13.5">
      <c r="F42" s="198"/>
      <c r="G42" s="198"/>
      <c r="H42" s="198"/>
      <c r="I42" s="198"/>
      <c r="J42" s="198"/>
      <c r="K42" s="118"/>
    </row>
    <row r="43" spans="6:11" ht="13.5">
      <c r="F43" s="198"/>
      <c r="G43" s="198"/>
      <c r="H43" s="198"/>
      <c r="I43" s="198"/>
      <c r="J43" s="198"/>
      <c r="K43" s="118"/>
    </row>
    <row r="44" spans="6:11" ht="13.5">
      <c r="F44" s="198"/>
      <c r="G44" s="198"/>
      <c r="H44" s="198"/>
      <c r="I44" s="198"/>
      <c r="J44" s="198"/>
      <c r="K44" s="198"/>
    </row>
    <row r="45" spans="6:11" ht="13.5">
      <c r="F45" s="198"/>
      <c r="G45" s="198"/>
      <c r="H45" s="198"/>
      <c r="I45" s="198"/>
      <c r="J45" s="198"/>
      <c r="K45" s="198"/>
    </row>
    <row r="46" spans="6:11" ht="13.5">
      <c r="F46" s="198"/>
      <c r="G46" s="198"/>
      <c r="H46" s="198"/>
      <c r="I46" s="198"/>
      <c r="J46" s="198"/>
      <c r="K46" s="198"/>
    </row>
    <row r="47" spans="6:11" ht="13.5">
      <c r="F47" s="198"/>
      <c r="G47" s="198"/>
      <c r="H47" s="198"/>
      <c r="I47" s="198"/>
      <c r="J47" s="198"/>
      <c r="K47" s="198"/>
    </row>
    <row r="48" spans="6:11" ht="13.5">
      <c r="F48" s="118"/>
      <c r="G48" s="118"/>
      <c r="H48" s="176"/>
      <c r="I48" s="176"/>
      <c r="J48" s="118"/>
      <c r="K48" s="118"/>
    </row>
    <row r="49" spans="6:11" ht="13.5">
      <c r="F49" s="118"/>
      <c r="G49" s="118"/>
      <c r="H49" s="176"/>
      <c r="I49" s="176"/>
      <c r="J49" s="118"/>
      <c r="K49" s="118"/>
    </row>
  </sheetData>
  <sheetProtection/>
  <mergeCells count="19">
    <mergeCell ref="B11:D11"/>
    <mergeCell ref="B12:D12"/>
    <mergeCell ref="A2:J2"/>
    <mergeCell ref="A4:E4"/>
    <mergeCell ref="B7:D7"/>
    <mergeCell ref="B8:D8"/>
    <mergeCell ref="B5:D5"/>
    <mergeCell ref="B6:D6"/>
    <mergeCell ref="B9:D9"/>
    <mergeCell ref="B10:D10"/>
    <mergeCell ref="B13:D13"/>
    <mergeCell ref="B14:D14"/>
    <mergeCell ref="B21:D21"/>
    <mergeCell ref="B19:D19"/>
    <mergeCell ref="B20:D20"/>
    <mergeCell ref="B17:D17"/>
    <mergeCell ref="B18:D18"/>
    <mergeCell ref="B15:D15"/>
    <mergeCell ref="B16:D16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0.5" style="27" customWidth="1"/>
    <col min="2" max="2" width="10.625" style="50" customWidth="1"/>
    <col min="3" max="3" width="1.00390625" style="50" customWidth="1"/>
    <col min="4" max="4" width="8.50390625" style="50" customWidth="1"/>
    <col min="5" max="5" width="7.625" style="50" customWidth="1"/>
    <col min="6" max="6" width="8.50390625" style="50" customWidth="1"/>
    <col min="7" max="7" width="7.625" style="50" customWidth="1"/>
    <col min="8" max="8" width="8.50390625" style="50" customWidth="1"/>
    <col min="9" max="9" width="6.75390625" style="50" customWidth="1"/>
    <col min="10" max="10" width="8.50390625" style="50" customWidth="1"/>
    <col min="11" max="11" width="6.75390625" style="50" customWidth="1"/>
    <col min="12" max="12" width="8.125" style="50" customWidth="1"/>
    <col min="13" max="13" width="6.75390625" style="50" customWidth="1"/>
    <col min="14" max="16384" width="9.00390625" style="27" customWidth="1"/>
  </cols>
  <sheetData>
    <row r="1" spans="1:3" ht="33" customHeight="1">
      <c r="A1" s="336"/>
      <c r="B1" s="336"/>
      <c r="C1" s="336"/>
    </row>
    <row r="2" spans="1:13" ht="24.75" customHeight="1">
      <c r="A2" s="238" t="s">
        <v>382</v>
      </c>
      <c r="B2" s="238"/>
      <c r="C2" s="238"/>
      <c r="D2" s="238"/>
      <c r="E2" s="238"/>
      <c r="F2" s="238"/>
      <c r="G2" s="238"/>
      <c r="H2" s="238"/>
      <c r="I2" s="238"/>
      <c r="J2" s="337"/>
      <c r="K2" s="337"/>
      <c r="L2" s="337"/>
      <c r="M2" s="337"/>
    </row>
    <row r="3" spans="1:13" ht="16.5" customHeight="1" thickBot="1">
      <c r="A3" s="47"/>
      <c r="I3" s="47"/>
      <c r="M3" s="47" t="s">
        <v>383</v>
      </c>
    </row>
    <row r="4" spans="1:13" ht="18" customHeight="1">
      <c r="A4" s="239" t="s">
        <v>384</v>
      </c>
      <c r="B4" s="239"/>
      <c r="C4" s="240"/>
      <c r="D4" s="243" t="s">
        <v>385</v>
      </c>
      <c r="E4" s="244"/>
      <c r="F4" s="244"/>
      <c r="G4" s="244"/>
      <c r="H4" s="244"/>
      <c r="I4" s="272"/>
      <c r="J4" s="243" t="s">
        <v>386</v>
      </c>
      <c r="K4" s="244"/>
      <c r="L4" s="244"/>
      <c r="M4" s="244"/>
    </row>
    <row r="5" spans="1:13" ht="18" customHeight="1">
      <c r="A5" s="255"/>
      <c r="B5" s="255"/>
      <c r="C5" s="338"/>
      <c r="D5" s="270" t="s">
        <v>387</v>
      </c>
      <c r="E5" s="270"/>
      <c r="F5" s="270" t="s">
        <v>388</v>
      </c>
      <c r="G5" s="270"/>
      <c r="H5" s="270" t="s">
        <v>389</v>
      </c>
      <c r="I5" s="271"/>
      <c r="J5" s="270" t="s">
        <v>390</v>
      </c>
      <c r="K5" s="270"/>
      <c r="L5" s="270" t="s">
        <v>391</v>
      </c>
      <c r="M5" s="271"/>
    </row>
    <row r="6" spans="1:13" ht="21" customHeight="1">
      <c r="A6" s="241"/>
      <c r="B6" s="241"/>
      <c r="C6" s="242"/>
      <c r="D6" s="46" t="s">
        <v>392</v>
      </c>
      <c r="E6" s="46" t="s">
        <v>393</v>
      </c>
      <c r="F6" s="46" t="s">
        <v>392</v>
      </c>
      <c r="G6" s="46" t="s">
        <v>393</v>
      </c>
      <c r="H6" s="46" t="s">
        <v>392</v>
      </c>
      <c r="I6" s="46" t="s">
        <v>393</v>
      </c>
      <c r="J6" s="46" t="s">
        <v>392</v>
      </c>
      <c r="K6" s="46" t="s">
        <v>393</v>
      </c>
      <c r="L6" s="46" t="s">
        <v>392</v>
      </c>
      <c r="M6" s="45" t="s">
        <v>393</v>
      </c>
    </row>
    <row r="7" spans="1:13" ht="6" customHeight="1">
      <c r="A7" s="273"/>
      <c r="B7" s="273"/>
      <c r="C7" s="315"/>
      <c r="D7" s="148"/>
      <c r="E7" s="39"/>
      <c r="F7" s="39"/>
      <c r="G7" s="39"/>
      <c r="H7" s="39"/>
      <c r="I7" s="147"/>
      <c r="J7" s="147"/>
      <c r="K7" s="39"/>
      <c r="L7" s="39"/>
      <c r="M7" s="39"/>
    </row>
    <row r="8" spans="1:13" s="58" customFormat="1" ht="21" customHeight="1">
      <c r="A8" s="232" t="s">
        <v>66</v>
      </c>
      <c r="B8" s="232"/>
      <c r="C8" s="313"/>
      <c r="D8" s="206">
        <v>7786939</v>
      </c>
      <c r="E8" s="207">
        <v>21334</v>
      </c>
      <c r="F8" s="161">
        <v>7523025</v>
      </c>
      <c r="G8" s="207">
        <v>20611</v>
      </c>
      <c r="H8" s="161">
        <v>2647392</v>
      </c>
      <c r="I8" s="207">
        <v>7253</v>
      </c>
      <c r="J8" s="161">
        <v>2375678</v>
      </c>
      <c r="K8" s="207">
        <v>6509</v>
      </c>
      <c r="L8" s="161">
        <v>402008</v>
      </c>
      <c r="M8" s="207">
        <v>1101</v>
      </c>
    </row>
    <row r="9" spans="1:13" ht="21" customHeight="1">
      <c r="A9" s="232" t="s">
        <v>65</v>
      </c>
      <c r="B9" s="232"/>
      <c r="C9" s="313"/>
      <c r="D9" s="206">
        <v>7723080</v>
      </c>
      <c r="E9" s="207">
        <v>21101</v>
      </c>
      <c r="F9" s="161">
        <v>6931236</v>
      </c>
      <c r="G9" s="207">
        <v>18937</v>
      </c>
      <c r="H9" s="161">
        <v>2625869</v>
      </c>
      <c r="I9" s="207">
        <v>7174</v>
      </c>
      <c r="J9" s="161">
        <v>2397851</v>
      </c>
      <c r="K9" s="207">
        <v>6551</v>
      </c>
      <c r="L9" s="161">
        <v>445732</v>
      </c>
      <c r="M9" s="207">
        <v>1217</v>
      </c>
    </row>
    <row r="10" spans="1:13" s="58" customFormat="1" ht="21" customHeight="1">
      <c r="A10" s="232" t="s">
        <v>64</v>
      </c>
      <c r="B10" s="232"/>
      <c r="C10" s="313"/>
      <c r="D10" s="206">
        <v>6561737</v>
      </c>
      <c r="E10" s="207">
        <v>17977.361643835615</v>
      </c>
      <c r="F10" s="161">
        <v>5567151</v>
      </c>
      <c r="G10" s="207">
        <v>15252.468493150685</v>
      </c>
      <c r="H10" s="161">
        <v>2248438</v>
      </c>
      <c r="I10" s="207">
        <v>6160.104109589041</v>
      </c>
      <c r="J10" s="161">
        <v>2038654</v>
      </c>
      <c r="K10" s="207">
        <v>5585.353424657535</v>
      </c>
      <c r="L10" s="161">
        <v>380146</v>
      </c>
      <c r="M10" s="207">
        <v>1041.495890410959</v>
      </c>
    </row>
    <row r="11" spans="1:13" s="58" customFormat="1" ht="21" customHeight="1">
      <c r="A11" s="232" t="s">
        <v>63</v>
      </c>
      <c r="B11" s="232"/>
      <c r="C11" s="313"/>
      <c r="D11" s="206">
        <v>6803472</v>
      </c>
      <c r="E11" s="207">
        <v>18639.6</v>
      </c>
      <c r="F11" s="161">
        <v>5797368</v>
      </c>
      <c r="G11" s="207">
        <v>15883.2</v>
      </c>
      <c r="H11" s="161">
        <v>2331281</v>
      </c>
      <c r="I11" s="207">
        <v>6387.1</v>
      </c>
      <c r="J11" s="161">
        <v>2172922</v>
      </c>
      <c r="K11" s="207">
        <v>5953.2</v>
      </c>
      <c r="L11" s="161">
        <v>357910</v>
      </c>
      <c r="M11" s="207">
        <v>980.6</v>
      </c>
    </row>
    <row r="12" spans="1:13" s="56" customFormat="1" ht="21" customHeight="1">
      <c r="A12" s="252" t="s">
        <v>62</v>
      </c>
      <c r="B12" s="252"/>
      <c r="C12" s="314"/>
      <c r="D12" s="208">
        <v>7178236</v>
      </c>
      <c r="E12" s="209">
        <v>19666</v>
      </c>
      <c r="F12" s="210">
        <v>6200076</v>
      </c>
      <c r="G12" s="209">
        <v>16987</v>
      </c>
      <c r="H12" s="210">
        <v>2535859</v>
      </c>
      <c r="I12" s="209">
        <v>6948</v>
      </c>
      <c r="J12" s="210">
        <v>2426612</v>
      </c>
      <c r="K12" s="209">
        <v>6648</v>
      </c>
      <c r="L12" s="210">
        <v>402148</v>
      </c>
      <c r="M12" s="209">
        <v>1102</v>
      </c>
    </row>
    <row r="13" spans="1:13" ht="6" customHeight="1" thickBot="1">
      <c r="A13" s="237"/>
      <c r="B13" s="237"/>
      <c r="C13" s="335"/>
      <c r="D13" s="32"/>
      <c r="E13" s="31"/>
      <c r="F13" s="31"/>
      <c r="G13" s="31"/>
      <c r="H13" s="31"/>
      <c r="I13" s="31"/>
      <c r="J13" s="31"/>
      <c r="K13" s="31"/>
      <c r="L13" s="31"/>
      <c r="M13" s="31"/>
    </row>
    <row r="14" spans="1:3" ht="13.5" customHeight="1">
      <c r="A14" s="22" t="s">
        <v>394</v>
      </c>
      <c r="B14" s="22"/>
      <c r="C14" s="22"/>
    </row>
    <row r="15" ht="13.5">
      <c r="A15" s="50" t="s">
        <v>395</v>
      </c>
    </row>
  </sheetData>
  <sheetProtection/>
  <mergeCells count="17">
    <mergeCell ref="A1:C1"/>
    <mergeCell ref="A2:M2"/>
    <mergeCell ref="A4:C6"/>
    <mergeCell ref="D4:I4"/>
    <mergeCell ref="J4:M4"/>
    <mergeCell ref="D5:E5"/>
    <mergeCell ref="F5:G5"/>
    <mergeCell ref="H5:I5"/>
    <mergeCell ref="J5:K5"/>
    <mergeCell ref="L5:M5"/>
    <mergeCell ref="A13:C13"/>
    <mergeCell ref="A7:C7"/>
    <mergeCell ref="A8:C8"/>
    <mergeCell ref="A9:C9"/>
    <mergeCell ref="A10:C10"/>
    <mergeCell ref="A11:C11"/>
    <mergeCell ref="A12:C1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60" zoomScaleNormal="140" zoomScalePageLayoutView="0" workbookViewId="0" topLeftCell="A1">
      <selection activeCell="F11" sqref="F11"/>
    </sheetView>
  </sheetViews>
  <sheetFormatPr defaultColWidth="9.00390625" defaultRowHeight="13.5"/>
  <cols>
    <col min="1" max="1" width="1.12109375" style="27" customWidth="1"/>
    <col min="2" max="2" width="11.625" style="50" customWidth="1"/>
    <col min="3" max="3" width="0.875" style="50" customWidth="1"/>
    <col min="4" max="7" width="18.625" style="50" customWidth="1"/>
    <col min="8" max="16384" width="9.00390625" style="27" customWidth="1"/>
  </cols>
  <sheetData>
    <row r="1" spans="1:3" ht="33" customHeight="1">
      <c r="A1" s="49"/>
      <c r="B1" s="49"/>
      <c r="C1" s="49"/>
    </row>
    <row r="2" spans="1:7" ht="24.75" customHeight="1">
      <c r="A2" s="339" t="s">
        <v>405</v>
      </c>
      <c r="B2" s="339"/>
      <c r="C2" s="339"/>
      <c r="D2" s="339"/>
      <c r="E2" s="339"/>
      <c r="F2" s="339"/>
      <c r="G2" s="339"/>
    </row>
    <row r="3" spans="1:7" ht="16.5" customHeight="1" thickBot="1">
      <c r="A3" s="47"/>
      <c r="G3" s="213" t="s">
        <v>404</v>
      </c>
    </row>
    <row r="4" spans="1:7" ht="18" customHeight="1">
      <c r="A4" s="239" t="s">
        <v>403</v>
      </c>
      <c r="B4" s="239"/>
      <c r="C4" s="240"/>
      <c r="D4" s="256" t="s">
        <v>402</v>
      </c>
      <c r="E4" s="256"/>
      <c r="F4" s="256"/>
      <c r="G4" s="243" t="s">
        <v>401</v>
      </c>
    </row>
    <row r="5" spans="1:7" ht="21" customHeight="1">
      <c r="A5" s="241"/>
      <c r="B5" s="241"/>
      <c r="C5" s="242"/>
      <c r="D5" s="46" t="s">
        <v>400</v>
      </c>
      <c r="E5" s="46" t="s">
        <v>399</v>
      </c>
      <c r="F5" s="46" t="s">
        <v>398</v>
      </c>
      <c r="G5" s="258"/>
    </row>
    <row r="6" spans="1:7" ht="6" customHeight="1">
      <c r="A6" s="273"/>
      <c r="B6" s="273"/>
      <c r="C6" s="315"/>
      <c r="D6" s="212"/>
      <c r="E6" s="2"/>
      <c r="F6" s="2"/>
      <c r="G6" s="2"/>
    </row>
    <row r="7" spans="1:7" s="58" customFormat="1" ht="21" customHeight="1">
      <c r="A7" s="232" t="s">
        <v>66</v>
      </c>
      <c r="B7" s="232"/>
      <c r="C7" s="232"/>
      <c r="D7" s="211">
        <v>467705</v>
      </c>
      <c r="E7" s="122">
        <v>107812</v>
      </c>
      <c r="F7" s="122">
        <v>359893</v>
      </c>
      <c r="G7" s="122">
        <v>3593</v>
      </c>
    </row>
    <row r="8" spans="1:7" ht="21" customHeight="1">
      <c r="A8" s="232" t="s">
        <v>65</v>
      </c>
      <c r="B8" s="232"/>
      <c r="C8" s="232"/>
      <c r="D8" s="211">
        <v>429529</v>
      </c>
      <c r="E8" s="122">
        <v>99264</v>
      </c>
      <c r="F8" s="122">
        <v>330265</v>
      </c>
      <c r="G8" s="122">
        <v>3310</v>
      </c>
    </row>
    <row r="9" spans="1:7" s="58" customFormat="1" ht="21" customHeight="1">
      <c r="A9" s="232" t="s">
        <v>64</v>
      </c>
      <c r="B9" s="232"/>
      <c r="C9" s="232"/>
      <c r="D9" s="117">
        <v>394145</v>
      </c>
      <c r="E9" s="14">
        <v>90772</v>
      </c>
      <c r="F9" s="14">
        <v>303373</v>
      </c>
      <c r="G9" s="14">
        <v>3092</v>
      </c>
    </row>
    <row r="10" spans="1:7" s="58" customFormat="1" ht="21" customHeight="1">
      <c r="A10" s="232" t="s">
        <v>63</v>
      </c>
      <c r="B10" s="232"/>
      <c r="C10" s="232"/>
      <c r="D10" s="117">
        <v>364154</v>
      </c>
      <c r="E10" s="14">
        <v>84529</v>
      </c>
      <c r="F10" s="14">
        <v>279625</v>
      </c>
      <c r="G10" s="14">
        <v>3026</v>
      </c>
    </row>
    <row r="11" spans="1:7" s="56" customFormat="1" ht="21" customHeight="1">
      <c r="A11" s="252" t="s">
        <v>62</v>
      </c>
      <c r="B11" s="252"/>
      <c r="C11" s="252"/>
      <c r="D11" s="70">
        <v>331350</v>
      </c>
      <c r="E11" s="119">
        <v>77756</v>
      </c>
      <c r="F11" s="119">
        <v>253594</v>
      </c>
      <c r="G11" s="119">
        <v>2768</v>
      </c>
    </row>
    <row r="12" spans="1:7" ht="6" customHeight="1" thickBot="1">
      <c r="A12" s="237"/>
      <c r="B12" s="237"/>
      <c r="C12" s="335"/>
      <c r="D12" s="188"/>
      <c r="E12" s="33"/>
      <c r="F12" s="33"/>
      <c r="G12" s="33"/>
    </row>
    <row r="13" spans="1:3" ht="13.5" customHeight="1">
      <c r="A13" s="3" t="s">
        <v>397</v>
      </c>
      <c r="B13" s="3"/>
      <c r="C13" s="3"/>
    </row>
    <row r="14" ht="13.5" customHeight="1">
      <c r="A14" s="50" t="s">
        <v>396</v>
      </c>
    </row>
    <row r="16" spans="4:7" ht="13.5">
      <c r="D16" s="27"/>
      <c r="E16" s="27"/>
      <c r="F16" s="27"/>
      <c r="G16" s="27"/>
    </row>
  </sheetData>
  <sheetProtection/>
  <mergeCells count="11">
    <mergeCell ref="G4:G5"/>
    <mergeCell ref="A2:G2"/>
    <mergeCell ref="A4:C5"/>
    <mergeCell ref="D4:F4"/>
    <mergeCell ref="A12:C12"/>
    <mergeCell ref="A9:C9"/>
    <mergeCell ref="A6:C6"/>
    <mergeCell ref="A8:C8"/>
    <mergeCell ref="A7:C7"/>
    <mergeCell ref="A11:C11"/>
    <mergeCell ref="A10:C10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60" zoomScalePageLayoutView="0" workbookViewId="0" topLeftCell="A1">
      <selection activeCell="F11" sqref="F11"/>
    </sheetView>
  </sheetViews>
  <sheetFormatPr defaultColWidth="9.00390625" defaultRowHeight="13.5"/>
  <cols>
    <col min="1" max="1" width="0.875" style="141" customWidth="1"/>
    <col min="2" max="2" width="11.625" style="50" customWidth="1"/>
    <col min="3" max="3" width="0.875" style="50" customWidth="1"/>
    <col min="4" max="5" width="8.125" style="50" customWidth="1"/>
    <col min="6" max="6" width="9.625" style="50" customWidth="1"/>
    <col min="7" max="12" width="8.375" style="50" customWidth="1"/>
    <col min="13" max="16384" width="9.00390625" style="141" customWidth="1"/>
  </cols>
  <sheetData>
    <row r="1" spans="1:3" ht="33" customHeight="1">
      <c r="A1" s="49"/>
      <c r="B1" s="49"/>
      <c r="C1" s="49"/>
    </row>
    <row r="2" spans="1:12" ht="24.75" customHeight="1">
      <c r="A2" s="238" t="s">
        <v>424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16.5" customHeight="1" thickBot="1">
      <c r="A3" s="28"/>
      <c r="L3" s="47" t="s">
        <v>423</v>
      </c>
    </row>
    <row r="4" spans="1:12" ht="21" customHeight="1">
      <c r="A4" s="239" t="s">
        <v>384</v>
      </c>
      <c r="B4" s="239"/>
      <c r="C4" s="240"/>
      <c r="D4" s="340" t="s">
        <v>422</v>
      </c>
      <c r="E4" s="341"/>
      <c r="F4" s="342"/>
      <c r="G4" s="343" t="s">
        <v>421</v>
      </c>
      <c r="H4" s="344"/>
      <c r="I4" s="344"/>
      <c r="J4" s="344"/>
      <c r="K4" s="344"/>
      <c r="L4" s="344"/>
    </row>
    <row r="5" spans="1:12" ht="21" customHeight="1">
      <c r="A5" s="255"/>
      <c r="B5" s="255"/>
      <c r="C5" s="338"/>
      <c r="D5" s="257" t="s">
        <v>420</v>
      </c>
      <c r="E5" s="257"/>
      <c r="F5" s="273" t="s">
        <v>419</v>
      </c>
      <c r="G5" s="257" t="s">
        <v>418</v>
      </c>
      <c r="H5" s="345" t="s">
        <v>417</v>
      </c>
      <c r="I5" s="346"/>
      <c r="J5" s="346"/>
      <c r="K5" s="347"/>
      <c r="L5" s="273" t="s">
        <v>416</v>
      </c>
    </row>
    <row r="6" spans="1:12" ht="21" customHeight="1">
      <c r="A6" s="241"/>
      <c r="B6" s="241"/>
      <c r="C6" s="242"/>
      <c r="D6" s="46" t="s">
        <v>415</v>
      </c>
      <c r="E6" s="46" t="s">
        <v>414</v>
      </c>
      <c r="F6" s="241"/>
      <c r="G6" s="257"/>
      <c r="H6" s="46" t="s">
        <v>413</v>
      </c>
      <c r="I6" s="46" t="s">
        <v>412</v>
      </c>
      <c r="J6" s="46" t="s">
        <v>411</v>
      </c>
      <c r="K6" s="46" t="s">
        <v>410</v>
      </c>
      <c r="L6" s="241"/>
    </row>
    <row r="7" spans="1:12" ht="6" customHeight="1">
      <c r="A7" s="39"/>
      <c r="B7" s="167"/>
      <c r="C7" s="227"/>
      <c r="D7" s="228"/>
      <c r="E7" s="147"/>
      <c r="F7" s="147"/>
      <c r="G7" s="147"/>
      <c r="H7" s="147"/>
      <c r="I7" s="147"/>
      <c r="J7" s="147"/>
      <c r="K7" s="147"/>
      <c r="L7" s="147"/>
    </row>
    <row r="8" spans="1:12" ht="21" customHeight="1">
      <c r="A8" s="225"/>
      <c r="B8" s="7" t="s">
        <v>66</v>
      </c>
      <c r="C8" s="36"/>
      <c r="D8" s="226">
        <v>107</v>
      </c>
      <c r="E8" s="225">
        <v>0</v>
      </c>
      <c r="F8" s="225">
        <v>14</v>
      </c>
      <c r="G8" s="224" t="s">
        <v>409</v>
      </c>
      <c r="H8" s="224" t="s">
        <v>409</v>
      </c>
      <c r="I8" s="224" t="s">
        <v>409</v>
      </c>
      <c r="J8" s="224" t="s">
        <v>409</v>
      </c>
      <c r="K8" s="224" t="s">
        <v>409</v>
      </c>
      <c r="L8" s="224" t="s">
        <v>409</v>
      </c>
    </row>
    <row r="9" spans="1:12" ht="21" customHeight="1">
      <c r="A9" s="225"/>
      <c r="B9" s="7" t="s">
        <v>65</v>
      </c>
      <c r="C9" s="36"/>
      <c r="D9" s="226">
        <v>107</v>
      </c>
      <c r="E9" s="225">
        <v>0</v>
      </c>
      <c r="F9" s="225">
        <v>14</v>
      </c>
      <c r="G9" s="224" t="s">
        <v>409</v>
      </c>
      <c r="H9" s="224" t="s">
        <v>409</v>
      </c>
      <c r="I9" s="224" t="s">
        <v>409</v>
      </c>
      <c r="J9" s="224" t="s">
        <v>409</v>
      </c>
      <c r="K9" s="224" t="s">
        <v>409</v>
      </c>
      <c r="L9" s="224" t="s">
        <v>409</v>
      </c>
    </row>
    <row r="10" spans="1:12" ht="21" customHeight="1">
      <c r="A10" s="225"/>
      <c r="B10" s="7" t="s">
        <v>64</v>
      </c>
      <c r="C10" s="36"/>
      <c r="D10" s="226">
        <v>107</v>
      </c>
      <c r="E10" s="225">
        <v>0</v>
      </c>
      <c r="F10" s="225">
        <v>14</v>
      </c>
      <c r="G10" s="224" t="s">
        <v>409</v>
      </c>
      <c r="H10" s="224" t="s">
        <v>409</v>
      </c>
      <c r="I10" s="224" t="s">
        <v>409</v>
      </c>
      <c r="J10" s="224" t="s">
        <v>409</v>
      </c>
      <c r="K10" s="224" t="s">
        <v>409</v>
      </c>
      <c r="L10" s="224" t="s">
        <v>409</v>
      </c>
    </row>
    <row r="11" spans="1:12" s="58" customFormat="1" ht="21" customHeight="1">
      <c r="A11" s="39"/>
      <c r="B11" s="7" t="s">
        <v>63</v>
      </c>
      <c r="C11" s="227"/>
      <c r="D11" s="226">
        <v>107</v>
      </c>
      <c r="E11" s="225">
        <v>0</v>
      </c>
      <c r="F11" s="225">
        <v>14</v>
      </c>
      <c r="G11" s="224" t="s">
        <v>409</v>
      </c>
      <c r="H11" s="224" t="s">
        <v>409</v>
      </c>
      <c r="I11" s="224" t="s">
        <v>409</v>
      </c>
      <c r="J11" s="224" t="s">
        <v>409</v>
      </c>
      <c r="K11" s="224" t="s">
        <v>409</v>
      </c>
      <c r="L11" s="224" t="s">
        <v>409</v>
      </c>
    </row>
    <row r="12" spans="1:12" s="56" customFormat="1" ht="21" customHeight="1">
      <c r="A12" s="40"/>
      <c r="B12" s="57" t="s">
        <v>62</v>
      </c>
      <c r="C12" s="223"/>
      <c r="D12" s="222">
        <v>107</v>
      </c>
      <c r="E12" s="221">
        <v>0</v>
      </c>
      <c r="F12" s="220">
        <v>13</v>
      </c>
      <c r="G12" s="219" t="s">
        <v>409</v>
      </c>
      <c r="H12" s="219" t="s">
        <v>409</v>
      </c>
      <c r="I12" s="219" t="s">
        <v>409</v>
      </c>
      <c r="J12" s="219" t="s">
        <v>409</v>
      </c>
      <c r="K12" s="219" t="s">
        <v>409</v>
      </c>
      <c r="L12" s="219" t="s">
        <v>409</v>
      </c>
    </row>
    <row r="13" spans="1:12" s="56" customFormat="1" ht="4.5" customHeight="1" thickBot="1">
      <c r="A13" s="218"/>
      <c r="B13" s="217"/>
      <c r="C13" s="216"/>
      <c r="D13" s="215"/>
      <c r="E13" s="214"/>
      <c r="F13" s="214"/>
      <c r="G13" s="214"/>
      <c r="H13" s="214"/>
      <c r="I13" s="214"/>
      <c r="J13" s="214"/>
      <c r="K13" s="214"/>
      <c r="L13" s="214"/>
    </row>
    <row r="14" spans="1:2" ht="13.5" customHeight="1">
      <c r="A14" s="3" t="s">
        <v>408</v>
      </c>
      <c r="B14" s="3"/>
    </row>
    <row r="15" spans="1:2" ht="13.5" customHeight="1">
      <c r="A15" s="3" t="s">
        <v>407</v>
      </c>
      <c r="B15" s="3"/>
    </row>
    <row r="16" spans="1:2" ht="13.5" customHeight="1">
      <c r="A16" s="3" t="s">
        <v>406</v>
      </c>
      <c r="B16" s="3"/>
    </row>
    <row r="17" spans="1:2" ht="15" customHeight="1">
      <c r="A17" s="3"/>
      <c r="B17" s="3"/>
    </row>
    <row r="18" ht="15" customHeight="1"/>
  </sheetData>
  <sheetProtection/>
  <mergeCells count="9">
    <mergeCell ref="A2:L2"/>
    <mergeCell ref="D4:F4"/>
    <mergeCell ref="A4:C6"/>
    <mergeCell ref="D5:E5"/>
    <mergeCell ref="F5:F6"/>
    <mergeCell ref="G4:L4"/>
    <mergeCell ref="G5:G6"/>
    <mergeCell ref="H5:K5"/>
    <mergeCell ref="L5:L6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19">
      <selection activeCell="F11" sqref="F11"/>
    </sheetView>
  </sheetViews>
  <sheetFormatPr defaultColWidth="9.00390625" defaultRowHeight="13.5"/>
  <cols>
    <col min="1" max="1" width="0.875" style="27" customWidth="1"/>
    <col min="2" max="2" width="6.50390625" style="27" customWidth="1"/>
    <col min="3" max="3" width="8.375" style="27" customWidth="1"/>
    <col min="4" max="4" width="0.875" style="27" customWidth="1"/>
    <col min="5" max="10" width="18.375" style="27" customWidth="1"/>
    <col min="11" max="16384" width="9.00390625" style="27" customWidth="1"/>
  </cols>
  <sheetData>
    <row r="1" spans="1:8" ht="33" customHeight="1">
      <c r="A1" s="49"/>
      <c r="B1" s="49"/>
      <c r="C1" s="49"/>
      <c r="D1" s="49"/>
      <c r="E1" s="28"/>
      <c r="F1" s="28"/>
      <c r="G1" s="28"/>
      <c r="H1" s="48"/>
    </row>
    <row r="2" spans="1:8" ht="24.75" customHeight="1">
      <c r="A2" s="238" t="s">
        <v>45</v>
      </c>
      <c r="B2" s="238"/>
      <c r="C2" s="238"/>
      <c r="D2" s="238"/>
      <c r="E2" s="238"/>
      <c r="F2" s="238"/>
      <c r="G2" s="238"/>
      <c r="H2" s="238"/>
    </row>
    <row r="3" spans="1:8" ht="16.5" customHeight="1" thickBot="1">
      <c r="A3" s="28"/>
      <c r="B3" s="28"/>
      <c r="C3" s="28"/>
      <c r="D3" s="28"/>
      <c r="E3" s="28" t="s">
        <v>44</v>
      </c>
      <c r="F3" s="28"/>
      <c r="G3" s="28"/>
      <c r="H3" s="47" t="s">
        <v>10</v>
      </c>
    </row>
    <row r="4" spans="1:8" ht="15" customHeight="1">
      <c r="A4" s="239" t="s">
        <v>43</v>
      </c>
      <c r="B4" s="239"/>
      <c r="C4" s="239"/>
      <c r="D4" s="240"/>
      <c r="E4" s="243" t="s">
        <v>42</v>
      </c>
      <c r="F4" s="244"/>
      <c r="G4" s="246" t="s">
        <v>41</v>
      </c>
      <c r="H4" s="247"/>
    </row>
    <row r="5" spans="1:8" ht="18" customHeight="1">
      <c r="A5" s="241"/>
      <c r="B5" s="241"/>
      <c r="C5" s="241"/>
      <c r="D5" s="242"/>
      <c r="E5" s="46" t="s">
        <v>40</v>
      </c>
      <c r="F5" s="45" t="s">
        <v>39</v>
      </c>
      <c r="G5" s="44" t="s">
        <v>40</v>
      </c>
      <c r="H5" s="43" t="s">
        <v>39</v>
      </c>
    </row>
    <row r="6" spans="1:8" ht="6" customHeight="1">
      <c r="A6" s="39"/>
      <c r="B6" s="245"/>
      <c r="C6" s="245"/>
      <c r="D6" s="41"/>
      <c r="E6" s="39"/>
      <c r="F6" s="39"/>
      <c r="G6" s="40"/>
      <c r="H6" s="40"/>
    </row>
    <row r="7" spans="1:8" ht="21" customHeight="1">
      <c r="A7" s="39"/>
      <c r="B7" s="236" t="s">
        <v>3</v>
      </c>
      <c r="C7" s="236"/>
      <c r="D7" s="36"/>
      <c r="E7" s="35">
        <v>7777662.000000002</v>
      </c>
      <c r="F7" s="35">
        <v>7777662.000000002</v>
      </c>
      <c r="G7" s="34">
        <v>8540133.999999998</v>
      </c>
      <c r="H7" s="34">
        <v>8540133.999999998</v>
      </c>
    </row>
    <row r="8" spans="1:8" ht="6" customHeight="1">
      <c r="A8" s="39"/>
      <c r="B8" s="236"/>
      <c r="C8" s="236"/>
      <c r="D8" s="36"/>
      <c r="E8" s="35"/>
      <c r="F8" s="35"/>
      <c r="G8" s="34"/>
      <c r="H8" s="34"/>
    </row>
    <row r="9" spans="1:8" ht="21" customHeight="1">
      <c r="A9" s="39"/>
      <c r="B9" s="236" t="s">
        <v>38</v>
      </c>
      <c r="C9" s="236"/>
      <c r="D9" s="38"/>
      <c r="E9" s="35">
        <v>2176757.3459174028</v>
      </c>
      <c r="F9" s="35">
        <v>2118419.3459174028</v>
      </c>
      <c r="G9" s="34">
        <v>2470321.331433409</v>
      </c>
      <c r="H9" s="34">
        <v>2438732.331433409</v>
      </c>
    </row>
    <row r="10" spans="1:8" ht="21" customHeight="1">
      <c r="A10" s="2"/>
      <c r="B10" s="236" t="s">
        <v>37</v>
      </c>
      <c r="C10" s="236"/>
      <c r="D10" s="36"/>
      <c r="E10" s="35">
        <v>408657.64576289395</v>
      </c>
      <c r="F10" s="35">
        <v>452406.64576289395</v>
      </c>
      <c r="G10" s="34">
        <v>436964.9066905753</v>
      </c>
      <c r="H10" s="34">
        <v>493835.9066905753</v>
      </c>
    </row>
    <row r="11" spans="1:8" ht="21" customHeight="1">
      <c r="A11" s="2"/>
      <c r="B11" s="236" t="s">
        <v>36</v>
      </c>
      <c r="C11" s="236"/>
      <c r="D11" s="36"/>
      <c r="E11" s="35">
        <v>317295.21645815903</v>
      </c>
      <c r="F11" s="35">
        <v>323867.21645815903</v>
      </c>
      <c r="G11" s="34">
        <v>345721.60991431493</v>
      </c>
      <c r="H11" s="34">
        <v>352290.60991431493</v>
      </c>
    </row>
    <row r="12" spans="1:8" ht="21" customHeight="1">
      <c r="A12" s="2"/>
      <c r="B12" s="236" t="s">
        <v>35</v>
      </c>
      <c r="C12" s="236"/>
      <c r="D12" s="36"/>
      <c r="E12" s="35">
        <v>275882.64543666353</v>
      </c>
      <c r="F12" s="35">
        <v>277499.64543666353</v>
      </c>
      <c r="G12" s="34">
        <v>308451.4435411874</v>
      </c>
      <c r="H12" s="34">
        <v>304624.4435411874</v>
      </c>
    </row>
    <row r="13" spans="1:8" ht="21" customHeight="1">
      <c r="A13" s="2"/>
      <c r="B13" s="236" t="s">
        <v>34</v>
      </c>
      <c r="C13" s="236"/>
      <c r="D13" s="36"/>
      <c r="E13" s="35">
        <v>366928.3490049014</v>
      </c>
      <c r="F13" s="35">
        <v>355483.3490049014</v>
      </c>
      <c r="G13" s="34">
        <v>396662.3342752346</v>
      </c>
      <c r="H13" s="34">
        <v>380338.3342752346</v>
      </c>
    </row>
    <row r="14" spans="1:8" ht="21" customHeight="1">
      <c r="A14" s="2"/>
      <c r="B14" s="236" t="s">
        <v>33</v>
      </c>
      <c r="C14" s="236"/>
      <c r="D14" s="36"/>
      <c r="E14" s="35">
        <v>375002.4427281732</v>
      </c>
      <c r="F14" s="35">
        <v>370673.4427281732</v>
      </c>
      <c r="G14" s="34">
        <v>410603.32294934965</v>
      </c>
      <c r="H14" s="34">
        <v>399345.32294934965</v>
      </c>
    </row>
    <row r="15" spans="1:8" ht="21" customHeight="1">
      <c r="A15" s="2"/>
      <c r="B15" s="236" t="s">
        <v>32</v>
      </c>
      <c r="C15" s="236"/>
      <c r="D15" s="36"/>
      <c r="E15" s="35">
        <v>489467.53986748686</v>
      </c>
      <c r="F15" s="35">
        <v>487797.53986748686</v>
      </c>
      <c r="G15" s="34">
        <v>544229.6036176141</v>
      </c>
      <c r="H15" s="34">
        <v>535693.6036176141</v>
      </c>
    </row>
    <row r="16" spans="1:8" ht="21" customHeight="1">
      <c r="A16" s="2"/>
      <c r="B16" s="236" t="s">
        <v>31</v>
      </c>
      <c r="C16" s="236"/>
      <c r="D16" s="36"/>
      <c r="E16" s="35">
        <v>307076.8342430346</v>
      </c>
      <c r="F16" s="35">
        <v>307425.8342430346</v>
      </c>
      <c r="G16" s="34">
        <v>324287.47394477157</v>
      </c>
      <c r="H16" s="34">
        <v>322108.47394477157</v>
      </c>
    </row>
    <row r="17" spans="1:8" ht="21" customHeight="1">
      <c r="A17" s="2"/>
      <c r="B17" s="236" t="s">
        <v>30</v>
      </c>
      <c r="C17" s="236"/>
      <c r="D17" s="36"/>
      <c r="E17" s="35">
        <v>310757.042521881</v>
      </c>
      <c r="F17" s="35">
        <v>317439.042521881</v>
      </c>
      <c r="G17" s="34">
        <v>339481.1391721603</v>
      </c>
      <c r="H17" s="34">
        <v>338894.1391721603</v>
      </c>
    </row>
    <row r="18" spans="1:8" ht="21" customHeight="1">
      <c r="A18" s="2"/>
      <c r="B18" s="236" t="s">
        <v>29</v>
      </c>
      <c r="C18" s="236"/>
      <c r="D18" s="36"/>
      <c r="E18" s="35">
        <v>268596.6558985963</v>
      </c>
      <c r="F18" s="35">
        <v>270295.6558985963</v>
      </c>
      <c r="G18" s="34">
        <v>294115.9429992643</v>
      </c>
      <c r="H18" s="34">
        <v>292127.9429992643</v>
      </c>
    </row>
    <row r="19" spans="1:8" ht="21" customHeight="1">
      <c r="A19" s="2"/>
      <c r="B19" s="236" t="s">
        <v>28</v>
      </c>
      <c r="C19" s="236"/>
      <c r="D19" s="36"/>
      <c r="E19" s="35">
        <v>261510.87347005963</v>
      </c>
      <c r="F19" s="35">
        <v>263780.8734700596</v>
      </c>
      <c r="G19" s="34">
        <v>296069.5256521283</v>
      </c>
      <c r="H19" s="34">
        <v>295912.5256521283</v>
      </c>
    </row>
    <row r="20" spans="1:8" ht="21" customHeight="1">
      <c r="A20" s="2"/>
      <c r="B20" s="236" t="s">
        <v>27</v>
      </c>
      <c r="C20" s="236"/>
      <c r="D20" s="36"/>
      <c r="E20" s="35">
        <v>275155.55466623034</v>
      </c>
      <c r="F20" s="35">
        <v>279026.55466623034</v>
      </c>
      <c r="G20" s="34">
        <v>286138.9182369298</v>
      </c>
      <c r="H20" s="34">
        <v>285940.9182369298</v>
      </c>
    </row>
    <row r="21" spans="1:8" ht="21" customHeight="1">
      <c r="A21" s="2"/>
      <c r="B21" s="236" t="s">
        <v>26</v>
      </c>
      <c r="C21" s="236"/>
      <c r="D21" s="36"/>
      <c r="E21" s="35">
        <v>497918.0360638877</v>
      </c>
      <c r="F21" s="35">
        <v>513465.0360638877</v>
      </c>
      <c r="G21" s="34">
        <v>550305.0668700112</v>
      </c>
      <c r="H21" s="34">
        <v>569564.0668700112</v>
      </c>
    </row>
    <row r="22" spans="1:8" ht="21" customHeight="1">
      <c r="A22" s="2"/>
      <c r="B22" s="236" t="s">
        <v>25</v>
      </c>
      <c r="C22" s="236"/>
      <c r="D22" s="36"/>
      <c r="E22" s="35">
        <v>318901.43298649485</v>
      </c>
      <c r="F22" s="35">
        <v>313963.43298649485</v>
      </c>
      <c r="G22" s="34">
        <v>342217.75171719317</v>
      </c>
      <c r="H22" s="34">
        <v>337442.75171719317</v>
      </c>
    </row>
    <row r="23" spans="1:8" ht="21" customHeight="1">
      <c r="A23" s="2"/>
      <c r="B23" s="236" t="s">
        <v>24</v>
      </c>
      <c r="C23" s="236"/>
      <c r="D23" s="36"/>
      <c r="E23" s="35">
        <v>415381.3289371381</v>
      </c>
      <c r="F23" s="35">
        <v>408130.3289371381</v>
      </c>
      <c r="G23" s="34">
        <v>432347.6910662211</v>
      </c>
      <c r="H23" s="34">
        <v>426428.6910662211</v>
      </c>
    </row>
    <row r="24" spans="1:8" ht="21" customHeight="1">
      <c r="A24" s="2"/>
      <c r="B24" s="236" t="s">
        <v>23</v>
      </c>
      <c r="C24" s="236"/>
      <c r="D24" s="36"/>
      <c r="E24" s="35">
        <v>200802.9473949903</v>
      </c>
      <c r="F24" s="35">
        <v>203843.9473949903</v>
      </c>
      <c r="G24" s="34">
        <v>216093.34207577302</v>
      </c>
      <c r="H24" s="34">
        <v>218080.34207577302</v>
      </c>
    </row>
    <row r="25" spans="1:8" ht="21" customHeight="1">
      <c r="A25" s="2"/>
      <c r="B25" s="236" t="s">
        <v>22</v>
      </c>
      <c r="C25" s="236"/>
      <c r="D25" s="36"/>
      <c r="E25" s="35">
        <v>111859.29196753094</v>
      </c>
      <c r="F25" s="35">
        <v>114708.29196753094</v>
      </c>
      <c r="G25" s="34">
        <v>123061.98454871913</v>
      </c>
      <c r="H25" s="34">
        <v>124340.98454871913</v>
      </c>
    </row>
    <row r="26" spans="1:8" ht="21" customHeight="1">
      <c r="A26" s="2"/>
      <c r="B26" s="236" t="s">
        <v>21</v>
      </c>
      <c r="C26" s="236"/>
      <c r="D26" s="36"/>
      <c r="E26" s="35">
        <v>399710.81667447614</v>
      </c>
      <c r="F26" s="35">
        <v>399435.81667447614</v>
      </c>
      <c r="G26" s="34">
        <v>423060.6112951429</v>
      </c>
      <c r="H26" s="34">
        <v>424432.6112951429</v>
      </c>
    </row>
    <row r="27" spans="1:8" ht="6" customHeight="1" thickBot="1">
      <c r="A27" s="31"/>
      <c r="B27" s="237"/>
      <c r="C27" s="237"/>
      <c r="D27" s="31"/>
      <c r="E27" s="32"/>
      <c r="F27" s="31"/>
      <c r="G27" s="30"/>
      <c r="H27" s="30" t="s">
        <v>20</v>
      </c>
    </row>
    <row r="28" spans="1:8" ht="18" customHeight="1">
      <c r="A28" s="29" t="s">
        <v>19</v>
      </c>
      <c r="B28" s="29"/>
      <c r="C28" s="28"/>
      <c r="D28" s="28"/>
      <c r="E28" s="28"/>
      <c r="F28" s="28"/>
      <c r="G28" s="28"/>
      <c r="H28" s="28"/>
    </row>
  </sheetData>
  <sheetProtection/>
  <mergeCells count="26">
    <mergeCell ref="A2:H2"/>
    <mergeCell ref="A4:D5"/>
    <mergeCell ref="E4:F4"/>
    <mergeCell ref="B7:C7"/>
    <mergeCell ref="B6:C6"/>
    <mergeCell ref="G4:H4"/>
    <mergeCell ref="B24:C24"/>
    <mergeCell ref="B25:C25"/>
    <mergeCell ref="B27:C27"/>
    <mergeCell ref="B23:C23"/>
    <mergeCell ref="B26:C26"/>
    <mergeCell ref="B17:C17"/>
    <mergeCell ref="B22:C22"/>
    <mergeCell ref="B20:C20"/>
    <mergeCell ref="B21:C21"/>
    <mergeCell ref="B18:C18"/>
    <mergeCell ref="B19:C19"/>
    <mergeCell ref="B9:C9"/>
    <mergeCell ref="B8:C8"/>
    <mergeCell ref="B10:C10"/>
    <mergeCell ref="B16:C16"/>
    <mergeCell ref="B13:C13"/>
    <mergeCell ref="B11:C11"/>
    <mergeCell ref="B12:C12"/>
    <mergeCell ref="B15:C15"/>
    <mergeCell ref="B14:C1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view="pageBreakPreview" zoomScale="60" zoomScaleNormal="90" zoomScalePageLayoutView="0" workbookViewId="0" topLeftCell="B4">
      <selection activeCell="F11" sqref="F11"/>
    </sheetView>
  </sheetViews>
  <sheetFormatPr defaultColWidth="9.00390625" defaultRowHeight="13.5"/>
  <cols>
    <col min="1" max="1" width="0.875" style="50" customWidth="1"/>
    <col min="2" max="2" width="7.125" style="50" customWidth="1"/>
    <col min="3" max="3" width="8.625" style="50" customWidth="1"/>
    <col min="4" max="4" width="0.875" style="50" customWidth="1"/>
    <col min="5" max="5" width="12.625" style="27" customWidth="1"/>
    <col min="6" max="7" width="6.00390625" style="27" customWidth="1"/>
    <col min="8" max="9" width="12.00390625" style="27" customWidth="1"/>
    <col min="10" max="11" width="6.00390625" style="27" customWidth="1"/>
    <col min="12" max="12" width="12.00390625" style="27" customWidth="1"/>
    <col min="13" max="13" width="12.625" style="50" customWidth="1"/>
    <col min="14" max="14" width="10.00390625" style="50" customWidth="1"/>
    <col min="15" max="15" width="2.50390625" style="50" customWidth="1"/>
    <col min="16" max="16" width="13.00390625" style="50" customWidth="1"/>
    <col min="17" max="17" width="7.00390625" style="50" customWidth="1"/>
    <col min="18" max="18" width="6.00390625" style="50" customWidth="1"/>
    <col min="19" max="19" width="13.00390625" style="50" customWidth="1"/>
    <col min="20" max="20" width="3.50390625" style="50" customWidth="1"/>
    <col min="21" max="21" width="9.50390625" style="50" customWidth="1"/>
    <col min="22" max="22" width="13.00390625" style="50" customWidth="1"/>
    <col min="23" max="16384" width="9.00390625" style="27" customWidth="1"/>
  </cols>
  <sheetData>
    <row r="1" spans="1:22" ht="30" customHeight="1">
      <c r="A1" s="49"/>
      <c r="B1" s="49"/>
      <c r="C1" s="49"/>
      <c r="D1" s="49"/>
      <c r="V1" s="4"/>
    </row>
    <row r="2" spans="1:16" ht="36" customHeight="1">
      <c r="A2" s="238" t="s">
        <v>77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P2" s="63"/>
    </row>
    <row r="3" spans="1:4" ht="16.5" customHeight="1" thickBot="1">
      <c r="A3" s="28"/>
      <c r="B3" s="28"/>
      <c r="C3" s="28"/>
      <c r="D3" s="28"/>
    </row>
    <row r="4" spans="1:22" ht="18" customHeight="1">
      <c r="A4" s="240" t="s">
        <v>76</v>
      </c>
      <c r="B4" s="268"/>
      <c r="C4" s="268"/>
      <c r="D4" s="269"/>
      <c r="E4" s="268" t="s">
        <v>75</v>
      </c>
      <c r="F4" s="268"/>
      <c r="G4" s="268" t="s">
        <v>74</v>
      </c>
      <c r="H4" s="268"/>
      <c r="I4" s="264" t="s">
        <v>73</v>
      </c>
      <c r="J4" s="265"/>
      <c r="K4" s="268" t="s">
        <v>72</v>
      </c>
      <c r="L4" s="269"/>
      <c r="M4" s="272" t="s">
        <v>71</v>
      </c>
      <c r="N4" s="256"/>
      <c r="O4" s="256"/>
      <c r="P4" s="256"/>
      <c r="Q4" s="256"/>
      <c r="R4" s="256"/>
      <c r="S4" s="256"/>
      <c r="T4" s="256"/>
      <c r="U4" s="256" t="s">
        <v>70</v>
      </c>
      <c r="V4" s="243"/>
    </row>
    <row r="5" spans="1:22" ht="21" customHeight="1">
      <c r="A5" s="242"/>
      <c r="B5" s="270"/>
      <c r="C5" s="270"/>
      <c r="D5" s="271"/>
      <c r="E5" s="270"/>
      <c r="F5" s="270"/>
      <c r="G5" s="270"/>
      <c r="H5" s="270"/>
      <c r="I5" s="266"/>
      <c r="J5" s="267"/>
      <c r="K5" s="270"/>
      <c r="L5" s="271"/>
      <c r="M5" s="259" t="s">
        <v>69</v>
      </c>
      <c r="N5" s="257"/>
      <c r="O5" s="257" t="s">
        <v>68</v>
      </c>
      <c r="P5" s="257"/>
      <c r="Q5" s="257"/>
      <c r="R5" s="257" t="s">
        <v>67</v>
      </c>
      <c r="S5" s="257"/>
      <c r="T5" s="257"/>
      <c r="U5" s="257"/>
      <c r="V5" s="258"/>
    </row>
    <row r="6" spans="1:22" ht="6" customHeight="1">
      <c r="A6" s="39"/>
      <c r="B6" s="273"/>
      <c r="C6" s="273"/>
      <c r="D6" s="39"/>
      <c r="E6" s="274"/>
      <c r="F6" s="260"/>
      <c r="G6" s="260"/>
      <c r="H6" s="260"/>
      <c r="I6" s="260"/>
      <c r="J6" s="260"/>
      <c r="K6" s="260"/>
      <c r="L6" s="260"/>
      <c r="M6" s="255"/>
      <c r="N6" s="255"/>
      <c r="O6" s="255"/>
      <c r="P6" s="255"/>
      <c r="Q6" s="255"/>
      <c r="R6" s="255"/>
      <c r="S6" s="255"/>
      <c r="T6" s="255"/>
      <c r="U6" s="255"/>
      <c r="V6" s="255"/>
    </row>
    <row r="7" spans="1:22" s="58" customFormat="1" ht="15" customHeight="1">
      <c r="A7" s="39"/>
      <c r="B7" s="232" t="s">
        <v>66</v>
      </c>
      <c r="C7" s="232"/>
      <c r="D7" s="39"/>
      <c r="E7" s="248">
        <v>17.8</v>
      </c>
      <c r="F7" s="249"/>
      <c r="G7" s="250">
        <v>30</v>
      </c>
      <c r="H7" s="250"/>
      <c r="I7" s="250">
        <v>7552</v>
      </c>
      <c r="J7" s="250"/>
      <c r="K7" s="250">
        <v>2506358</v>
      </c>
      <c r="L7" s="250"/>
      <c r="M7" s="250">
        <v>10220104</v>
      </c>
      <c r="N7" s="250"/>
      <c r="O7" s="250">
        <v>4243864</v>
      </c>
      <c r="P7" s="250"/>
      <c r="Q7" s="250"/>
      <c r="R7" s="250">
        <v>5976240</v>
      </c>
      <c r="S7" s="250"/>
      <c r="T7" s="250"/>
      <c r="U7" s="250">
        <v>28000</v>
      </c>
      <c r="V7" s="250"/>
    </row>
    <row r="8" spans="1:22" ht="15" customHeight="1">
      <c r="A8" s="39"/>
      <c r="B8" s="232" t="s">
        <v>65</v>
      </c>
      <c r="C8" s="232"/>
      <c r="D8" s="39"/>
      <c r="E8" s="248">
        <v>17.8</v>
      </c>
      <c r="F8" s="249"/>
      <c r="G8" s="250">
        <v>28</v>
      </c>
      <c r="H8" s="250"/>
      <c r="I8" s="250">
        <v>7528</v>
      </c>
      <c r="J8" s="250"/>
      <c r="K8" s="250">
        <v>2504137</v>
      </c>
      <c r="L8" s="250"/>
      <c r="M8" s="250">
        <v>10294339</v>
      </c>
      <c r="N8" s="250"/>
      <c r="O8" s="250">
        <v>4427756</v>
      </c>
      <c r="P8" s="250"/>
      <c r="Q8" s="250"/>
      <c r="R8" s="250">
        <v>5866583</v>
      </c>
      <c r="S8" s="250"/>
      <c r="T8" s="250"/>
      <c r="U8" s="250">
        <v>28127</v>
      </c>
      <c r="V8" s="250"/>
    </row>
    <row r="9" spans="1:22" s="58" customFormat="1" ht="15" customHeight="1">
      <c r="A9" s="39"/>
      <c r="B9" s="232" t="s">
        <v>64</v>
      </c>
      <c r="C9" s="232"/>
      <c r="D9" s="39"/>
      <c r="E9" s="248">
        <v>17.8</v>
      </c>
      <c r="F9" s="249"/>
      <c r="G9" s="250">
        <v>28</v>
      </c>
      <c r="H9" s="250"/>
      <c r="I9" s="250">
        <v>7186</v>
      </c>
      <c r="J9" s="250"/>
      <c r="K9" s="250">
        <v>2233259</v>
      </c>
      <c r="L9" s="250"/>
      <c r="M9" s="250">
        <v>7297181</v>
      </c>
      <c r="N9" s="250"/>
      <c r="O9" s="250">
        <v>3758948</v>
      </c>
      <c r="P9" s="250"/>
      <c r="Q9" s="250"/>
      <c r="R9" s="250">
        <v>3538233</v>
      </c>
      <c r="S9" s="250"/>
      <c r="T9" s="250"/>
      <c r="U9" s="250">
        <v>19992</v>
      </c>
      <c r="V9" s="250"/>
    </row>
    <row r="10" spans="1:22" s="58" customFormat="1" ht="15" customHeight="1">
      <c r="A10" s="39"/>
      <c r="B10" s="232" t="s">
        <v>63</v>
      </c>
      <c r="C10" s="232"/>
      <c r="D10" s="39"/>
      <c r="E10" s="248">
        <v>17.8</v>
      </c>
      <c r="F10" s="249"/>
      <c r="G10" s="250">
        <v>28</v>
      </c>
      <c r="H10" s="250"/>
      <c r="I10" s="250">
        <v>7334</v>
      </c>
      <c r="J10" s="250"/>
      <c r="K10" s="250">
        <v>2313822</v>
      </c>
      <c r="L10" s="250"/>
      <c r="M10" s="250">
        <v>7777662</v>
      </c>
      <c r="N10" s="250"/>
      <c r="O10" s="250">
        <v>4018124</v>
      </c>
      <c r="P10" s="250"/>
      <c r="Q10" s="250"/>
      <c r="R10" s="250">
        <v>3759538</v>
      </c>
      <c r="S10" s="250"/>
      <c r="T10" s="250"/>
      <c r="U10" s="250">
        <v>21308.66301369863</v>
      </c>
      <c r="V10" s="250"/>
    </row>
    <row r="11" spans="1:22" s="56" customFormat="1" ht="15" customHeight="1">
      <c r="A11" s="40"/>
      <c r="B11" s="252" t="s">
        <v>62</v>
      </c>
      <c r="C11" s="252"/>
      <c r="D11" s="40"/>
      <c r="E11" s="276">
        <v>17.8</v>
      </c>
      <c r="F11" s="277"/>
      <c r="G11" s="275">
        <v>28</v>
      </c>
      <c r="H11" s="275"/>
      <c r="I11" s="275">
        <v>7450</v>
      </c>
      <c r="J11" s="275"/>
      <c r="K11" s="275">
        <v>2487959</v>
      </c>
      <c r="L11" s="275"/>
      <c r="M11" s="275">
        <v>8540134</v>
      </c>
      <c r="N11" s="275"/>
      <c r="O11" s="275">
        <v>4193480</v>
      </c>
      <c r="P11" s="275"/>
      <c r="Q11" s="275"/>
      <c r="R11" s="275">
        <v>4346654</v>
      </c>
      <c r="S11" s="275"/>
      <c r="T11" s="275"/>
      <c r="U11" s="275">
        <v>23397.5</v>
      </c>
      <c r="V11" s="275"/>
    </row>
    <row r="12" spans="1:22" ht="6" customHeight="1">
      <c r="A12" s="39"/>
      <c r="B12" s="232"/>
      <c r="C12" s="232"/>
      <c r="D12" s="39"/>
      <c r="E12" s="262"/>
      <c r="F12" s="26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</row>
    <row r="13" spans="1:22" ht="15" customHeight="1">
      <c r="A13" s="39"/>
      <c r="B13" s="55" t="s">
        <v>61</v>
      </c>
      <c r="C13" s="39" t="s">
        <v>60</v>
      </c>
      <c r="D13" s="39"/>
      <c r="E13" s="262">
        <v>17.8</v>
      </c>
      <c r="F13" s="263"/>
      <c r="G13" s="251">
        <v>28</v>
      </c>
      <c r="H13" s="251"/>
      <c r="I13" s="251">
        <v>614</v>
      </c>
      <c r="J13" s="251"/>
      <c r="K13" s="251">
        <v>204415</v>
      </c>
      <c r="L13" s="251"/>
      <c r="M13" s="251">
        <v>735050</v>
      </c>
      <c r="N13" s="251"/>
      <c r="O13" s="251">
        <v>386312</v>
      </c>
      <c r="P13" s="251"/>
      <c r="Q13" s="251"/>
      <c r="R13" s="251">
        <v>348738</v>
      </c>
      <c r="S13" s="251"/>
      <c r="T13" s="251"/>
      <c r="U13" s="250">
        <f>M13/30</f>
        <v>24501.666666666668</v>
      </c>
      <c r="V13" s="250"/>
    </row>
    <row r="14" spans="1:22" ht="15" customHeight="1">
      <c r="A14" s="39"/>
      <c r="B14" s="55"/>
      <c r="C14" s="54" t="s">
        <v>59</v>
      </c>
      <c r="D14" s="39"/>
      <c r="E14" s="262">
        <v>17.8</v>
      </c>
      <c r="F14" s="263"/>
      <c r="G14" s="251">
        <v>28</v>
      </c>
      <c r="H14" s="251"/>
      <c r="I14" s="251">
        <v>612</v>
      </c>
      <c r="J14" s="251"/>
      <c r="K14" s="251">
        <v>208972</v>
      </c>
      <c r="L14" s="251"/>
      <c r="M14" s="251">
        <v>746271</v>
      </c>
      <c r="N14" s="251"/>
      <c r="O14" s="251">
        <v>392036</v>
      </c>
      <c r="P14" s="251"/>
      <c r="Q14" s="251"/>
      <c r="R14" s="251">
        <v>354235</v>
      </c>
      <c r="S14" s="251"/>
      <c r="T14" s="251"/>
      <c r="U14" s="250">
        <f>M14/31</f>
        <v>24073.25806451613</v>
      </c>
      <c r="V14" s="250"/>
    </row>
    <row r="15" spans="1:22" ht="15" customHeight="1">
      <c r="A15" s="39"/>
      <c r="B15" s="55"/>
      <c r="C15" s="54" t="s">
        <v>58</v>
      </c>
      <c r="D15" s="39"/>
      <c r="E15" s="262">
        <v>17.8</v>
      </c>
      <c r="F15" s="263"/>
      <c r="G15" s="251">
        <v>28</v>
      </c>
      <c r="H15" s="251"/>
      <c r="I15" s="251">
        <v>632</v>
      </c>
      <c r="J15" s="251"/>
      <c r="K15" s="251">
        <v>207263</v>
      </c>
      <c r="L15" s="251"/>
      <c r="M15" s="251">
        <v>742521</v>
      </c>
      <c r="N15" s="251"/>
      <c r="O15" s="251">
        <v>391212</v>
      </c>
      <c r="P15" s="251"/>
      <c r="Q15" s="251"/>
      <c r="R15" s="251">
        <v>351309</v>
      </c>
      <c r="S15" s="251"/>
      <c r="T15" s="251"/>
      <c r="U15" s="250">
        <f>M15/30</f>
        <v>24750.7</v>
      </c>
      <c r="V15" s="250"/>
    </row>
    <row r="16" spans="1:22" ht="15" customHeight="1">
      <c r="A16" s="39"/>
      <c r="B16" s="55"/>
      <c r="C16" s="54" t="s">
        <v>57</v>
      </c>
      <c r="D16" s="39"/>
      <c r="E16" s="262">
        <v>17.8</v>
      </c>
      <c r="F16" s="263"/>
      <c r="G16" s="251">
        <v>28</v>
      </c>
      <c r="H16" s="251"/>
      <c r="I16" s="251">
        <v>626</v>
      </c>
      <c r="J16" s="251"/>
      <c r="K16" s="251">
        <v>210177</v>
      </c>
      <c r="L16" s="251"/>
      <c r="M16" s="251">
        <v>663724</v>
      </c>
      <c r="N16" s="251"/>
      <c r="O16" s="251">
        <v>311668</v>
      </c>
      <c r="P16" s="251"/>
      <c r="Q16" s="251"/>
      <c r="R16" s="251">
        <v>352056</v>
      </c>
      <c r="S16" s="251"/>
      <c r="T16" s="251"/>
      <c r="U16" s="250">
        <f>M16/31</f>
        <v>21410.451612903227</v>
      </c>
      <c r="V16" s="250"/>
    </row>
    <row r="17" spans="1:22" ht="15" customHeight="1">
      <c r="A17" s="39"/>
      <c r="B17" s="55"/>
      <c r="C17" s="54" t="s">
        <v>56</v>
      </c>
      <c r="D17" s="39"/>
      <c r="E17" s="262">
        <v>17.8</v>
      </c>
      <c r="F17" s="263"/>
      <c r="G17" s="251">
        <v>28</v>
      </c>
      <c r="H17" s="251"/>
      <c r="I17" s="251">
        <v>644</v>
      </c>
      <c r="J17" s="251"/>
      <c r="K17" s="251">
        <v>212995</v>
      </c>
      <c r="L17" s="251"/>
      <c r="M17" s="251">
        <v>700773</v>
      </c>
      <c r="N17" s="251"/>
      <c r="O17" s="251">
        <v>351628</v>
      </c>
      <c r="P17" s="251"/>
      <c r="Q17" s="251"/>
      <c r="R17" s="251">
        <v>349145</v>
      </c>
      <c r="S17" s="251"/>
      <c r="T17" s="251"/>
      <c r="U17" s="250">
        <f>M17/31</f>
        <v>22605.58064516129</v>
      </c>
      <c r="V17" s="250"/>
    </row>
    <row r="18" spans="1:22" ht="15" customHeight="1">
      <c r="A18" s="39"/>
      <c r="B18" s="8"/>
      <c r="C18" s="54" t="s">
        <v>55</v>
      </c>
      <c r="D18" s="39"/>
      <c r="E18" s="262">
        <v>17.8</v>
      </c>
      <c r="F18" s="263"/>
      <c r="G18" s="251">
        <v>28</v>
      </c>
      <c r="H18" s="251"/>
      <c r="I18" s="251">
        <v>618</v>
      </c>
      <c r="J18" s="251"/>
      <c r="K18" s="251">
        <v>201661</v>
      </c>
      <c r="L18" s="251"/>
      <c r="M18" s="251">
        <v>698661</v>
      </c>
      <c r="N18" s="251"/>
      <c r="O18" s="251">
        <v>374828</v>
      </c>
      <c r="P18" s="251"/>
      <c r="Q18" s="251"/>
      <c r="R18" s="251">
        <v>323833</v>
      </c>
      <c r="S18" s="251"/>
      <c r="T18" s="251"/>
      <c r="U18" s="250">
        <f>M18/30</f>
        <v>23288.7</v>
      </c>
      <c r="V18" s="250"/>
    </row>
    <row r="19" spans="1:22" ht="15" customHeight="1">
      <c r="A19" s="39"/>
      <c r="B19" s="8"/>
      <c r="C19" s="54" t="s">
        <v>54</v>
      </c>
      <c r="D19" s="39"/>
      <c r="E19" s="262">
        <v>17.8</v>
      </c>
      <c r="F19" s="263"/>
      <c r="G19" s="251">
        <v>28</v>
      </c>
      <c r="H19" s="251"/>
      <c r="I19" s="251">
        <v>624</v>
      </c>
      <c r="J19" s="251"/>
      <c r="K19" s="251">
        <v>212354</v>
      </c>
      <c r="L19" s="251"/>
      <c r="M19" s="251">
        <v>757979</v>
      </c>
      <c r="N19" s="251"/>
      <c r="O19" s="251">
        <v>379848</v>
      </c>
      <c r="P19" s="251"/>
      <c r="Q19" s="251"/>
      <c r="R19" s="251">
        <v>378131</v>
      </c>
      <c r="S19" s="251"/>
      <c r="T19" s="251"/>
      <c r="U19" s="250">
        <f>M19/31</f>
        <v>24450.935483870966</v>
      </c>
      <c r="V19" s="250"/>
    </row>
    <row r="20" spans="1:22" ht="15" customHeight="1">
      <c r="A20" s="39"/>
      <c r="B20" s="8"/>
      <c r="C20" s="54" t="s">
        <v>53</v>
      </c>
      <c r="D20" s="39"/>
      <c r="E20" s="262">
        <v>17.8</v>
      </c>
      <c r="F20" s="263"/>
      <c r="G20" s="251">
        <v>28</v>
      </c>
      <c r="H20" s="251"/>
      <c r="I20" s="251">
        <v>612</v>
      </c>
      <c r="J20" s="251"/>
      <c r="K20" s="251">
        <v>205305</v>
      </c>
      <c r="L20" s="251"/>
      <c r="M20" s="251">
        <v>706461</v>
      </c>
      <c r="N20" s="251"/>
      <c r="O20" s="251">
        <v>341268</v>
      </c>
      <c r="P20" s="251"/>
      <c r="Q20" s="251"/>
      <c r="R20" s="251">
        <v>365193</v>
      </c>
      <c r="S20" s="251"/>
      <c r="T20" s="251"/>
      <c r="U20" s="250">
        <f>M20/30</f>
        <v>23548.7</v>
      </c>
      <c r="V20" s="250"/>
    </row>
    <row r="21" spans="1:22" ht="15" customHeight="1">
      <c r="A21" s="39"/>
      <c r="B21" s="8"/>
      <c r="C21" s="54" t="s">
        <v>52</v>
      </c>
      <c r="D21" s="39"/>
      <c r="E21" s="262">
        <v>17.8</v>
      </c>
      <c r="F21" s="263"/>
      <c r="G21" s="251">
        <v>28</v>
      </c>
      <c r="H21" s="251"/>
      <c r="I21" s="251">
        <v>626</v>
      </c>
      <c r="J21" s="251"/>
      <c r="K21" s="251">
        <v>211179</v>
      </c>
      <c r="L21" s="251"/>
      <c r="M21" s="251">
        <v>680785</v>
      </c>
      <c r="N21" s="251"/>
      <c r="O21" s="251">
        <v>292084</v>
      </c>
      <c r="P21" s="251"/>
      <c r="Q21" s="251"/>
      <c r="R21" s="251">
        <v>388701</v>
      </c>
      <c r="S21" s="251"/>
      <c r="T21" s="251"/>
      <c r="U21" s="250">
        <f>M21/31</f>
        <v>21960.8064516129</v>
      </c>
      <c r="V21" s="250"/>
    </row>
    <row r="22" spans="1:22" ht="15" customHeight="1">
      <c r="A22" s="39"/>
      <c r="B22" s="55" t="s">
        <v>51</v>
      </c>
      <c r="C22" s="54" t="s">
        <v>50</v>
      </c>
      <c r="D22" s="39"/>
      <c r="E22" s="262">
        <v>17.8</v>
      </c>
      <c r="F22" s="263"/>
      <c r="G22" s="251">
        <v>28</v>
      </c>
      <c r="H22" s="251"/>
      <c r="I22" s="251">
        <v>614</v>
      </c>
      <c r="J22" s="251"/>
      <c r="K22" s="251">
        <v>209079</v>
      </c>
      <c r="L22" s="251"/>
      <c r="M22" s="251">
        <v>714820</v>
      </c>
      <c r="N22" s="251"/>
      <c r="O22" s="251">
        <v>366228</v>
      </c>
      <c r="P22" s="251"/>
      <c r="Q22" s="251"/>
      <c r="R22" s="251">
        <v>348592</v>
      </c>
      <c r="S22" s="251"/>
      <c r="T22" s="251"/>
      <c r="U22" s="250">
        <f>M22/31</f>
        <v>23058.709677419356</v>
      </c>
      <c r="V22" s="250"/>
    </row>
    <row r="23" spans="1:22" ht="15" customHeight="1">
      <c r="A23" s="39"/>
      <c r="B23" s="8"/>
      <c r="C23" s="54" t="s">
        <v>49</v>
      </c>
      <c r="D23" s="39"/>
      <c r="E23" s="262">
        <v>17.8</v>
      </c>
      <c r="F23" s="263"/>
      <c r="G23" s="251">
        <v>28</v>
      </c>
      <c r="H23" s="251"/>
      <c r="I23" s="251">
        <v>582</v>
      </c>
      <c r="J23" s="251"/>
      <c r="K23" s="251">
        <v>191386</v>
      </c>
      <c r="L23" s="251"/>
      <c r="M23" s="251">
        <v>676930</v>
      </c>
      <c r="N23" s="251"/>
      <c r="O23" s="251">
        <v>328828</v>
      </c>
      <c r="P23" s="251"/>
      <c r="Q23" s="251"/>
      <c r="R23" s="251">
        <v>348102</v>
      </c>
      <c r="S23" s="251"/>
      <c r="T23" s="251"/>
      <c r="U23" s="250">
        <f>M23/28</f>
        <v>24176.071428571428</v>
      </c>
      <c r="V23" s="250"/>
    </row>
    <row r="24" spans="1:22" ht="15" customHeight="1">
      <c r="A24" s="39"/>
      <c r="B24" s="8"/>
      <c r="C24" s="54" t="s">
        <v>48</v>
      </c>
      <c r="D24" s="39"/>
      <c r="E24" s="262">
        <v>17.8</v>
      </c>
      <c r="F24" s="263"/>
      <c r="G24" s="251">
        <v>28</v>
      </c>
      <c r="H24" s="251"/>
      <c r="I24" s="251">
        <v>646</v>
      </c>
      <c r="J24" s="251"/>
      <c r="K24" s="251">
        <v>213173</v>
      </c>
      <c r="L24" s="251"/>
      <c r="M24" s="251">
        <v>716159</v>
      </c>
      <c r="N24" s="251"/>
      <c r="O24" s="251">
        <v>277540</v>
      </c>
      <c r="P24" s="251"/>
      <c r="Q24" s="251"/>
      <c r="R24" s="251">
        <v>438619</v>
      </c>
      <c r="S24" s="251"/>
      <c r="T24" s="251"/>
      <c r="U24" s="250">
        <f>M24/31</f>
        <v>23101.90322580645</v>
      </c>
      <c r="V24" s="250"/>
    </row>
    <row r="25" spans="1:22" ht="6" customHeight="1" thickBot="1">
      <c r="A25" s="31"/>
      <c r="B25" s="31"/>
      <c r="C25" s="31"/>
      <c r="D25" s="31"/>
      <c r="E25" s="261"/>
      <c r="F25" s="254"/>
      <c r="G25" s="254"/>
      <c r="H25" s="254"/>
      <c r="I25" s="254"/>
      <c r="J25" s="254"/>
      <c r="K25" s="254"/>
      <c r="L25" s="254"/>
      <c r="M25" s="237"/>
      <c r="N25" s="237"/>
      <c r="O25" s="237"/>
      <c r="P25" s="237"/>
      <c r="Q25" s="237"/>
      <c r="R25" s="237"/>
      <c r="S25" s="237"/>
      <c r="T25" s="237"/>
      <c r="U25" s="237"/>
      <c r="V25" s="237"/>
    </row>
    <row r="26" spans="1:22" ht="16.5" customHeight="1">
      <c r="A26" s="3" t="s">
        <v>47</v>
      </c>
      <c r="B26" s="3"/>
      <c r="C26" s="28"/>
      <c r="D26" s="28"/>
      <c r="L26" s="51"/>
      <c r="M26" s="53"/>
      <c r="N26" s="3"/>
      <c r="O26" s="3"/>
      <c r="P26" s="53"/>
      <c r="Q26" s="3"/>
      <c r="R26" s="3"/>
      <c r="S26" s="53"/>
      <c r="T26" s="3"/>
      <c r="U26" s="3"/>
      <c r="V26" s="3"/>
    </row>
    <row r="27" spans="1:21" ht="13.5">
      <c r="A27" s="50" t="s">
        <v>46</v>
      </c>
      <c r="U27" s="52"/>
    </row>
    <row r="28" ht="13.5">
      <c r="I28" s="51"/>
    </row>
  </sheetData>
  <sheetProtection/>
  <mergeCells count="178">
    <mergeCell ref="R11:T11"/>
    <mergeCell ref="U11:V11"/>
    <mergeCell ref="E11:F11"/>
    <mergeCell ref="G11:H11"/>
    <mergeCell ref="I11:J11"/>
    <mergeCell ref="K11:L11"/>
    <mergeCell ref="M11:N11"/>
    <mergeCell ref="O11:Q11"/>
    <mergeCell ref="B8:C8"/>
    <mergeCell ref="M4:T4"/>
    <mergeCell ref="M6:N6"/>
    <mergeCell ref="B6:C6"/>
    <mergeCell ref="E6:F6"/>
    <mergeCell ref="G7:H7"/>
    <mergeCell ref="E7:F7"/>
    <mergeCell ref="M7:N7"/>
    <mergeCell ref="E4:F5"/>
    <mergeCell ref="G8:H8"/>
    <mergeCell ref="A2:L2"/>
    <mergeCell ref="I4:J5"/>
    <mergeCell ref="K4:L5"/>
    <mergeCell ref="K7:L7"/>
    <mergeCell ref="A4:D5"/>
    <mergeCell ref="K8:L8"/>
    <mergeCell ref="I7:J7"/>
    <mergeCell ref="I8:J8"/>
    <mergeCell ref="E8:F8"/>
    <mergeCell ref="G4:H5"/>
    <mergeCell ref="K10:L10"/>
    <mergeCell ref="E15:F15"/>
    <mergeCell ref="G15:H15"/>
    <mergeCell ref="I10:J10"/>
    <mergeCell ref="G10:H10"/>
    <mergeCell ref="E13:F13"/>
    <mergeCell ref="E14:F14"/>
    <mergeCell ref="E12:F12"/>
    <mergeCell ref="E10:F10"/>
    <mergeCell ref="I13:J13"/>
    <mergeCell ref="E18:F18"/>
    <mergeCell ref="E19:F19"/>
    <mergeCell ref="G23:H23"/>
    <mergeCell ref="G24:H24"/>
    <mergeCell ref="E23:F23"/>
    <mergeCell ref="E20:F20"/>
    <mergeCell ref="E21:F21"/>
    <mergeCell ref="G19:H19"/>
    <mergeCell ref="G20:H20"/>
    <mergeCell ref="G16:H16"/>
    <mergeCell ref="G13:H13"/>
    <mergeCell ref="E16:F16"/>
    <mergeCell ref="I24:J24"/>
    <mergeCell ref="G17:H17"/>
    <mergeCell ref="I23:J23"/>
    <mergeCell ref="I18:J18"/>
    <mergeCell ref="I21:J21"/>
    <mergeCell ref="I22:J22"/>
    <mergeCell ref="G18:H18"/>
    <mergeCell ref="E17:F17"/>
    <mergeCell ref="E22:F22"/>
    <mergeCell ref="E24:F24"/>
    <mergeCell ref="G14:H14"/>
    <mergeCell ref="I19:J19"/>
    <mergeCell ref="I20:J20"/>
    <mergeCell ref="I17:J17"/>
    <mergeCell ref="I14:J14"/>
    <mergeCell ref="I15:J15"/>
    <mergeCell ref="I16:J16"/>
    <mergeCell ref="K14:L14"/>
    <mergeCell ref="K15:L15"/>
    <mergeCell ref="K16:L16"/>
    <mergeCell ref="K17:L17"/>
    <mergeCell ref="E25:F25"/>
    <mergeCell ref="G6:H6"/>
    <mergeCell ref="G12:H12"/>
    <mergeCell ref="G25:H25"/>
    <mergeCell ref="G21:H21"/>
    <mergeCell ref="G22:H22"/>
    <mergeCell ref="U4:V5"/>
    <mergeCell ref="M5:N5"/>
    <mergeCell ref="O5:Q5"/>
    <mergeCell ref="R5:T5"/>
    <mergeCell ref="I25:J25"/>
    <mergeCell ref="I6:J6"/>
    <mergeCell ref="I12:J12"/>
    <mergeCell ref="K6:L6"/>
    <mergeCell ref="K12:L12"/>
    <mergeCell ref="K13:L13"/>
    <mergeCell ref="O6:Q6"/>
    <mergeCell ref="R6:T6"/>
    <mergeCell ref="U6:V6"/>
    <mergeCell ref="R7:T7"/>
    <mergeCell ref="U7:V7"/>
    <mergeCell ref="O7:Q7"/>
    <mergeCell ref="K24:L24"/>
    <mergeCell ref="K25:L25"/>
    <mergeCell ref="K18:L18"/>
    <mergeCell ref="K19:L19"/>
    <mergeCell ref="K20:L20"/>
    <mergeCell ref="K21:L21"/>
    <mergeCell ref="K22:L22"/>
    <mergeCell ref="K23:L23"/>
    <mergeCell ref="U10:V10"/>
    <mergeCell ref="M8:N8"/>
    <mergeCell ref="O8:Q8"/>
    <mergeCell ref="R8:T8"/>
    <mergeCell ref="U8:V8"/>
    <mergeCell ref="M10:N10"/>
    <mergeCell ref="O10:Q10"/>
    <mergeCell ref="R10:T10"/>
    <mergeCell ref="R9:T9"/>
    <mergeCell ref="U9:V9"/>
    <mergeCell ref="U12:V12"/>
    <mergeCell ref="M13:N13"/>
    <mergeCell ref="O13:Q13"/>
    <mergeCell ref="R13:T13"/>
    <mergeCell ref="U13:V13"/>
    <mergeCell ref="M12:N12"/>
    <mergeCell ref="O12:Q12"/>
    <mergeCell ref="R12:T12"/>
    <mergeCell ref="U17:V17"/>
    <mergeCell ref="M16:N16"/>
    <mergeCell ref="O16:Q16"/>
    <mergeCell ref="R16:T16"/>
    <mergeCell ref="U16:V16"/>
    <mergeCell ref="U14:V14"/>
    <mergeCell ref="M15:N15"/>
    <mergeCell ref="O15:Q15"/>
    <mergeCell ref="R15:T15"/>
    <mergeCell ref="U15:V15"/>
    <mergeCell ref="M17:N17"/>
    <mergeCell ref="O17:Q17"/>
    <mergeCell ref="R17:T17"/>
    <mergeCell ref="M14:N14"/>
    <mergeCell ref="O14:Q14"/>
    <mergeCell ref="R14:T14"/>
    <mergeCell ref="R21:T21"/>
    <mergeCell ref="M19:N19"/>
    <mergeCell ref="O19:Q19"/>
    <mergeCell ref="R19:T19"/>
    <mergeCell ref="U19:V19"/>
    <mergeCell ref="M18:N18"/>
    <mergeCell ref="O18:Q18"/>
    <mergeCell ref="R18:T18"/>
    <mergeCell ref="U18:V18"/>
    <mergeCell ref="M23:N23"/>
    <mergeCell ref="O23:Q23"/>
    <mergeCell ref="R23:T23"/>
    <mergeCell ref="U21:V21"/>
    <mergeCell ref="M20:N20"/>
    <mergeCell ref="O20:Q20"/>
    <mergeCell ref="R20:T20"/>
    <mergeCell ref="U20:V20"/>
    <mergeCell ref="M21:N21"/>
    <mergeCell ref="O21:Q21"/>
    <mergeCell ref="B12:C12"/>
    <mergeCell ref="B7:C7"/>
    <mergeCell ref="B11:C11"/>
    <mergeCell ref="B10:C10"/>
    <mergeCell ref="B9:C9"/>
    <mergeCell ref="U23:V23"/>
    <mergeCell ref="M22:N22"/>
    <mergeCell ref="O22:Q22"/>
    <mergeCell ref="R22:T22"/>
    <mergeCell ref="U22:V22"/>
    <mergeCell ref="U25:V25"/>
    <mergeCell ref="M24:N24"/>
    <mergeCell ref="O24:Q24"/>
    <mergeCell ref="R24:T24"/>
    <mergeCell ref="U24:V24"/>
    <mergeCell ref="M25:N25"/>
    <mergeCell ref="O25:Q25"/>
    <mergeCell ref="R25:T25"/>
    <mergeCell ref="E9:F9"/>
    <mergeCell ref="G9:H9"/>
    <mergeCell ref="I9:J9"/>
    <mergeCell ref="K9:L9"/>
    <mergeCell ref="M9:N9"/>
    <mergeCell ref="O9:Q9"/>
  </mergeCells>
  <printOptions/>
  <pageMargins left="0.6692913385826772" right="0.6692913385826772" top="0.3937007874015748" bottom="0.6692913385826772" header="0.5118110236220472" footer="0.5118110236220472"/>
  <pageSetup fitToWidth="0" fitToHeight="1" horizontalDpi="600" verticalDpi="600" orientation="portrait" paperSize="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F10">
      <selection activeCell="F11" sqref="F11"/>
    </sheetView>
  </sheetViews>
  <sheetFormatPr defaultColWidth="9.00390625" defaultRowHeight="13.5"/>
  <cols>
    <col min="1" max="1" width="0.875" style="50" customWidth="1"/>
    <col min="2" max="2" width="7.125" style="50" customWidth="1"/>
    <col min="3" max="3" width="8.625" style="50" customWidth="1"/>
    <col min="4" max="4" width="0.875" style="50" customWidth="1"/>
    <col min="5" max="10" width="12.625" style="27" customWidth="1"/>
    <col min="11" max="17" width="12.625" style="50" customWidth="1"/>
    <col min="18" max="16384" width="9.00390625" style="27" customWidth="1"/>
  </cols>
  <sheetData>
    <row r="1" spans="1:18" ht="30" customHeight="1">
      <c r="A1" s="49"/>
      <c r="B1" s="49"/>
      <c r="C1" s="49"/>
      <c r="D1" s="49"/>
      <c r="Q1" s="4"/>
      <c r="R1" s="4"/>
    </row>
    <row r="2" spans="1:17" ht="21" customHeight="1">
      <c r="A2" s="238" t="s">
        <v>94</v>
      </c>
      <c r="B2" s="238"/>
      <c r="C2" s="238"/>
      <c r="D2" s="238"/>
      <c r="E2" s="238"/>
      <c r="F2" s="238"/>
      <c r="G2" s="238"/>
      <c r="H2" s="238"/>
      <c r="I2" s="238"/>
      <c r="J2" s="238"/>
      <c r="K2" s="3"/>
      <c r="L2" s="3"/>
      <c r="M2" s="3"/>
      <c r="N2" s="3"/>
      <c r="O2" s="3"/>
      <c r="P2" s="3"/>
      <c r="Q2" s="3"/>
    </row>
    <row r="3" spans="1:17" ht="14.25" thickBot="1">
      <c r="A3" s="28"/>
      <c r="B3" s="28"/>
      <c r="C3" s="28"/>
      <c r="D3" s="28"/>
      <c r="E3" s="50"/>
      <c r="F3" s="50"/>
      <c r="G3" s="50"/>
      <c r="H3" s="50"/>
      <c r="I3" s="50"/>
      <c r="J3" s="50"/>
      <c r="K3" s="3"/>
      <c r="L3" s="3"/>
      <c r="M3" s="3"/>
      <c r="N3" s="3"/>
      <c r="O3" s="3"/>
      <c r="P3" s="3"/>
      <c r="Q3" s="47" t="s">
        <v>10</v>
      </c>
    </row>
    <row r="4" spans="1:17" ht="24" customHeight="1">
      <c r="A4" s="272" t="s">
        <v>43</v>
      </c>
      <c r="B4" s="256"/>
      <c r="C4" s="256"/>
      <c r="D4" s="256"/>
      <c r="E4" s="72" t="s">
        <v>93</v>
      </c>
      <c r="F4" s="61" t="s">
        <v>92</v>
      </c>
      <c r="G4" s="61" t="s">
        <v>91</v>
      </c>
      <c r="H4" s="61" t="s">
        <v>90</v>
      </c>
      <c r="I4" s="61" t="s">
        <v>89</v>
      </c>
      <c r="J4" s="9" t="s">
        <v>88</v>
      </c>
      <c r="K4" s="62" t="s">
        <v>87</v>
      </c>
      <c r="L4" s="61" t="s">
        <v>86</v>
      </c>
      <c r="M4" s="61" t="s">
        <v>85</v>
      </c>
      <c r="N4" s="61" t="s">
        <v>84</v>
      </c>
      <c r="O4" s="61" t="s">
        <v>83</v>
      </c>
      <c r="P4" s="9" t="s">
        <v>82</v>
      </c>
      <c r="Q4" s="9" t="s">
        <v>81</v>
      </c>
    </row>
    <row r="5" spans="1:17" ht="4.5" customHeight="1">
      <c r="A5" s="39"/>
      <c r="B5" s="273"/>
      <c r="C5" s="273"/>
      <c r="D5" s="38"/>
      <c r="E5" s="40"/>
      <c r="F5" s="2"/>
      <c r="G5" s="39"/>
      <c r="H5" s="39"/>
      <c r="I5" s="2"/>
      <c r="J5" s="39"/>
      <c r="K5" s="2"/>
      <c r="L5" s="2"/>
      <c r="M5" s="2"/>
      <c r="N5" s="2"/>
      <c r="O5" s="2"/>
      <c r="P5" s="59"/>
      <c r="Q5" s="2"/>
    </row>
    <row r="6" spans="1:17" ht="17.25" customHeight="1">
      <c r="A6" s="39"/>
      <c r="B6" s="236" t="s">
        <v>3</v>
      </c>
      <c r="C6" s="236"/>
      <c r="D6" s="39"/>
      <c r="E6" s="70">
        <f>SUM(F6:Q6)</f>
        <v>13524358</v>
      </c>
      <c r="F6" s="14">
        <v>976292</v>
      </c>
      <c r="G6" s="14">
        <v>847467</v>
      </c>
      <c r="H6" s="14">
        <v>1057999</v>
      </c>
      <c r="I6" s="14">
        <v>1168527</v>
      </c>
      <c r="J6" s="14">
        <v>1196069</v>
      </c>
      <c r="K6" s="14">
        <v>1254368</v>
      </c>
      <c r="L6" s="14">
        <v>1167312</v>
      </c>
      <c r="M6" s="14">
        <v>1040494</v>
      </c>
      <c r="N6" s="14">
        <v>1112409</v>
      </c>
      <c r="O6" s="14">
        <v>1257425</v>
      </c>
      <c r="P6" s="14">
        <v>1223144</v>
      </c>
      <c r="Q6" s="14">
        <v>1222852</v>
      </c>
    </row>
    <row r="7" spans="1:17" ht="4.5" customHeight="1">
      <c r="A7" s="39"/>
      <c r="B7" s="236"/>
      <c r="C7" s="236"/>
      <c r="D7" s="39"/>
      <c r="E7" s="70"/>
      <c r="F7" s="14"/>
      <c r="G7" s="14"/>
      <c r="H7" s="14"/>
      <c r="I7" s="14"/>
      <c r="J7" s="14"/>
      <c r="K7" s="71"/>
      <c r="L7" s="71"/>
      <c r="M7" s="71"/>
      <c r="N7" s="71"/>
      <c r="O7" s="71"/>
      <c r="P7" s="71"/>
      <c r="Q7" s="71"/>
    </row>
    <row r="8" spans="1:17" ht="17.25" customHeight="1">
      <c r="A8" s="39"/>
      <c r="B8" s="236" t="s">
        <v>38</v>
      </c>
      <c r="C8" s="236"/>
      <c r="D8" s="39"/>
      <c r="E8" s="70">
        <f aca="true" t="shared" si="0" ref="E8:E25">SUM(F8:Q8)</f>
        <v>3540850</v>
      </c>
      <c r="F8" s="14">
        <v>246177</v>
      </c>
      <c r="G8" s="14">
        <v>207675</v>
      </c>
      <c r="H8" s="14">
        <v>279649</v>
      </c>
      <c r="I8" s="14">
        <v>306585</v>
      </c>
      <c r="J8" s="14">
        <v>314160</v>
      </c>
      <c r="K8" s="14">
        <v>320431</v>
      </c>
      <c r="L8" s="14">
        <v>308478</v>
      </c>
      <c r="M8" s="14">
        <v>283971</v>
      </c>
      <c r="N8" s="14">
        <v>286687</v>
      </c>
      <c r="O8" s="14">
        <v>334306</v>
      </c>
      <c r="P8" s="14">
        <v>321418</v>
      </c>
      <c r="Q8" s="14">
        <v>331313</v>
      </c>
    </row>
    <row r="9" spans="1:17" ht="17.25" customHeight="1">
      <c r="A9" s="39"/>
      <c r="B9" s="236" t="s">
        <v>37</v>
      </c>
      <c r="C9" s="236"/>
      <c r="D9" s="39"/>
      <c r="E9" s="70">
        <f t="shared" si="0"/>
        <v>748813</v>
      </c>
      <c r="F9" s="14">
        <v>55687</v>
      </c>
      <c r="G9" s="14">
        <v>44172</v>
      </c>
      <c r="H9" s="14">
        <v>54109</v>
      </c>
      <c r="I9" s="14">
        <v>62873</v>
      </c>
      <c r="J9" s="14">
        <v>66180</v>
      </c>
      <c r="K9" s="14">
        <v>71314</v>
      </c>
      <c r="L9" s="14">
        <v>64911</v>
      </c>
      <c r="M9" s="14">
        <v>58132</v>
      </c>
      <c r="N9" s="14">
        <v>61354</v>
      </c>
      <c r="O9" s="14">
        <v>69736</v>
      </c>
      <c r="P9" s="14">
        <v>68737</v>
      </c>
      <c r="Q9" s="14">
        <v>71608</v>
      </c>
    </row>
    <row r="10" spans="1:17" ht="17.25" customHeight="1">
      <c r="A10" s="39"/>
      <c r="B10" s="236" t="s">
        <v>36</v>
      </c>
      <c r="C10" s="236"/>
      <c r="D10" s="39"/>
      <c r="E10" s="70">
        <f t="shared" si="0"/>
        <v>793332</v>
      </c>
      <c r="F10" s="14">
        <v>58078</v>
      </c>
      <c r="G10" s="14">
        <v>53968</v>
      </c>
      <c r="H10" s="14">
        <v>59244</v>
      </c>
      <c r="I10" s="14">
        <v>68833</v>
      </c>
      <c r="J10" s="14">
        <v>69352</v>
      </c>
      <c r="K10" s="14">
        <v>77612</v>
      </c>
      <c r="L10" s="14">
        <v>68994</v>
      </c>
      <c r="M10" s="14">
        <v>58790</v>
      </c>
      <c r="N10" s="14">
        <v>67601</v>
      </c>
      <c r="O10" s="14">
        <v>72966</v>
      </c>
      <c r="P10" s="14">
        <v>70798</v>
      </c>
      <c r="Q10" s="14">
        <v>67096</v>
      </c>
    </row>
    <row r="11" spans="1:17" ht="17.25" customHeight="1">
      <c r="A11" s="39"/>
      <c r="B11" s="236" t="s">
        <v>35</v>
      </c>
      <c r="C11" s="236"/>
      <c r="D11" s="39"/>
      <c r="E11" s="70">
        <f t="shared" si="0"/>
        <v>528702</v>
      </c>
      <c r="F11" s="14">
        <v>38316</v>
      </c>
      <c r="G11" s="14">
        <v>34153</v>
      </c>
      <c r="H11" s="14">
        <v>42279</v>
      </c>
      <c r="I11" s="14">
        <v>45411</v>
      </c>
      <c r="J11" s="14">
        <v>44849</v>
      </c>
      <c r="K11" s="14">
        <v>50067</v>
      </c>
      <c r="L11" s="14">
        <v>46389</v>
      </c>
      <c r="M11" s="14">
        <v>39968</v>
      </c>
      <c r="N11" s="14">
        <v>43698</v>
      </c>
      <c r="O11" s="14">
        <v>48099</v>
      </c>
      <c r="P11" s="14">
        <v>47564</v>
      </c>
      <c r="Q11" s="14">
        <v>47909</v>
      </c>
    </row>
    <row r="12" spans="1:17" ht="17.25" customHeight="1">
      <c r="A12" s="39"/>
      <c r="B12" s="236" t="s">
        <v>34</v>
      </c>
      <c r="C12" s="236"/>
      <c r="D12" s="39"/>
      <c r="E12" s="70">
        <f t="shared" si="0"/>
        <v>601281</v>
      </c>
      <c r="F12" s="14">
        <v>43923</v>
      </c>
      <c r="G12" s="14">
        <v>39084</v>
      </c>
      <c r="H12" s="14">
        <v>48433</v>
      </c>
      <c r="I12" s="14">
        <v>52536</v>
      </c>
      <c r="J12" s="14">
        <v>53067</v>
      </c>
      <c r="K12" s="14">
        <v>55537</v>
      </c>
      <c r="L12" s="14">
        <v>52650</v>
      </c>
      <c r="M12" s="14">
        <v>46126</v>
      </c>
      <c r="N12" s="14">
        <v>48656</v>
      </c>
      <c r="O12" s="14">
        <v>54709</v>
      </c>
      <c r="P12" s="14">
        <v>53071</v>
      </c>
      <c r="Q12" s="14">
        <v>53489</v>
      </c>
    </row>
    <row r="13" spans="1:17" ht="17.25" customHeight="1">
      <c r="A13" s="39"/>
      <c r="B13" s="236" t="s">
        <v>33</v>
      </c>
      <c r="C13" s="236"/>
      <c r="D13" s="39"/>
      <c r="E13" s="70">
        <f t="shared" si="0"/>
        <v>647864</v>
      </c>
      <c r="F13" s="14">
        <v>48374</v>
      </c>
      <c r="G13" s="14">
        <v>42708</v>
      </c>
      <c r="H13" s="14">
        <v>53077</v>
      </c>
      <c r="I13" s="14">
        <v>55990</v>
      </c>
      <c r="J13" s="14">
        <v>56489</v>
      </c>
      <c r="K13" s="14">
        <v>58870</v>
      </c>
      <c r="L13" s="14">
        <v>54987</v>
      </c>
      <c r="M13" s="14">
        <v>49425</v>
      </c>
      <c r="N13" s="14">
        <v>51919</v>
      </c>
      <c r="O13" s="14">
        <v>59088</v>
      </c>
      <c r="P13" s="14">
        <v>57731</v>
      </c>
      <c r="Q13" s="14">
        <v>59206</v>
      </c>
    </row>
    <row r="14" spans="1:17" ht="17.25" customHeight="1">
      <c r="A14" s="39"/>
      <c r="B14" s="236" t="s">
        <v>32</v>
      </c>
      <c r="C14" s="236"/>
      <c r="D14" s="39"/>
      <c r="E14" s="70">
        <f t="shared" si="0"/>
        <v>908786</v>
      </c>
      <c r="F14" s="14">
        <v>64456</v>
      </c>
      <c r="G14" s="14">
        <v>56670</v>
      </c>
      <c r="H14" s="14">
        <v>75612</v>
      </c>
      <c r="I14" s="14">
        <v>79715</v>
      </c>
      <c r="J14" s="14">
        <v>80037</v>
      </c>
      <c r="K14" s="14">
        <v>80947</v>
      </c>
      <c r="L14" s="14">
        <v>80273</v>
      </c>
      <c r="M14" s="14">
        <v>73033</v>
      </c>
      <c r="N14" s="14">
        <v>75113</v>
      </c>
      <c r="O14" s="14">
        <v>85103</v>
      </c>
      <c r="P14" s="14">
        <v>79615</v>
      </c>
      <c r="Q14" s="14">
        <v>78212</v>
      </c>
    </row>
    <row r="15" spans="1:17" ht="17.25" customHeight="1">
      <c r="A15" s="39"/>
      <c r="B15" s="236" t="s">
        <v>31</v>
      </c>
      <c r="C15" s="236"/>
      <c r="D15" s="39"/>
      <c r="E15" s="70">
        <f t="shared" si="0"/>
        <v>458715</v>
      </c>
      <c r="F15" s="14">
        <v>34066</v>
      </c>
      <c r="G15" s="14">
        <v>30743</v>
      </c>
      <c r="H15" s="14">
        <v>38258</v>
      </c>
      <c r="I15" s="14">
        <v>39157</v>
      </c>
      <c r="J15" s="14">
        <v>39933</v>
      </c>
      <c r="K15" s="14">
        <v>41164</v>
      </c>
      <c r="L15" s="14">
        <v>38613</v>
      </c>
      <c r="M15" s="14">
        <v>35767</v>
      </c>
      <c r="N15" s="14">
        <v>37674</v>
      </c>
      <c r="O15" s="14">
        <v>41560</v>
      </c>
      <c r="P15" s="14">
        <v>40341</v>
      </c>
      <c r="Q15" s="14">
        <v>41439</v>
      </c>
    </row>
    <row r="16" spans="1:17" ht="17.25" customHeight="1">
      <c r="A16" s="39"/>
      <c r="B16" s="236" t="s">
        <v>30</v>
      </c>
      <c r="C16" s="236"/>
      <c r="D16" s="39"/>
      <c r="E16" s="70">
        <f t="shared" si="0"/>
        <v>540953</v>
      </c>
      <c r="F16" s="14">
        <v>39956</v>
      </c>
      <c r="G16" s="14">
        <v>33939</v>
      </c>
      <c r="H16" s="14">
        <v>41653</v>
      </c>
      <c r="I16" s="14">
        <v>47235</v>
      </c>
      <c r="J16" s="14">
        <v>47937</v>
      </c>
      <c r="K16" s="14">
        <v>50880</v>
      </c>
      <c r="L16" s="14">
        <v>46216</v>
      </c>
      <c r="M16" s="14">
        <v>40992</v>
      </c>
      <c r="N16" s="14">
        <v>44188</v>
      </c>
      <c r="O16" s="14">
        <v>50326</v>
      </c>
      <c r="P16" s="14">
        <v>48475</v>
      </c>
      <c r="Q16" s="14">
        <v>49156</v>
      </c>
    </row>
    <row r="17" spans="1:17" ht="17.25" customHeight="1">
      <c r="A17" s="39"/>
      <c r="B17" s="236" t="s">
        <v>29</v>
      </c>
      <c r="C17" s="236"/>
      <c r="D17" s="39"/>
      <c r="E17" s="70">
        <f t="shared" si="0"/>
        <v>455960</v>
      </c>
      <c r="F17" s="14">
        <v>32923</v>
      </c>
      <c r="G17" s="14">
        <v>28941</v>
      </c>
      <c r="H17" s="14">
        <v>34619</v>
      </c>
      <c r="I17" s="14">
        <v>39868</v>
      </c>
      <c r="J17" s="14">
        <v>40543</v>
      </c>
      <c r="K17" s="14">
        <v>42929</v>
      </c>
      <c r="L17" s="14">
        <v>38901</v>
      </c>
      <c r="M17" s="14">
        <v>34237</v>
      </c>
      <c r="N17" s="14">
        <v>37316</v>
      </c>
      <c r="O17" s="14">
        <v>42778</v>
      </c>
      <c r="P17" s="14">
        <v>41585</v>
      </c>
      <c r="Q17" s="14">
        <v>41320</v>
      </c>
    </row>
    <row r="18" spans="1:17" ht="17.25" customHeight="1">
      <c r="A18" s="39"/>
      <c r="B18" s="236" t="s">
        <v>80</v>
      </c>
      <c r="C18" s="236"/>
      <c r="D18" s="39"/>
      <c r="E18" s="70">
        <f t="shared" si="0"/>
        <v>469059</v>
      </c>
      <c r="F18" s="14">
        <v>33431</v>
      </c>
      <c r="G18" s="14">
        <v>28650</v>
      </c>
      <c r="H18" s="14">
        <v>35443</v>
      </c>
      <c r="I18" s="14">
        <v>40488</v>
      </c>
      <c r="J18" s="14">
        <v>41861</v>
      </c>
      <c r="K18" s="14">
        <v>44404</v>
      </c>
      <c r="L18" s="14">
        <v>40905</v>
      </c>
      <c r="M18" s="14">
        <v>35369</v>
      </c>
      <c r="N18" s="14">
        <v>38853</v>
      </c>
      <c r="O18" s="14">
        <v>43991</v>
      </c>
      <c r="P18" s="14">
        <v>43113</v>
      </c>
      <c r="Q18" s="14">
        <v>42551</v>
      </c>
    </row>
    <row r="19" spans="1:17" ht="17.25" customHeight="1">
      <c r="A19" s="39"/>
      <c r="B19" s="236" t="s">
        <v>27</v>
      </c>
      <c r="C19" s="236"/>
      <c r="D19" s="39"/>
      <c r="E19" s="70">
        <f t="shared" si="0"/>
        <v>473049</v>
      </c>
      <c r="F19" s="14">
        <v>34095</v>
      </c>
      <c r="G19" s="14">
        <v>31708</v>
      </c>
      <c r="H19" s="14">
        <v>40713</v>
      </c>
      <c r="I19" s="14">
        <v>41642</v>
      </c>
      <c r="J19" s="14">
        <v>42022</v>
      </c>
      <c r="K19" s="14">
        <v>44074</v>
      </c>
      <c r="L19" s="14">
        <v>39717</v>
      </c>
      <c r="M19" s="14">
        <v>36410</v>
      </c>
      <c r="N19" s="14">
        <v>38072</v>
      </c>
      <c r="O19" s="14">
        <v>42073</v>
      </c>
      <c r="P19" s="14">
        <v>41235</v>
      </c>
      <c r="Q19" s="14">
        <v>41288</v>
      </c>
    </row>
    <row r="20" spans="1:17" ht="17.25" customHeight="1">
      <c r="A20" s="39"/>
      <c r="B20" s="236" t="s">
        <v>26</v>
      </c>
      <c r="C20" s="236"/>
      <c r="D20" s="39"/>
      <c r="E20" s="70">
        <f t="shared" si="0"/>
        <v>1033355</v>
      </c>
      <c r="F20" s="14">
        <v>72802</v>
      </c>
      <c r="G20" s="14">
        <v>63841</v>
      </c>
      <c r="H20" s="14">
        <v>79243</v>
      </c>
      <c r="I20" s="14">
        <v>88644</v>
      </c>
      <c r="J20" s="14">
        <v>90757</v>
      </c>
      <c r="K20" s="14">
        <v>97553</v>
      </c>
      <c r="L20" s="14">
        <v>88187</v>
      </c>
      <c r="M20" s="14">
        <v>80324</v>
      </c>
      <c r="N20" s="14">
        <v>86890</v>
      </c>
      <c r="O20" s="14">
        <v>95928</v>
      </c>
      <c r="P20" s="14">
        <v>94430</v>
      </c>
      <c r="Q20" s="14">
        <v>94756</v>
      </c>
    </row>
    <row r="21" spans="1:17" ht="17.25" customHeight="1">
      <c r="A21" s="39"/>
      <c r="B21" s="236" t="s">
        <v>25</v>
      </c>
      <c r="C21" s="236"/>
      <c r="D21" s="39"/>
      <c r="E21" s="70">
        <f t="shared" si="0"/>
        <v>402326</v>
      </c>
      <c r="F21" s="14">
        <v>28758</v>
      </c>
      <c r="G21" s="14">
        <v>25769</v>
      </c>
      <c r="H21" s="14">
        <v>33332</v>
      </c>
      <c r="I21" s="14">
        <v>34753</v>
      </c>
      <c r="J21" s="14">
        <v>35980</v>
      </c>
      <c r="K21" s="14">
        <v>36823</v>
      </c>
      <c r="L21" s="14">
        <v>33669</v>
      </c>
      <c r="M21" s="14">
        <v>30466</v>
      </c>
      <c r="N21" s="14">
        <v>32499</v>
      </c>
      <c r="O21" s="14">
        <v>36924</v>
      </c>
      <c r="P21" s="14">
        <v>37091</v>
      </c>
      <c r="Q21" s="14">
        <v>36262</v>
      </c>
    </row>
    <row r="22" spans="1:17" ht="17.25" customHeight="1">
      <c r="A22" s="39"/>
      <c r="B22" s="236" t="s">
        <v>24</v>
      </c>
      <c r="C22" s="236"/>
      <c r="D22" s="39"/>
      <c r="E22" s="70">
        <f t="shared" si="0"/>
        <v>698681</v>
      </c>
      <c r="F22" s="14">
        <v>54343</v>
      </c>
      <c r="G22" s="14">
        <v>45599</v>
      </c>
      <c r="H22" s="14">
        <v>46666</v>
      </c>
      <c r="I22" s="14">
        <v>60345</v>
      </c>
      <c r="J22" s="14">
        <v>64689</v>
      </c>
      <c r="K22" s="14">
        <v>69337</v>
      </c>
      <c r="L22" s="14">
        <v>61126</v>
      </c>
      <c r="M22" s="14">
        <v>45507</v>
      </c>
      <c r="N22" s="14">
        <v>62203</v>
      </c>
      <c r="O22" s="14">
        <v>65563</v>
      </c>
      <c r="P22" s="14">
        <v>64593</v>
      </c>
      <c r="Q22" s="14">
        <v>58710</v>
      </c>
    </row>
    <row r="23" spans="1:17" ht="17.25" customHeight="1">
      <c r="A23" s="39"/>
      <c r="B23" s="236" t="s">
        <v>23</v>
      </c>
      <c r="C23" s="236"/>
      <c r="D23" s="39"/>
      <c r="E23" s="70">
        <f t="shared" si="0"/>
        <v>325340</v>
      </c>
      <c r="F23" s="14">
        <v>24402</v>
      </c>
      <c r="G23" s="14">
        <v>21338</v>
      </c>
      <c r="H23" s="14">
        <v>25677</v>
      </c>
      <c r="I23" s="14">
        <v>27817</v>
      </c>
      <c r="J23" s="14">
        <v>28348</v>
      </c>
      <c r="K23" s="14">
        <v>29731</v>
      </c>
      <c r="L23" s="14">
        <v>27357</v>
      </c>
      <c r="M23" s="14">
        <v>24461</v>
      </c>
      <c r="N23" s="14">
        <v>26879</v>
      </c>
      <c r="O23" s="14">
        <v>30169</v>
      </c>
      <c r="P23" s="14">
        <v>29841</v>
      </c>
      <c r="Q23" s="14">
        <v>29320</v>
      </c>
    </row>
    <row r="24" spans="1:17" ht="17.25" customHeight="1">
      <c r="A24" s="39"/>
      <c r="B24" s="236" t="s">
        <v>22</v>
      </c>
      <c r="C24" s="236"/>
      <c r="D24" s="39"/>
      <c r="E24" s="70">
        <f t="shared" si="0"/>
        <v>191730</v>
      </c>
      <c r="F24" s="14">
        <v>14144</v>
      </c>
      <c r="G24" s="14">
        <v>12920</v>
      </c>
      <c r="H24" s="14">
        <v>15267</v>
      </c>
      <c r="I24" s="14">
        <v>16223</v>
      </c>
      <c r="J24" s="14">
        <v>16573</v>
      </c>
      <c r="K24" s="14">
        <v>17282</v>
      </c>
      <c r="L24" s="14">
        <v>16009</v>
      </c>
      <c r="M24" s="14">
        <v>14925</v>
      </c>
      <c r="N24" s="14">
        <v>15451</v>
      </c>
      <c r="O24" s="14">
        <v>17771</v>
      </c>
      <c r="P24" s="14">
        <v>17816</v>
      </c>
      <c r="Q24" s="14">
        <v>17349</v>
      </c>
    </row>
    <row r="25" spans="1:17" ht="17.25" customHeight="1">
      <c r="A25" s="39"/>
      <c r="B25" s="236" t="s">
        <v>21</v>
      </c>
      <c r="C25" s="236"/>
      <c r="D25" s="39"/>
      <c r="E25" s="70">
        <f t="shared" si="0"/>
        <v>705562</v>
      </c>
      <c r="F25" s="14">
        <v>52361</v>
      </c>
      <c r="G25" s="14">
        <v>45589</v>
      </c>
      <c r="H25" s="14">
        <v>54725</v>
      </c>
      <c r="I25" s="14">
        <v>60412</v>
      </c>
      <c r="J25" s="14">
        <v>63292</v>
      </c>
      <c r="K25" s="14">
        <v>65413</v>
      </c>
      <c r="L25" s="14">
        <v>59930</v>
      </c>
      <c r="M25" s="14">
        <v>52591</v>
      </c>
      <c r="N25" s="14">
        <v>57356</v>
      </c>
      <c r="O25" s="14">
        <v>66335</v>
      </c>
      <c r="P25" s="14">
        <v>65690</v>
      </c>
      <c r="Q25" s="14">
        <v>61868</v>
      </c>
    </row>
    <row r="26" spans="1:17" ht="4.5" customHeight="1" thickBot="1">
      <c r="A26" s="31"/>
      <c r="B26" s="278"/>
      <c r="C26" s="278"/>
      <c r="D26" s="69"/>
      <c r="E26" s="31"/>
      <c r="F26" s="33"/>
      <c r="G26" s="68"/>
      <c r="H26" s="68"/>
      <c r="I26" s="67"/>
      <c r="J26" s="31"/>
      <c r="K26" s="33"/>
      <c r="L26" s="33"/>
      <c r="M26" s="33"/>
      <c r="N26" s="33"/>
      <c r="O26" s="33"/>
      <c r="P26" s="67"/>
      <c r="Q26" s="67"/>
    </row>
    <row r="27" spans="1:17" ht="13.5" customHeight="1">
      <c r="A27" s="3" t="s">
        <v>79</v>
      </c>
      <c r="B27" s="3"/>
      <c r="C27" s="28"/>
      <c r="D27" s="28"/>
      <c r="E27" s="50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7" ht="13.5">
      <c r="A28" s="50" t="s">
        <v>78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5:8" ht="13.5">
      <c r="E29" s="65"/>
      <c r="G29" s="65"/>
      <c r="H29" s="65"/>
    </row>
    <row r="30" spans="5:6" ht="13.5">
      <c r="E30" s="64"/>
      <c r="F30" s="16"/>
    </row>
  </sheetData>
  <sheetProtection/>
  <mergeCells count="24">
    <mergeCell ref="B26:C26"/>
    <mergeCell ref="B13:C13"/>
    <mergeCell ref="B14:C14"/>
    <mergeCell ref="B15:C15"/>
    <mergeCell ref="B16:C16"/>
    <mergeCell ref="B22:C22"/>
    <mergeCell ref="B23:C23"/>
    <mergeCell ref="B24:C24"/>
    <mergeCell ref="B25:C25"/>
    <mergeCell ref="B21:C21"/>
    <mergeCell ref="A4:D4"/>
    <mergeCell ref="B6:C6"/>
    <mergeCell ref="B7:C7"/>
    <mergeCell ref="B8:C8"/>
    <mergeCell ref="B18:C18"/>
    <mergeCell ref="A2:J2"/>
    <mergeCell ref="B17:C17"/>
    <mergeCell ref="B5:C5"/>
    <mergeCell ref="B20:C20"/>
    <mergeCell ref="B19:C19"/>
    <mergeCell ref="B9:C9"/>
    <mergeCell ref="B10:C10"/>
    <mergeCell ref="B11:C11"/>
    <mergeCell ref="B12:C12"/>
  </mergeCells>
  <printOptions/>
  <pageMargins left="0.6692913385826772" right="0.6692913385826772" top="0.3937007874015748" bottom="0.6692913385826772" header="0.5118110236220472" footer="0.5118110236220472"/>
  <pageSetup fitToHeight="0" fitToWidth="0" horizontalDpi="600" verticalDpi="600" orientation="portrait" paperSize="9" scale="96" r:id="rId1"/>
  <colBreaks count="1" manualBreakCount="1">
    <brk id="10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Normal="130" zoomScalePageLayoutView="0" workbookViewId="0" topLeftCell="A1">
      <selection activeCell="F11" sqref="F11"/>
    </sheetView>
  </sheetViews>
  <sheetFormatPr defaultColWidth="9.00390625" defaultRowHeight="13.5"/>
  <cols>
    <col min="1" max="1" width="0.875" style="27" customWidth="1"/>
    <col min="2" max="2" width="12.625" style="27" customWidth="1"/>
    <col min="3" max="3" width="0.875" style="27" customWidth="1"/>
    <col min="4" max="5" width="18.375" style="58" customWidth="1"/>
    <col min="6" max="9" width="18.375" style="27" customWidth="1"/>
    <col min="10" max="10" width="11.75390625" style="27" bestFit="1" customWidth="1"/>
    <col min="11" max="16384" width="9.00390625" style="27" customWidth="1"/>
  </cols>
  <sheetData>
    <row r="1" spans="1:7" ht="33" customHeight="1">
      <c r="A1" s="49"/>
      <c r="B1" s="49"/>
      <c r="C1" s="49"/>
      <c r="D1" s="28"/>
      <c r="E1" s="28"/>
      <c r="F1" s="28"/>
      <c r="G1" s="28"/>
    </row>
    <row r="2" spans="1:7" ht="24.75" customHeight="1">
      <c r="A2" s="238" t="s">
        <v>213</v>
      </c>
      <c r="B2" s="238"/>
      <c r="C2" s="238"/>
      <c r="D2" s="238"/>
      <c r="E2" s="238"/>
      <c r="F2" s="238"/>
      <c r="G2" s="238"/>
    </row>
    <row r="3" spans="1:7" ht="15.75" customHeight="1" thickBot="1">
      <c r="A3" s="28"/>
      <c r="B3" s="28"/>
      <c r="C3" s="28"/>
      <c r="D3" s="28" t="s">
        <v>44</v>
      </c>
      <c r="E3" s="28"/>
      <c r="F3" s="28"/>
      <c r="G3" s="47" t="s">
        <v>10</v>
      </c>
    </row>
    <row r="4" spans="1:7" ht="19.5" customHeight="1">
      <c r="A4" s="239" t="s">
        <v>43</v>
      </c>
      <c r="B4" s="239"/>
      <c r="C4" s="240"/>
      <c r="D4" s="243" t="s">
        <v>42</v>
      </c>
      <c r="E4" s="239"/>
      <c r="F4" s="246" t="s">
        <v>41</v>
      </c>
      <c r="G4" s="280"/>
    </row>
    <row r="5" spans="1:7" ht="24" customHeight="1">
      <c r="A5" s="241"/>
      <c r="B5" s="241"/>
      <c r="C5" s="242"/>
      <c r="D5" s="45" t="s">
        <v>40</v>
      </c>
      <c r="E5" s="45" t="s">
        <v>39</v>
      </c>
      <c r="F5" s="43" t="s">
        <v>40</v>
      </c>
      <c r="G5" s="43" t="s">
        <v>39</v>
      </c>
    </row>
    <row r="6" spans="1:7" ht="4.5" customHeight="1">
      <c r="A6" s="39"/>
      <c r="B6" s="42"/>
      <c r="C6" s="41"/>
      <c r="D6" s="39"/>
      <c r="E6" s="39"/>
      <c r="F6" s="40"/>
      <c r="G6" s="40"/>
    </row>
    <row r="7" spans="1:7" ht="16.5" customHeight="1">
      <c r="A7" s="39"/>
      <c r="B7" s="37" t="s">
        <v>3</v>
      </c>
      <c r="C7" s="36"/>
      <c r="D7" s="75">
        <v>1233141</v>
      </c>
      <c r="E7" s="75">
        <v>1233141</v>
      </c>
      <c r="F7" s="74" t="s">
        <v>212</v>
      </c>
      <c r="G7" s="74" t="s">
        <v>212</v>
      </c>
    </row>
    <row r="8" spans="1:7" ht="4.5" customHeight="1">
      <c r="A8" s="39"/>
      <c r="B8" s="37"/>
      <c r="C8" s="36"/>
      <c r="D8" s="78"/>
      <c r="E8" s="78"/>
      <c r="F8" s="77"/>
      <c r="G8" s="77"/>
    </row>
    <row r="9" spans="1:8" ht="16.5" customHeight="1">
      <c r="A9" s="39"/>
      <c r="B9" s="37" t="s">
        <v>211</v>
      </c>
      <c r="C9" s="38"/>
      <c r="D9" s="75">
        <v>246763</v>
      </c>
      <c r="E9" s="75">
        <v>242692</v>
      </c>
      <c r="F9" s="74" t="s">
        <v>210</v>
      </c>
      <c r="G9" s="74" t="s">
        <v>209</v>
      </c>
      <c r="H9" s="76"/>
    </row>
    <row r="10" spans="1:7" ht="16.5" customHeight="1">
      <c r="A10" s="2"/>
      <c r="B10" s="37" t="s">
        <v>208</v>
      </c>
      <c r="C10" s="36"/>
      <c r="D10" s="75">
        <v>22816</v>
      </c>
      <c r="E10" s="75">
        <v>26307</v>
      </c>
      <c r="F10" s="74" t="s">
        <v>207</v>
      </c>
      <c r="G10" s="74" t="s">
        <v>206</v>
      </c>
    </row>
    <row r="11" spans="1:7" ht="16.5" customHeight="1">
      <c r="A11" s="2"/>
      <c r="B11" s="37" t="s">
        <v>205</v>
      </c>
      <c r="C11" s="36"/>
      <c r="D11" s="75">
        <v>26260</v>
      </c>
      <c r="E11" s="75">
        <v>26965</v>
      </c>
      <c r="F11" s="74" t="s">
        <v>204</v>
      </c>
      <c r="G11" s="74" t="s">
        <v>203</v>
      </c>
    </row>
    <row r="12" spans="1:7" ht="16.5" customHeight="1">
      <c r="A12" s="2"/>
      <c r="B12" s="37" t="s">
        <v>202</v>
      </c>
      <c r="C12" s="36"/>
      <c r="D12" s="75">
        <v>35949</v>
      </c>
      <c r="E12" s="75">
        <v>36351</v>
      </c>
      <c r="F12" s="74" t="s">
        <v>201</v>
      </c>
      <c r="G12" s="74" t="s">
        <v>200</v>
      </c>
    </row>
    <row r="13" spans="1:7" ht="16.5" customHeight="1">
      <c r="A13" s="2"/>
      <c r="B13" s="37" t="s">
        <v>199</v>
      </c>
      <c r="C13" s="36"/>
      <c r="D13" s="75">
        <v>32350</v>
      </c>
      <c r="E13" s="75">
        <v>33307</v>
      </c>
      <c r="F13" s="74" t="s">
        <v>198</v>
      </c>
      <c r="G13" s="74" t="s">
        <v>197</v>
      </c>
    </row>
    <row r="14" spans="1:7" ht="16.5" customHeight="1">
      <c r="A14" s="2"/>
      <c r="B14" s="37" t="s">
        <v>196</v>
      </c>
      <c r="C14" s="36"/>
      <c r="D14" s="75">
        <v>11231</v>
      </c>
      <c r="E14" s="75">
        <v>11450</v>
      </c>
      <c r="F14" s="74" t="s">
        <v>195</v>
      </c>
      <c r="G14" s="74" t="s">
        <v>194</v>
      </c>
    </row>
    <row r="15" spans="1:7" ht="16.5" customHeight="1">
      <c r="A15" s="2"/>
      <c r="B15" s="37" t="s">
        <v>193</v>
      </c>
      <c r="C15" s="36"/>
      <c r="D15" s="75">
        <v>25884</v>
      </c>
      <c r="E15" s="75">
        <v>25605</v>
      </c>
      <c r="F15" s="74" t="s">
        <v>192</v>
      </c>
      <c r="G15" s="74" t="s">
        <v>191</v>
      </c>
    </row>
    <row r="16" spans="1:7" ht="16.5" customHeight="1">
      <c r="A16" s="2"/>
      <c r="B16" s="37" t="s">
        <v>190</v>
      </c>
      <c r="C16" s="36"/>
      <c r="D16" s="75">
        <v>2862</v>
      </c>
      <c r="E16" s="75">
        <v>2303</v>
      </c>
      <c r="F16" s="74" t="s">
        <v>189</v>
      </c>
      <c r="G16" s="74" t="s">
        <v>188</v>
      </c>
    </row>
    <row r="17" spans="1:7" ht="16.5" customHeight="1">
      <c r="A17" s="2"/>
      <c r="B17" s="37" t="s">
        <v>187</v>
      </c>
      <c r="C17" s="36"/>
      <c r="D17" s="75">
        <v>39039</v>
      </c>
      <c r="E17" s="75">
        <v>40594</v>
      </c>
      <c r="F17" s="74" t="s">
        <v>186</v>
      </c>
      <c r="G17" s="74" t="s">
        <v>185</v>
      </c>
    </row>
    <row r="18" spans="1:7" ht="16.5" customHeight="1">
      <c r="A18" s="2"/>
      <c r="B18" s="37" t="s">
        <v>184</v>
      </c>
      <c r="C18" s="36"/>
      <c r="D18" s="75">
        <v>106949</v>
      </c>
      <c r="E18" s="75">
        <v>105481</v>
      </c>
      <c r="F18" s="74" t="s">
        <v>183</v>
      </c>
      <c r="G18" s="74" t="s">
        <v>182</v>
      </c>
    </row>
    <row r="19" spans="1:7" ht="16.5" customHeight="1">
      <c r="A19" s="2"/>
      <c r="B19" s="37" t="s">
        <v>181</v>
      </c>
      <c r="C19" s="36"/>
      <c r="D19" s="75">
        <v>12872</v>
      </c>
      <c r="E19" s="75">
        <v>12093</v>
      </c>
      <c r="F19" s="74" t="s">
        <v>180</v>
      </c>
      <c r="G19" s="74" t="s">
        <v>179</v>
      </c>
    </row>
    <row r="20" spans="1:7" ht="16.5" customHeight="1">
      <c r="A20" s="2"/>
      <c r="B20" s="37" t="s">
        <v>178</v>
      </c>
      <c r="C20" s="36"/>
      <c r="D20" s="75">
        <v>11419</v>
      </c>
      <c r="E20" s="75">
        <v>11472</v>
      </c>
      <c r="F20" s="74" t="s">
        <v>177</v>
      </c>
      <c r="G20" s="74" t="s">
        <v>176</v>
      </c>
    </row>
    <row r="21" spans="1:7" ht="16.5" customHeight="1">
      <c r="A21" s="2"/>
      <c r="B21" s="37" t="s">
        <v>175</v>
      </c>
      <c r="C21" s="36"/>
      <c r="D21" s="75">
        <v>18169</v>
      </c>
      <c r="E21" s="75">
        <v>18114</v>
      </c>
      <c r="F21" s="74" t="s">
        <v>174</v>
      </c>
      <c r="G21" s="74" t="s">
        <v>173</v>
      </c>
    </row>
    <row r="22" spans="1:7" ht="16.5" customHeight="1">
      <c r="A22" s="2"/>
      <c r="B22" s="37" t="s">
        <v>172</v>
      </c>
      <c r="C22" s="36"/>
      <c r="D22" s="75">
        <v>10341</v>
      </c>
      <c r="E22" s="75">
        <v>10116</v>
      </c>
      <c r="F22" s="74" t="s">
        <v>171</v>
      </c>
      <c r="G22" s="74" t="s">
        <v>170</v>
      </c>
    </row>
    <row r="23" spans="1:7" ht="16.5" customHeight="1">
      <c r="A23" s="2"/>
      <c r="B23" s="37" t="s">
        <v>169</v>
      </c>
      <c r="C23" s="36"/>
      <c r="D23" s="75">
        <v>22269</v>
      </c>
      <c r="E23" s="75">
        <v>21040</v>
      </c>
      <c r="F23" s="74" t="s">
        <v>168</v>
      </c>
      <c r="G23" s="74" t="s">
        <v>167</v>
      </c>
    </row>
    <row r="24" spans="1:7" ht="16.5" customHeight="1">
      <c r="A24" s="2"/>
      <c r="B24" s="37" t="s">
        <v>166</v>
      </c>
      <c r="C24" s="36"/>
      <c r="D24" s="75">
        <v>2410</v>
      </c>
      <c r="E24" s="75">
        <v>2302</v>
      </c>
      <c r="F24" s="74" t="s">
        <v>165</v>
      </c>
      <c r="G24" s="74" t="s">
        <v>164</v>
      </c>
    </row>
    <row r="25" spans="1:7" ht="16.5" customHeight="1">
      <c r="A25" s="2"/>
      <c r="B25" s="37" t="s">
        <v>163</v>
      </c>
      <c r="C25" s="36"/>
      <c r="D25" s="75">
        <v>58133</v>
      </c>
      <c r="E25" s="75">
        <v>56638</v>
      </c>
      <c r="F25" s="74" t="s">
        <v>162</v>
      </c>
      <c r="G25" s="74" t="s">
        <v>161</v>
      </c>
    </row>
    <row r="26" spans="1:7" ht="16.5" customHeight="1">
      <c r="A26" s="2"/>
      <c r="B26" s="37" t="s">
        <v>160</v>
      </c>
      <c r="C26" s="36"/>
      <c r="D26" s="75">
        <v>14376</v>
      </c>
      <c r="E26" s="75">
        <v>14266</v>
      </c>
      <c r="F26" s="74" t="s">
        <v>159</v>
      </c>
      <c r="G26" s="74" t="s">
        <v>158</v>
      </c>
    </row>
    <row r="27" spans="1:7" ht="16.5" customHeight="1">
      <c r="A27" s="2"/>
      <c r="B27" s="37" t="s">
        <v>157</v>
      </c>
      <c r="C27" s="36"/>
      <c r="D27" s="75">
        <v>74773</v>
      </c>
      <c r="E27" s="75">
        <v>75498</v>
      </c>
      <c r="F27" s="74" t="s">
        <v>156</v>
      </c>
      <c r="G27" s="74" t="s">
        <v>155</v>
      </c>
    </row>
    <row r="28" spans="1:7" ht="16.5" customHeight="1">
      <c r="A28" s="2"/>
      <c r="B28" s="37" t="s">
        <v>154</v>
      </c>
      <c r="C28" s="36"/>
      <c r="D28" s="75">
        <v>17484</v>
      </c>
      <c r="E28" s="75">
        <v>17650</v>
      </c>
      <c r="F28" s="74" t="s">
        <v>153</v>
      </c>
      <c r="G28" s="74" t="s">
        <v>152</v>
      </c>
    </row>
    <row r="29" spans="1:7" ht="16.5" customHeight="1">
      <c r="A29" s="2"/>
      <c r="B29" s="37" t="s">
        <v>151</v>
      </c>
      <c r="C29" s="36"/>
      <c r="D29" s="75">
        <v>33613</v>
      </c>
      <c r="E29" s="75">
        <v>33944</v>
      </c>
      <c r="F29" s="74" t="s">
        <v>150</v>
      </c>
      <c r="G29" s="74" t="s">
        <v>149</v>
      </c>
    </row>
    <row r="30" spans="1:7" ht="16.5" customHeight="1">
      <c r="A30" s="2"/>
      <c r="B30" s="37" t="s">
        <v>148</v>
      </c>
      <c r="C30" s="36"/>
      <c r="D30" s="75">
        <v>4302</v>
      </c>
      <c r="E30" s="75">
        <v>4854</v>
      </c>
      <c r="F30" s="74" t="s">
        <v>147</v>
      </c>
      <c r="G30" s="74" t="s">
        <v>146</v>
      </c>
    </row>
    <row r="31" spans="1:7" ht="16.5" customHeight="1">
      <c r="A31" s="2"/>
      <c r="B31" s="37" t="s">
        <v>145</v>
      </c>
      <c r="C31" s="36"/>
      <c r="D31" s="75">
        <v>8939</v>
      </c>
      <c r="E31" s="75">
        <v>10671</v>
      </c>
      <c r="F31" s="74" t="s">
        <v>144</v>
      </c>
      <c r="G31" s="74" t="s">
        <v>143</v>
      </c>
    </row>
    <row r="32" spans="1:7" ht="16.5" customHeight="1">
      <c r="A32" s="2"/>
      <c r="B32" s="37" t="s">
        <v>142</v>
      </c>
      <c r="C32" s="36"/>
      <c r="D32" s="75">
        <v>6459</v>
      </c>
      <c r="E32" s="75">
        <v>6461</v>
      </c>
      <c r="F32" s="74" t="s">
        <v>141</v>
      </c>
      <c r="G32" s="74" t="s">
        <v>140</v>
      </c>
    </row>
    <row r="33" spans="1:7" ht="16.5" customHeight="1">
      <c r="A33" s="2"/>
      <c r="B33" s="37" t="s">
        <v>139</v>
      </c>
      <c r="C33" s="36"/>
      <c r="D33" s="75">
        <v>88175</v>
      </c>
      <c r="E33" s="75">
        <v>89180</v>
      </c>
      <c r="F33" s="74" t="s">
        <v>138</v>
      </c>
      <c r="G33" s="74" t="s">
        <v>137</v>
      </c>
    </row>
    <row r="34" spans="1:7" ht="16.5" customHeight="1">
      <c r="A34" s="2"/>
      <c r="B34" s="37" t="s">
        <v>136</v>
      </c>
      <c r="C34" s="36"/>
      <c r="D34" s="75">
        <v>28229</v>
      </c>
      <c r="E34" s="75">
        <v>28015</v>
      </c>
      <c r="F34" s="74" t="s">
        <v>135</v>
      </c>
      <c r="G34" s="74" t="s">
        <v>134</v>
      </c>
    </row>
    <row r="35" spans="1:7" ht="16.5" customHeight="1">
      <c r="A35" s="2"/>
      <c r="B35" s="37" t="s">
        <v>133</v>
      </c>
      <c r="C35" s="36"/>
      <c r="D35" s="75">
        <v>20688</v>
      </c>
      <c r="E35" s="75">
        <v>21028</v>
      </c>
      <c r="F35" s="74" t="s">
        <v>132</v>
      </c>
      <c r="G35" s="74" t="s">
        <v>131</v>
      </c>
    </row>
    <row r="36" spans="1:7" ht="16.5" customHeight="1">
      <c r="A36" s="2"/>
      <c r="B36" s="37" t="s">
        <v>130</v>
      </c>
      <c r="C36" s="36"/>
      <c r="D36" s="75">
        <v>9720</v>
      </c>
      <c r="E36" s="75">
        <v>8936</v>
      </c>
      <c r="F36" s="74" t="s">
        <v>129</v>
      </c>
      <c r="G36" s="74" t="s">
        <v>128</v>
      </c>
    </row>
    <row r="37" spans="1:7" ht="16.5" customHeight="1">
      <c r="A37" s="2"/>
      <c r="B37" s="37" t="s">
        <v>127</v>
      </c>
      <c r="C37" s="36"/>
      <c r="D37" s="75">
        <v>2719</v>
      </c>
      <c r="E37" s="75">
        <v>2774</v>
      </c>
      <c r="F37" s="74" t="s">
        <v>126</v>
      </c>
      <c r="G37" s="74" t="s">
        <v>125</v>
      </c>
    </row>
    <row r="38" spans="1:7" ht="16.5" customHeight="1">
      <c r="A38" s="2"/>
      <c r="B38" s="37" t="s">
        <v>124</v>
      </c>
      <c r="C38" s="36"/>
      <c r="D38" s="75">
        <v>8709</v>
      </c>
      <c r="E38" s="75">
        <v>9054</v>
      </c>
      <c r="F38" s="74" t="s">
        <v>123</v>
      </c>
      <c r="G38" s="74" t="s">
        <v>122</v>
      </c>
    </row>
    <row r="39" spans="1:7" ht="16.5" customHeight="1">
      <c r="A39" s="2"/>
      <c r="B39" s="37" t="s">
        <v>121</v>
      </c>
      <c r="C39" s="36"/>
      <c r="D39" s="75">
        <v>16454</v>
      </c>
      <c r="E39" s="75">
        <v>16121</v>
      </c>
      <c r="F39" s="74" t="s">
        <v>120</v>
      </c>
      <c r="G39" s="74" t="s">
        <v>119</v>
      </c>
    </row>
    <row r="40" spans="1:7" ht="16.5" customHeight="1">
      <c r="A40" s="2"/>
      <c r="B40" s="37" t="s">
        <v>118</v>
      </c>
      <c r="C40" s="36"/>
      <c r="D40" s="75">
        <v>15443</v>
      </c>
      <c r="E40" s="75">
        <v>16062</v>
      </c>
      <c r="F40" s="74" t="s">
        <v>117</v>
      </c>
      <c r="G40" s="74" t="s">
        <v>116</v>
      </c>
    </row>
    <row r="41" spans="1:7" ht="16.5" customHeight="1">
      <c r="A41" s="2"/>
      <c r="B41" s="37" t="s">
        <v>115</v>
      </c>
      <c r="C41" s="36"/>
      <c r="D41" s="75">
        <v>68950</v>
      </c>
      <c r="E41" s="75">
        <v>66687</v>
      </c>
      <c r="F41" s="74" t="s">
        <v>114</v>
      </c>
      <c r="G41" s="74" t="s">
        <v>113</v>
      </c>
    </row>
    <row r="42" spans="1:7" ht="16.5" customHeight="1">
      <c r="A42" s="2"/>
      <c r="B42" s="37" t="s">
        <v>112</v>
      </c>
      <c r="C42" s="36"/>
      <c r="D42" s="75">
        <v>8075</v>
      </c>
      <c r="E42" s="75">
        <v>7078</v>
      </c>
      <c r="F42" s="74" t="s">
        <v>111</v>
      </c>
      <c r="G42" s="74" t="s">
        <v>110</v>
      </c>
    </row>
    <row r="43" spans="1:7" ht="16.5" customHeight="1">
      <c r="A43" s="2"/>
      <c r="B43" s="37" t="s">
        <v>109</v>
      </c>
      <c r="C43" s="36"/>
      <c r="D43" s="75">
        <v>11813</v>
      </c>
      <c r="E43" s="75">
        <v>11868</v>
      </c>
      <c r="F43" s="74" t="s">
        <v>108</v>
      </c>
      <c r="G43" s="74" t="s">
        <v>107</v>
      </c>
    </row>
    <row r="44" spans="1:7" ht="16.5" customHeight="1">
      <c r="A44" s="2"/>
      <c r="B44" s="37" t="s">
        <v>106</v>
      </c>
      <c r="C44" s="36"/>
      <c r="D44" s="75">
        <v>14027</v>
      </c>
      <c r="E44" s="75">
        <v>14250</v>
      </c>
      <c r="F44" s="74" t="s">
        <v>105</v>
      </c>
      <c r="G44" s="74" t="s">
        <v>104</v>
      </c>
    </row>
    <row r="45" spans="1:7" ht="16.5" customHeight="1">
      <c r="A45" s="2"/>
      <c r="B45" s="37" t="s">
        <v>103</v>
      </c>
      <c r="C45" s="36"/>
      <c r="D45" s="75">
        <v>8385</v>
      </c>
      <c r="E45" s="75">
        <v>9160</v>
      </c>
      <c r="F45" s="74" t="s">
        <v>102</v>
      </c>
      <c r="G45" s="74" t="s">
        <v>101</v>
      </c>
    </row>
    <row r="46" spans="1:7" ht="16.5" customHeight="1">
      <c r="A46" s="2"/>
      <c r="B46" s="37" t="s">
        <v>100</v>
      </c>
      <c r="C46" s="36"/>
      <c r="D46" s="75">
        <v>3230</v>
      </c>
      <c r="E46" s="75">
        <v>3791</v>
      </c>
      <c r="F46" s="74" t="s">
        <v>99</v>
      </c>
      <c r="G46" s="74" t="s">
        <v>99</v>
      </c>
    </row>
    <row r="47" spans="1:7" ht="16.5" customHeight="1">
      <c r="A47" s="2"/>
      <c r="B47" s="37" t="s">
        <v>98</v>
      </c>
      <c r="C47" s="36"/>
      <c r="D47" s="75">
        <v>82862</v>
      </c>
      <c r="E47" s="75">
        <v>82963</v>
      </c>
      <c r="F47" s="74" t="s">
        <v>97</v>
      </c>
      <c r="G47" s="74" t="s">
        <v>96</v>
      </c>
    </row>
    <row r="48" spans="1:7" ht="4.5" customHeight="1" thickBot="1">
      <c r="A48" s="31"/>
      <c r="B48" s="33"/>
      <c r="C48" s="69"/>
      <c r="D48" s="73"/>
      <c r="E48" s="73"/>
      <c r="F48" s="73"/>
      <c r="G48" s="73"/>
    </row>
    <row r="49" spans="1:7" ht="13.5" customHeight="1">
      <c r="A49" s="279" t="s">
        <v>95</v>
      </c>
      <c r="B49" s="279"/>
      <c r="C49" s="279"/>
      <c r="D49" s="279"/>
      <c r="E49" s="28"/>
      <c r="F49" s="28"/>
      <c r="G49" s="28"/>
    </row>
    <row r="50" spans="1:2" ht="13.5" customHeight="1">
      <c r="A50" s="50"/>
      <c r="B50" s="39"/>
    </row>
  </sheetData>
  <sheetProtection/>
  <mergeCells count="5">
    <mergeCell ref="A2:G2"/>
    <mergeCell ref="A4:C5"/>
    <mergeCell ref="D4:E4"/>
    <mergeCell ref="A49:D49"/>
    <mergeCell ref="F4:G4"/>
  </mergeCells>
  <printOptions horizontalCentered="1"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view="pageBreakPreview" zoomScale="60" zoomScalePageLayoutView="0" workbookViewId="0" topLeftCell="A1">
      <selection activeCell="F11" sqref="F11"/>
    </sheetView>
  </sheetViews>
  <sheetFormatPr defaultColWidth="9.00390625" defaultRowHeight="13.5"/>
  <cols>
    <col min="1" max="1" width="1.625" style="22" customWidth="1"/>
    <col min="2" max="2" width="6.375" style="22" customWidth="1"/>
    <col min="3" max="3" width="8.625" style="22" customWidth="1"/>
    <col min="4" max="4" width="1.625" style="3" customWidth="1"/>
    <col min="5" max="10" width="11.875" style="3" customWidth="1"/>
    <col min="11" max="11" width="7.375" style="3" customWidth="1"/>
    <col min="12" max="12" width="7.50390625" style="3" customWidth="1"/>
    <col min="13" max="14" width="14.75390625" style="3" customWidth="1"/>
    <col min="15" max="16384" width="9.00390625" style="6" customWidth="1"/>
  </cols>
  <sheetData>
    <row r="1" spans="8:14" ht="33" customHeight="1">
      <c r="H1" s="83"/>
      <c r="I1" s="83"/>
      <c r="J1" s="83"/>
      <c r="K1" s="6"/>
      <c r="L1" s="6"/>
      <c r="M1" s="6"/>
      <c r="N1" s="6"/>
    </row>
    <row r="2" spans="1:14" ht="24.75" customHeight="1">
      <c r="A2" s="285" t="s">
        <v>235</v>
      </c>
      <c r="B2" s="285"/>
      <c r="C2" s="285"/>
      <c r="D2" s="285"/>
      <c r="E2" s="285"/>
      <c r="F2" s="285"/>
      <c r="G2" s="285"/>
      <c r="H2" s="285"/>
      <c r="I2" s="285"/>
      <c r="J2" s="285"/>
      <c r="K2" s="25"/>
      <c r="L2" s="25"/>
      <c r="M2" s="25"/>
      <c r="N2" s="25"/>
    </row>
    <row r="3" spans="1:14" ht="16.5" customHeight="1" thickBot="1">
      <c r="A3" s="7"/>
      <c r="B3" s="7"/>
      <c r="C3" s="7"/>
      <c r="D3" s="2"/>
      <c r="E3" s="2"/>
      <c r="F3" s="2"/>
      <c r="G3" s="2"/>
      <c r="H3" s="8"/>
      <c r="I3" s="8"/>
      <c r="J3" s="8" t="s">
        <v>10</v>
      </c>
      <c r="K3" s="8"/>
      <c r="L3" s="2"/>
      <c r="M3" s="2"/>
      <c r="N3" s="8"/>
    </row>
    <row r="4" spans="1:14" ht="19.5" customHeight="1">
      <c r="A4" s="281" t="s">
        <v>0</v>
      </c>
      <c r="B4" s="281"/>
      <c r="C4" s="281"/>
      <c r="D4" s="282"/>
      <c r="E4" s="244" t="s">
        <v>234</v>
      </c>
      <c r="F4" s="244"/>
      <c r="G4" s="244"/>
      <c r="H4" s="246" t="s">
        <v>18</v>
      </c>
      <c r="I4" s="247"/>
      <c r="J4" s="247"/>
      <c r="K4" s="6"/>
      <c r="L4" s="6"/>
      <c r="M4" s="6"/>
      <c r="N4" s="6"/>
    </row>
    <row r="5" spans="1:14" ht="24" customHeight="1">
      <c r="A5" s="283"/>
      <c r="B5" s="283"/>
      <c r="C5" s="283"/>
      <c r="D5" s="284"/>
      <c r="E5" s="60" t="s">
        <v>233</v>
      </c>
      <c r="F5" s="46" t="s">
        <v>232</v>
      </c>
      <c r="G5" s="46" t="s">
        <v>231</v>
      </c>
      <c r="H5" s="44" t="s">
        <v>230</v>
      </c>
      <c r="I5" s="44" t="s">
        <v>229</v>
      </c>
      <c r="J5" s="43" t="s">
        <v>228</v>
      </c>
      <c r="K5" s="6"/>
      <c r="L5" s="6"/>
      <c r="M5" s="6"/>
      <c r="N5" s="6"/>
    </row>
    <row r="6" spans="1:14" ht="7.5" customHeight="1">
      <c r="A6" s="7"/>
      <c r="B6" s="232"/>
      <c r="C6" s="232"/>
      <c r="D6" s="13"/>
      <c r="E6" s="12"/>
      <c r="F6" s="12"/>
      <c r="G6" s="12"/>
      <c r="H6" s="12"/>
      <c r="I6" s="12"/>
      <c r="J6" s="12"/>
      <c r="K6" s="6"/>
      <c r="L6" s="6"/>
      <c r="M6" s="6"/>
      <c r="N6" s="6"/>
    </row>
    <row r="7" spans="1:14" ht="27.75" customHeight="1">
      <c r="A7" s="7"/>
      <c r="B7" s="229" t="s">
        <v>3</v>
      </c>
      <c r="C7" s="229"/>
      <c r="D7" s="13"/>
      <c r="E7" s="14">
        <f aca="true" t="shared" si="0" ref="E7:J7">SUM(E8:E20)</f>
        <v>67136</v>
      </c>
      <c r="F7" s="14">
        <f t="shared" si="0"/>
        <v>44092</v>
      </c>
      <c r="G7" s="14">
        <f t="shared" si="0"/>
        <v>23044</v>
      </c>
      <c r="H7" s="82">
        <f t="shared" si="0"/>
        <v>66853</v>
      </c>
      <c r="I7" s="82">
        <f t="shared" si="0"/>
        <v>42207</v>
      </c>
      <c r="J7" s="82">
        <f t="shared" si="0"/>
        <v>24646</v>
      </c>
      <c r="K7" s="6"/>
      <c r="L7" s="6"/>
      <c r="M7" s="16"/>
      <c r="N7" s="6"/>
    </row>
    <row r="8" spans="1:14" ht="27.75" customHeight="1">
      <c r="A8" s="7"/>
      <c r="B8" s="229" t="s">
        <v>227</v>
      </c>
      <c r="C8" s="229"/>
      <c r="D8" s="13"/>
      <c r="E8" s="14">
        <v>65</v>
      </c>
      <c r="F8" s="14">
        <v>0</v>
      </c>
      <c r="G8" s="14">
        <v>65</v>
      </c>
      <c r="H8" s="82">
        <v>102</v>
      </c>
      <c r="I8" s="82">
        <v>0</v>
      </c>
      <c r="J8" s="82">
        <v>102</v>
      </c>
      <c r="K8" s="6"/>
      <c r="L8" s="6"/>
      <c r="M8" s="6"/>
      <c r="N8" s="6"/>
    </row>
    <row r="9" spans="1:14" ht="27.75" customHeight="1">
      <c r="A9" s="7"/>
      <c r="B9" s="229" t="s">
        <v>226</v>
      </c>
      <c r="C9" s="229"/>
      <c r="D9" s="13"/>
      <c r="E9" s="14">
        <v>3293</v>
      </c>
      <c r="F9" s="14">
        <v>2403</v>
      </c>
      <c r="G9" s="14">
        <v>890</v>
      </c>
      <c r="H9" s="82">
        <v>2496</v>
      </c>
      <c r="I9" s="82">
        <v>1734</v>
      </c>
      <c r="J9" s="82">
        <v>762</v>
      </c>
      <c r="K9" s="6"/>
      <c r="L9" s="6"/>
      <c r="M9" s="6"/>
      <c r="N9" s="6"/>
    </row>
    <row r="10" spans="1:14" ht="27.75" customHeight="1">
      <c r="A10" s="7"/>
      <c r="B10" s="229" t="s">
        <v>225</v>
      </c>
      <c r="C10" s="229"/>
      <c r="D10" s="13"/>
      <c r="E10" s="14">
        <v>13530</v>
      </c>
      <c r="F10" s="14">
        <v>10769</v>
      </c>
      <c r="G10" s="14">
        <v>2761</v>
      </c>
      <c r="H10" s="82">
        <v>12669</v>
      </c>
      <c r="I10" s="82">
        <v>10071</v>
      </c>
      <c r="J10" s="82">
        <v>2598</v>
      </c>
      <c r="K10" s="6"/>
      <c r="L10" s="6"/>
      <c r="M10" s="81"/>
      <c r="N10" s="6"/>
    </row>
    <row r="11" spans="1:14" ht="27.75" customHeight="1">
      <c r="A11" s="7"/>
      <c r="B11" s="229" t="s">
        <v>224</v>
      </c>
      <c r="C11" s="229"/>
      <c r="D11" s="13"/>
      <c r="E11" s="14">
        <v>664</v>
      </c>
      <c r="F11" s="14">
        <v>259</v>
      </c>
      <c r="G11" s="14">
        <v>405</v>
      </c>
      <c r="H11" s="82">
        <v>450</v>
      </c>
      <c r="I11" s="82">
        <v>0</v>
      </c>
      <c r="J11" s="82">
        <v>450</v>
      </c>
      <c r="K11" s="6"/>
      <c r="L11" s="6"/>
      <c r="M11" s="81"/>
      <c r="N11" s="6"/>
    </row>
    <row r="12" spans="1:14" ht="27.75" customHeight="1">
      <c r="A12" s="7"/>
      <c r="B12" s="229" t="s">
        <v>223</v>
      </c>
      <c r="C12" s="229"/>
      <c r="D12" s="13"/>
      <c r="E12" s="14">
        <v>2174</v>
      </c>
      <c r="F12" s="14">
        <v>1066</v>
      </c>
      <c r="G12" s="14">
        <v>1108</v>
      </c>
      <c r="H12" s="82">
        <v>2165</v>
      </c>
      <c r="I12" s="82">
        <v>1095</v>
      </c>
      <c r="J12" s="82">
        <v>1070</v>
      </c>
      <c r="K12" s="6"/>
      <c r="L12" s="6"/>
      <c r="M12" s="81"/>
      <c r="N12" s="6"/>
    </row>
    <row r="13" spans="1:14" ht="27.75" customHeight="1">
      <c r="A13" s="7"/>
      <c r="B13" s="229" t="s">
        <v>222</v>
      </c>
      <c r="C13" s="229"/>
      <c r="D13" s="13"/>
      <c r="E13" s="14">
        <v>23668</v>
      </c>
      <c r="F13" s="14">
        <v>17454</v>
      </c>
      <c r="G13" s="14">
        <v>6214</v>
      </c>
      <c r="H13" s="82">
        <v>23785</v>
      </c>
      <c r="I13" s="82">
        <v>16952</v>
      </c>
      <c r="J13" s="82">
        <v>6833</v>
      </c>
      <c r="K13" s="6"/>
      <c r="L13" s="6"/>
      <c r="M13" s="81"/>
      <c r="N13" s="6"/>
    </row>
    <row r="14" spans="1:14" ht="27.75" customHeight="1">
      <c r="A14" s="7"/>
      <c r="B14" s="229" t="s">
        <v>221</v>
      </c>
      <c r="C14" s="229"/>
      <c r="D14" s="13"/>
      <c r="E14" s="14">
        <v>2636</v>
      </c>
      <c r="F14" s="14">
        <v>684</v>
      </c>
      <c r="G14" s="14">
        <v>1952</v>
      </c>
      <c r="H14" s="82">
        <v>2617</v>
      </c>
      <c r="I14" s="82">
        <v>759</v>
      </c>
      <c r="J14" s="82">
        <v>1858</v>
      </c>
      <c r="K14" s="6"/>
      <c r="L14" s="6"/>
      <c r="M14" s="81"/>
      <c r="N14" s="6"/>
    </row>
    <row r="15" spans="1:14" ht="27.75" customHeight="1">
      <c r="A15" s="7"/>
      <c r="B15" s="229" t="s">
        <v>220</v>
      </c>
      <c r="C15" s="229"/>
      <c r="D15" s="13"/>
      <c r="E15" s="14">
        <v>2308</v>
      </c>
      <c r="F15" s="14">
        <v>1796</v>
      </c>
      <c r="G15" s="14">
        <v>512</v>
      </c>
      <c r="H15" s="82">
        <v>2156</v>
      </c>
      <c r="I15" s="82">
        <v>1659</v>
      </c>
      <c r="J15" s="82">
        <v>497</v>
      </c>
      <c r="K15" s="6"/>
      <c r="L15" s="6"/>
      <c r="M15" s="81"/>
      <c r="N15" s="6"/>
    </row>
    <row r="16" spans="1:14" ht="27.75" customHeight="1">
      <c r="A16" s="7"/>
      <c r="B16" s="229" t="s">
        <v>219</v>
      </c>
      <c r="C16" s="229"/>
      <c r="D16" s="13"/>
      <c r="E16" s="14">
        <v>2744</v>
      </c>
      <c r="F16" s="14">
        <v>1766</v>
      </c>
      <c r="G16" s="14">
        <v>978</v>
      </c>
      <c r="H16" s="82">
        <v>2300</v>
      </c>
      <c r="I16" s="82">
        <v>1372</v>
      </c>
      <c r="J16" s="82">
        <v>928</v>
      </c>
      <c r="K16" s="6"/>
      <c r="L16" s="6"/>
      <c r="M16" s="81"/>
      <c r="N16" s="6"/>
    </row>
    <row r="17" spans="1:14" ht="27.75" customHeight="1">
      <c r="A17" s="7"/>
      <c r="B17" s="229" t="s">
        <v>218</v>
      </c>
      <c r="C17" s="229"/>
      <c r="D17" s="13"/>
      <c r="E17" s="14">
        <v>1629</v>
      </c>
      <c r="F17" s="14">
        <v>320</v>
      </c>
      <c r="G17" s="14">
        <v>1309</v>
      </c>
      <c r="H17" s="82">
        <v>1970</v>
      </c>
      <c r="I17" s="82">
        <v>607</v>
      </c>
      <c r="J17" s="82">
        <v>1363</v>
      </c>
      <c r="K17" s="6"/>
      <c r="L17" s="6"/>
      <c r="M17" s="81"/>
      <c r="N17" s="6"/>
    </row>
    <row r="18" spans="1:14" ht="27.75" customHeight="1">
      <c r="A18" s="7"/>
      <c r="B18" s="229" t="s">
        <v>217</v>
      </c>
      <c r="C18" s="229"/>
      <c r="D18" s="13"/>
      <c r="E18" s="14">
        <v>9210</v>
      </c>
      <c r="F18" s="14">
        <v>5204</v>
      </c>
      <c r="G18" s="14">
        <v>4006</v>
      </c>
      <c r="H18" s="82">
        <v>10262</v>
      </c>
      <c r="I18" s="82">
        <v>5586</v>
      </c>
      <c r="J18" s="82">
        <v>4676</v>
      </c>
      <c r="K18" s="6"/>
      <c r="L18" s="6"/>
      <c r="M18" s="81"/>
      <c r="N18" s="6"/>
    </row>
    <row r="19" spans="1:14" ht="27.75" customHeight="1">
      <c r="A19" s="7"/>
      <c r="B19" s="229" t="s">
        <v>216</v>
      </c>
      <c r="C19" s="229"/>
      <c r="D19" s="13"/>
      <c r="E19" s="14">
        <v>3627</v>
      </c>
      <c r="F19" s="14">
        <v>1853</v>
      </c>
      <c r="G19" s="14">
        <v>1774</v>
      </c>
      <c r="H19" s="82">
        <v>4183</v>
      </c>
      <c r="I19" s="82">
        <v>2038</v>
      </c>
      <c r="J19" s="82">
        <v>2145</v>
      </c>
      <c r="K19" s="6"/>
      <c r="L19" s="6"/>
      <c r="M19" s="81"/>
      <c r="N19" s="6"/>
    </row>
    <row r="20" spans="1:14" ht="27.75" customHeight="1">
      <c r="A20" s="7"/>
      <c r="B20" s="229" t="s">
        <v>215</v>
      </c>
      <c r="C20" s="229"/>
      <c r="D20" s="13"/>
      <c r="E20" s="14">
        <v>1588</v>
      </c>
      <c r="F20" s="14">
        <v>518</v>
      </c>
      <c r="G20" s="14">
        <v>1070</v>
      </c>
      <c r="H20" s="82">
        <v>1698</v>
      </c>
      <c r="I20" s="82">
        <v>334</v>
      </c>
      <c r="J20" s="82">
        <v>1364</v>
      </c>
      <c r="K20" s="6"/>
      <c r="L20" s="6"/>
      <c r="M20" s="81"/>
      <c r="N20" s="6"/>
    </row>
    <row r="21" spans="1:14" ht="7.5" customHeight="1" thickBot="1">
      <c r="A21" s="17"/>
      <c r="B21" s="231"/>
      <c r="C21" s="231"/>
      <c r="D21" s="19"/>
      <c r="E21" s="80"/>
      <c r="F21" s="79"/>
      <c r="G21" s="79"/>
      <c r="H21" s="20"/>
      <c r="I21" s="20"/>
      <c r="J21" s="20"/>
      <c r="K21" s="6"/>
      <c r="L21" s="6"/>
      <c r="M21" s="6"/>
      <c r="N21" s="6"/>
    </row>
    <row r="22" spans="1:14" ht="19.5" customHeight="1">
      <c r="A22" s="21" t="s">
        <v>214</v>
      </c>
      <c r="B22" s="21"/>
      <c r="C22" s="7"/>
      <c r="D22" s="11"/>
      <c r="E22" s="11"/>
      <c r="F22" s="11"/>
      <c r="G22" s="11"/>
      <c r="H22" s="11"/>
      <c r="I22" s="11"/>
      <c r="J22" s="11"/>
      <c r="K22" s="6"/>
      <c r="L22" s="6"/>
      <c r="M22" s="6"/>
      <c r="N22" s="6"/>
    </row>
    <row r="23" spans="1:14" ht="19.5" customHeight="1">
      <c r="A23" s="7"/>
      <c r="B23" s="7"/>
      <c r="C23" s="7"/>
      <c r="D23" s="11"/>
      <c r="E23" s="11"/>
      <c r="F23" s="11"/>
      <c r="G23" s="11"/>
      <c r="H23" s="11"/>
      <c r="I23" s="11"/>
      <c r="J23" s="11"/>
      <c r="K23" s="6"/>
      <c r="L23" s="6"/>
      <c r="M23" s="6"/>
      <c r="N23" s="6"/>
    </row>
    <row r="24" spans="11:14" ht="6" customHeight="1">
      <c r="K24" s="6"/>
      <c r="L24" s="6"/>
      <c r="M24" s="6"/>
      <c r="N24" s="6"/>
    </row>
    <row r="25" spans="11:14" ht="19.5" customHeight="1">
      <c r="K25" s="6"/>
      <c r="L25" s="6"/>
      <c r="M25" s="6"/>
      <c r="N25" s="6"/>
    </row>
    <row r="26" spans="11:14" ht="19.5" customHeight="1">
      <c r="K26" s="6"/>
      <c r="L26" s="6"/>
      <c r="M26" s="6"/>
      <c r="N26" s="6"/>
    </row>
    <row r="27" spans="11:14" ht="19.5" customHeight="1">
      <c r="K27" s="6"/>
      <c r="L27" s="6"/>
      <c r="M27" s="6"/>
      <c r="N27" s="6"/>
    </row>
    <row r="28" spans="11:14" ht="6" customHeight="1">
      <c r="K28" s="6"/>
      <c r="L28" s="6"/>
      <c r="M28" s="6"/>
      <c r="N28" s="6"/>
    </row>
    <row r="29" spans="11:14" ht="19.5" customHeight="1">
      <c r="K29" s="6"/>
      <c r="L29" s="6"/>
      <c r="M29" s="6"/>
      <c r="N29" s="6"/>
    </row>
    <row r="30" spans="11:14" ht="19.5" customHeight="1">
      <c r="K30" s="6"/>
      <c r="L30" s="6"/>
      <c r="M30" s="6"/>
      <c r="N30" s="6"/>
    </row>
    <row r="31" spans="11:14" ht="19.5" customHeight="1">
      <c r="K31" s="6"/>
      <c r="L31" s="6"/>
      <c r="M31" s="6"/>
      <c r="N31" s="6"/>
    </row>
    <row r="32" spans="11:14" ht="6" customHeight="1">
      <c r="K32" s="6"/>
      <c r="L32" s="6"/>
      <c r="M32" s="6"/>
      <c r="N32" s="6"/>
    </row>
    <row r="33" spans="11:14" ht="19.5" customHeight="1">
      <c r="K33" s="6"/>
      <c r="L33" s="6"/>
      <c r="M33" s="6"/>
      <c r="N33" s="6"/>
    </row>
    <row r="34" spans="11:14" ht="19.5" customHeight="1">
      <c r="K34" s="6"/>
      <c r="L34" s="6"/>
      <c r="M34" s="6"/>
      <c r="N34" s="6"/>
    </row>
    <row r="35" spans="11:14" ht="19.5" customHeight="1">
      <c r="K35" s="6"/>
      <c r="L35" s="6"/>
      <c r="M35" s="6"/>
      <c r="N35" s="6"/>
    </row>
    <row r="36" spans="11:14" ht="6" customHeight="1">
      <c r="K36" s="6"/>
      <c r="L36" s="6"/>
      <c r="M36" s="6"/>
      <c r="N36" s="6"/>
    </row>
    <row r="37" spans="11:14" ht="19.5" customHeight="1">
      <c r="K37" s="6"/>
      <c r="L37" s="6"/>
      <c r="M37" s="6"/>
      <c r="N37" s="6"/>
    </row>
    <row r="38" spans="11:14" ht="19.5" customHeight="1">
      <c r="K38" s="6"/>
      <c r="L38" s="6"/>
      <c r="M38" s="6"/>
      <c r="N38" s="6"/>
    </row>
    <row r="39" spans="11:14" ht="19.5" customHeight="1">
      <c r="K39" s="6"/>
      <c r="L39" s="6"/>
      <c r="M39" s="6"/>
      <c r="N39" s="6"/>
    </row>
    <row r="40" spans="11:14" ht="6" customHeight="1">
      <c r="K40" s="6"/>
      <c r="L40" s="6"/>
      <c r="M40" s="6"/>
      <c r="N40" s="6"/>
    </row>
    <row r="41" spans="11:14" ht="19.5" customHeight="1">
      <c r="K41" s="6"/>
      <c r="L41" s="6"/>
      <c r="M41" s="6"/>
      <c r="N41" s="6"/>
    </row>
    <row r="42" spans="11:14" ht="19.5" customHeight="1">
      <c r="K42" s="6"/>
      <c r="L42" s="6"/>
      <c r="M42" s="6"/>
      <c r="N42" s="6"/>
    </row>
    <row r="43" spans="11:14" ht="19.5" customHeight="1">
      <c r="K43" s="6"/>
      <c r="L43" s="6"/>
      <c r="M43" s="6"/>
      <c r="N43" s="6"/>
    </row>
    <row r="44" spans="11:14" ht="6" customHeight="1">
      <c r="K44" s="6"/>
      <c r="L44" s="6"/>
      <c r="M44" s="6"/>
      <c r="N44" s="6"/>
    </row>
    <row r="45" spans="11:14" ht="19.5" customHeight="1">
      <c r="K45" s="6"/>
      <c r="L45" s="6"/>
      <c r="M45" s="6"/>
      <c r="N45" s="6"/>
    </row>
    <row r="46" spans="11:14" ht="19.5" customHeight="1">
      <c r="K46" s="6"/>
      <c r="L46" s="6"/>
      <c r="M46" s="6"/>
      <c r="N46" s="6"/>
    </row>
    <row r="47" spans="11:14" ht="19.5" customHeight="1">
      <c r="K47" s="6"/>
      <c r="L47" s="6"/>
      <c r="M47" s="6"/>
      <c r="N47" s="6"/>
    </row>
    <row r="48" spans="11:14" ht="6" customHeight="1">
      <c r="K48" s="6"/>
      <c r="L48" s="6"/>
      <c r="M48" s="6"/>
      <c r="N48" s="6"/>
    </row>
    <row r="49" spans="11:14" ht="16.5" customHeight="1">
      <c r="K49" s="11"/>
      <c r="L49" s="11"/>
      <c r="M49" s="11"/>
      <c r="N49" s="11"/>
    </row>
    <row r="50" spans="11:14" ht="15" customHeight="1">
      <c r="K50" s="11"/>
      <c r="L50" s="11"/>
      <c r="M50" s="11"/>
      <c r="N50" s="11"/>
    </row>
  </sheetData>
  <sheetProtection/>
  <mergeCells count="20">
    <mergeCell ref="A2:J2"/>
    <mergeCell ref="B14:C14"/>
    <mergeCell ref="B21:C21"/>
    <mergeCell ref="B13:C13"/>
    <mergeCell ref="B8:C8"/>
    <mergeCell ref="B10:C10"/>
    <mergeCell ref="B11:C11"/>
    <mergeCell ref="B9:C9"/>
    <mergeCell ref="B7:C7"/>
    <mergeCell ref="B6:C6"/>
    <mergeCell ref="H4:J4"/>
    <mergeCell ref="E4:G4"/>
    <mergeCell ref="A4:D5"/>
    <mergeCell ref="B20:C20"/>
    <mergeCell ref="B19:C19"/>
    <mergeCell ref="B18:C18"/>
    <mergeCell ref="B17:C17"/>
    <mergeCell ref="B16:C16"/>
    <mergeCell ref="B15:C15"/>
    <mergeCell ref="B12:C12"/>
  </mergeCells>
  <printOptions horizontalCentered="1" verticalCentered="1"/>
  <pageMargins left="0.6692913385826772" right="0.6692913385826772" top="0.3937007874015748" bottom="0.6692913385826772" header="0.5118110236220472" footer="0.5118110236220472"/>
  <pageSetup blackAndWhite="1"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view="pageBreakPreview" zoomScaleNormal="90" zoomScaleSheetLayoutView="100" zoomScalePageLayoutView="0" workbookViewId="0" topLeftCell="A10">
      <selection activeCell="F11" sqref="F11"/>
    </sheetView>
  </sheetViews>
  <sheetFormatPr defaultColWidth="9.00390625" defaultRowHeight="13.5"/>
  <cols>
    <col min="1" max="1" width="0.875" style="84" customWidth="1"/>
    <col min="2" max="2" width="6.50390625" style="84" customWidth="1"/>
    <col min="3" max="3" width="8.375" style="84" customWidth="1"/>
    <col min="4" max="4" width="0.875" style="84" customWidth="1"/>
    <col min="5" max="8" width="18.375" style="84" customWidth="1"/>
    <col min="9" max="9" width="17.625" style="84" customWidth="1"/>
    <col min="10" max="10" width="18.50390625" style="84" customWidth="1"/>
    <col min="11" max="13" width="18.00390625" style="84" customWidth="1"/>
    <col min="14" max="16384" width="9.00390625" style="84" customWidth="1"/>
  </cols>
  <sheetData>
    <row r="1" spans="1:13" ht="27" customHeight="1">
      <c r="A1" s="114"/>
      <c r="B1" s="114"/>
      <c r="C1" s="114"/>
      <c r="D1" s="114"/>
      <c r="E1" s="87"/>
      <c r="F1" s="87"/>
      <c r="G1" s="87"/>
      <c r="H1" s="87"/>
      <c r="I1" s="113"/>
      <c r="J1" s="113"/>
      <c r="K1" s="113"/>
      <c r="L1" s="113"/>
      <c r="M1" s="113"/>
    </row>
    <row r="2" spans="1:13" ht="18.75" customHeight="1">
      <c r="A2" s="288" t="s">
        <v>260</v>
      </c>
      <c r="B2" s="288"/>
      <c r="C2" s="288"/>
      <c r="D2" s="288"/>
      <c r="E2" s="288"/>
      <c r="F2" s="288"/>
      <c r="G2" s="288"/>
      <c r="H2" s="288"/>
      <c r="I2" s="87"/>
      <c r="J2" s="87"/>
      <c r="K2" s="87"/>
      <c r="L2" s="87"/>
      <c r="M2" s="87"/>
    </row>
    <row r="3" spans="1:13" ht="15" customHeight="1" thickBot="1">
      <c r="A3" s="87"/>
      <c r="B3" s="87"/>
      <c r="C3" s="87"/>
      <c r="D3" s="87"/>
      <c r="E3" s="87"/>
      <c r="F3" s="87"/>
      <c r="G3" s="87"/>
      <c r="H3" s="87"/>
      <c r="I3" s="112"/>
      <c r="J3" s="112"/>
      <c r="K3" s="112"/>
      <c r="L3" s="112"/>
      <c r="M3" s="112" t="s">
        <v>259</v>
      </c>
    </row>
    <row r="4" spans="1:13" ht="15" customHeight="1">
      <c r="A4" s="293" t="s">
        <v>258</v>
      </c>
      <c r="B4" s="293"/>
      <c r="C4" s="293"/>
      <c r="D4" s="294"/>
      <c r="E4" s="307" t="s">
        <v>257</v>
      </c>
      <c r="F4" s="308"/>
      <c r="G4" s="308"/>
      <c r="H4" s="308"/>
      <c r="I4" s="309"/>
      <c r="J4" s="310"/>
      <c r="K4" s="303" t="s">
        <v>256</v>
      </c>
      <c r="L4" s="303"/>
      <c r="M4" s="304"/>
    </row>
    <row r="5" spans="1:13" ht="15" customHeight="1">
      <c r="A5" s="295"/>
      <c r="B5" s="295"/>
      <c r="C5" s="295"/>
      <c r="D5" s="296"/>
      <c r="E5" s="289" t="s">
        <v>255</v>
      </c>
      <c r="F5" s="290"/>
      <c r="G5" s="289" t="s">
        <v>254</v>
      </c>
      <c r="H5" s="290"/>
      <c r="I5" s="305" t="s">
        <v>253</v>
      </c>
      <c r="J5" s="306"/>
      <c r="K5" s="302" t="s">
        <v>252</v>
      </c>
      <c r="L5" s="302"/>
      <c r="M5" s="106" t="s">
        <v>251</v>
      </c>
    </row>
    <row r="6" spans="1:13" ht="15" customHeight="1">
      <c r="A6" s="297"/>
      <c r="B6" s="297"/>
      <c r="C6" s="297"/>
      <c r="D6" s="298"/>
      <c r="E6" s="111" t="s">
        <v>249</v>
      </c>
      <c r="F6" s="110" t="s">
        <v>250</v>
      </c>
      <c r="G6" s="110" t="s">
        <v>249</v>
      </c>
      <c r="H6" s="109" t="s">
        <v>250</v>
      </c>
      <c r="I6" s="108" t="s">
        <v>249</v>
      </c>
      <c r="J6" s="107" t="s">
        <v>248</v>
      </c>
      <c r="K6" s="107" t="s">
        <v>246</v>
      </c>
      <c r="L6" s="107" t="s">
        <v>247</v>
      </c>
      <c r="M6" s="106" t="s">
        <v>246</v>
      </c>
    </row>
    <row r="7" spans="1:13" ht="6" customHeight="1">
      <c r="A7" s="95"/>
      <c r="B7" s="292"/>
      <c r="C7" s="292"/>
      <c r="D7" s="95"/>
      <c r="E7" s="105"/>
      <c r="F7" s="95"/>
      <c r="G7" s="95"/>
      <c r="H7" s="95"/>
      <c r="I7" s="104"/>
      <c r="J7" s="103"/>
      <c r="K7" s="103"/>
      <c r="L7" s="103"/>
      <c r="M7" s="103"/>
    </row>
    <row r="8" spans="1:13" s="102" customFormat="1" ht="15" customHeight="1">
      <c r="A8" s="286" t="s">
        <v>245</v>
      </c>
      <c r="B8" s="286"/>
      <c r="C8" s="286"/>
      <c r="D8" s="291"/>
      <c r="E8" s="91">
        <v>23232978</v>
      </c>
      <c r="F8" s="93">
        <v>63652</v>
      </c>
      <c r="G8" s="93">
        <v>16825800</v>
      </c>
      <c r="H8" s="93">
        <v>46098</v>
      </c>
      <c r="I8" s="93">
        <v>6407178</v>
      </c>
      <c r="J8" s="93">
        <v>17554</v>
      </c>
      <c r="K8" s="93">
        <v>319</v>
      </c>
      <c r="L8" s="94">
        <v>1800.98</v>
      </c>
      <c r="M8" s="93">
        <v>319</v>
      </c>
    </row>
    <row r="9" spans="1:13" ht="15" customHeight="1">
      <c r="A9" s="286" t="s">
        <v>244</v>
      </c>
      <c r="B9" s="286"/>
      <c r="C9" s="286"/>
      <c r="D9" s="291"/>
      <c r="E9" s="91">
        <v>22642632</v>
      </c>
      <c r="F9" s="93">
        <v>62035</v>
      </c>
      <c r="G9" s="93">
        <v>15968377</v>
      </c>
      <c r="H9" s="93">
        <v>43749</v>
      </c>
      <c r="I9" s="93">
        <v>6674254</v>
      </c>
      <c r="J9" s="93">
        <v>18286</v>
      </c>
      <c r="K9" s="93">
        <v>299</v>
      </c>
      <c r="L9" s="94">
        <v>1850.29</v>
      </c>
      <c r="M9" s="93">
        <v>133</v>
      </c>
    </row>
    <row r="10" spans="1:13" s="102" customFormat="1" ht="15" customHeight="1">
      <c r="A10" s="286" t="s">
        <v>243</v>
      </c>
      <c r="B10" s="286"/>
      <c r="C10" s="286"/>
      <c r="D10" s="291"/>
      <c r="E10" s="91">
        <v>14541257.100000001</v>
      </c>
      <c r="F10" s="93">
        <v>39730</v>
      </c>
      <c r="G10" s="93">
        <v>12641923.100000001</v>
      </c>
      <c r="H10" s="93">
        <v>34541</v>
      </c>
      <c r="I10" s="93">
        <v>1899334</v>
      </c>
      <c r="J10" s="93">
        <v>5189</v>
      </c>
      <c r="K10" s="93">
        <v>270</v>
      </c>
      <c r="L10" s="94">
        <v>1999.26</v>
      </c>
      <c r="M10" s="93">
        <v>93</v>
      </c>
    </row>
    <row r="11" spans="1:13" s="102" customFormat="1" ht="15" customHeight="1">
      <c r="A11" s="286" t="s">
        <v>242</v>
      </c>
      <c r="B11" s="286"/>
      <c r="C11" s="286"/>
      <c r="D11" s="301"/>
      <c r="E11" s="91">
        <v>11918710</v>
      </c>
      <c r="F11" s="93">
        <v>32654</v>
      </c>
      <c r="G11" s="93">
        <v>10588831</v>
      </c>
      <c r="H11" s="93">
        <v>29010.49589041096</v>
      </c>
      <c r="I11" s="93">
        <v>1329879</v>
      </c>
      <c r="J11" s="93">
        <v>3643.504109589041</v>
      </c>
      <c r="K11" s="93">
        <v>246</v>
      </c>
      <c r="L11" s="94">
        <v>1167.78</v>
      </c>
      <c r="M11" s="93">
        <v>89</v>
      </c>
    </row>
    <row r="12" spans="1:13" s="98" customFormat="1" ht="15" customHeight="1">
      <c r="A12" s="299" t="s">
        <v>241</v>
      </c>
      <c r="B12" s="299"/>
      <c r="C12" s="299"/>
      <c r="D12" s="300"/>
      <c r="E12" s="101">
        <v>12571514.900000002</v>
      </c>
      <c r="F12" s="99">
        <v>34442.50657534247</v>
      </c>
      <c r="G12" s="99">
        <v>10913479.900000002</v>
      </c>
      <c r="H12" s="99">
        <v>29899.944931506856</v>
      </c>
      <c r="I12" s="99">
        <v>1658035</v>
      </c>
      <c r="J12" s="99">
        <v>4542.561643835616</v>
      </c>
      <c r="K12" s="99">
        <v>234</v>
      </c>
      <c r="L12" s="100">
        <v>1222.33</v>
      </c>
      <c r="M12" s="99">
        <v>90</v>
      </c>
    </row>
    <row r="13" spans="1:13" ht="6" customHeight="1">
      <c r="A13" s="95"/>
      <c r="B13" s="286"/>
      <c r="C13" s="286"/>
      <c r="D13" s="95"/>
      <c r="E13" s="91"/>
      <c r="F13" s="93"/>
      <c r="G13" s="93"/>
      <c r="H13" s="93"/>
      <c r="I13" s="93"/>
      <c r="J13" s="93"/>
      <c r="K13" s="93"/>
      <c r="L13" s="94"/>
      <c r="M13" s="93"/>
    </row>
    <row r="14" spans="1:13" ht="15" customHeight="1">
      <c r="A14" s="95"/>
      <c r="B14" s="97" t="s">
        <v>61</v>
      </c>
      <c r="C14" s="95" t="s">
        <v>240</v>
      </c>
      <c r="D14" s="95"/>
      <c r="E14" s="91">
        <v>953725.7</v>
      </c>
      <c r="F14" s="93">
        <v>30765.345161290323</v>
      </c>
      <c r="G14" s="93">
        <v>875850.7</v>
      </c>
      <c r="H14" s="93">
        <v>28253.248387096774</v>
      </c>
      <c r="I14" s="93">
        <v>77875</v>
      </c>
      <c r="J14" s="93">
        <v>2512.0967741935483</v>
      </c>
      <c r="K14" s="93">
        <v>246</v>
      </c>
      <c r="L14" s="94">
        <v>1167.7799999999997</v>
      </c>
      <c r="M14" s="93">
        <v>89</v>
      </c>
    </row>
    <row r="15" spans="1:13" ht="15" customHeight="1">
      <c r="A15" s="95"/>
      <c r="B15" s="96"/>
      <c r="C15" s="96" t="s">
        <v>49</v>
      </c>
      <c r="D15" s="95"/>
      <c r="E15" s="91">
        <v>859930.2000000001</v>
      </c>
      <c r="F15" s="93">
        <v>30711.79285714286</v>
      </c>
      <c r="G15" s="93">
        <v>798680.2000000001</v>
      </c>
      <c r="H15" s="93">
        <v>28524.29285714286</v>
      </c>
      <c r="I15" s="93">
        <v>61250</v>
      </c>
      <c r="J15" s="93">
        <v>2187.5</v>
      </c>
      <c r="K15" s="93">
        <v>246</v>
      </c>
      <c r="L15" s="94">
        <v>1167.7799999999997</v>
      </c>
      <c r="M15" s="93">
        <v>89</v>
      </c>
    </row>
    <row r="16" spans="1:13" ht="15" customHeight="1">
      <c r="A16" s="95"/>
      <c r="B16" s="96"/>
      <c r="C16" s="96" t="s">
        <v>239</v>
      </c>
      <c r="D16" s="95"/>
      <c r="E16" s="91">
        <v>994428.5000000001</v>
      </c>
      <c r="F16" s="93">
        <v>32078.338709677424</v>
      </c>
      <c r="G16" s="93">
        <v>923798.5000000001</v>
      </c>
      <c r="H16" s="93">
        <v>29799.95161290323</v>
      </c>
      <c r="I16" s="93">
        <v>70630</v>
      </c>
      <c r="J16" s="93">
        <v>2278.3870967741937</v>
      </c>
      <c r="K16" s="93">
        <v>244</v>
      </c>
      <c r="L16" s="94">
        <v>1167.7799999999997</v>
      </c>
      <c r="M16" s="93">
        <v>91</v>
      </c>
    </row>
    <row r="17" spans="1:13" ht="15" customHeight="1">
      <c r="A17" s="95"/>
      <c r="B17" s="96"/>
      <c r="C17" s="96" t="s">
        <v>238</v>
      </c>
      <c r="D17" s="95"/>
      <c r="E17" s="91">
        <v>1057758.6</v>
      </c>
      <c r="F17" s="93">
        <v>35258.62</v>
      </c>
      <c r="G17" s="93">
        <v>893951.6000000001</v>
      </c>
      <c r="H17" s="93">
        <v>29798.38666666667</v>
      </c>
      <c r="I17" s="93">
        <v>163807</v>
      </c>
      <c r="J17" s="93">
        <v>5460.233333333334</v>
      </c>
      <c r="K17" s="93">
        <v>244</v>
      </c>
      <c r="L17" s="94">
        <v>1155.5799999999997</v>
      </c>
      <c r="M17" s="93">
        <v>91</v>
      </c>
    </row>
    <row r="18" spans="1:13" ht="15" customHeight="1">
      <c r="A18" s="95"/>
      <c r="B18" s="97"/>
      <c r="C18" s="96" t="s">
        <v>59</v>
      </c>
      <c r="D18" s="95"/>
      <c r="E18" s="91">
        <v>1079713.3</v>
      </c>
      <c r="F18" s="93">
        <v>34829.46129032258</v>
      </c>
      <c r="G18" s="93">
        <v>924979.3</v>
      </c>
      <c r="H18" s="93">
        <v>29838.041935483874</v>
      </c>
      <c r="I18" s="93">
        <v>154734</v>
      </c>
      <c r="J18" s="93">
        <v>4991.419354838709</v>
      </c>
      <c r="K18" s="93">
        <v>244</v>
      </c>
      <c r="L18" s="94">
        <v>1155.5799999999997</v>
      </c>
      <c r="M18" s="93">
        <v>91</v>
      </c>
    </row>
    <row r="19" spans="1:13" ht="15" customHeight="1">
      <c r="A19" s="95"/>
      <c r="B19" s="95"/>
      <c r="C19" s="96" t="s">
        <v>58</v>
      </c>
      <c r="D19" s="95"/>
      <c r="E19" s="91">
        <v>1032568.7</v>
      </c>
      <c r="F19" s="93">
        <v>34418.956666666665</v>
      </c>
      <c r="G19" s="93">
        <v>899481.7</v>
      </c>
      <c r="H19" s="93">
        <v>29982.72333333333</v>
      </c>
      <c r="I19" s="93">
        <v>133087</v>
      </c>
      <c r="J19" s="93">
        <v>4436.233333333334</v>
      </c>
      <c r="K19" s="93">
        <v>244</v>
      </c>
      <c r="L19" s="94">
        <v>1177.61</v>
      </c>
      <c r="M19" s="93">
        <v>91</v>
      </c>
    </row>
    <row r="20" spans="1:13" ht="15" customHeight="1">
      <c r="A20" s="95"/>
      <c r="B20" s="95"/>
      <c r="C20" s="96" t="s">
        <v>57</v>
      </c>
      <c r="D20" s="95"/>
      <c r="E20" s="91">
        <v>1045388.4999999999</v>
      </c>
      <c r="F20" s="93">
        <v>33722.20967741935</v>
      </c>
      <c r="G20" s="93">
        <v>909699.4999999999</v>
      </c>
      <c r="H20" s="93">
        <v>29345.14516129032</v>
      </c>
      <c r="I20" s="93">
        <v>135689</v>
      </c>
      <c r="J20" s="93">
        <v>4377.064516129032</v>
      </c>
      <c r="K20" s="93">
        <v>240</v>
      </c>
      <c r="L20" s="94">
        <v>1177.61</v>
      </c>
      <c r="M20" s="93">
        <v>91</v>
      </c>
    </row>
    <row r="21" spans="1:13" ht="15" customHeight="1">
      <c r="A21" s="95"/>
      <c r="B21" s="95"/>
      <c r="C21" s="96" t="s">
        <v>56</v>
      </c>
      <c r="D21" s="95"/>
      <c r="E21" s="91">
        <v>1062241.2000000002</v>
      </c>
      <c r="F21" s="93">
        <v>34265.84516129033</v>
      </c>
      <c r="G21" s="93">
        <v>979211.2000000001</v>
      </c>
      <c r="H21" s="93">
        <v>31587.45806451613</v>
      </c>
      <c r="I21" s="93">
        <v>83030</v>
      </c>
      <c r="J21" s="93">
        <v>2678.3870967741937</v>
      </c>
      <c r="K21" s="93">
        <v>241</v>
      </c>
      <c r="L21" s="94">
        <v>1225.23</v>
      </c>
      <c r="M21" s="93">
        <v>90</v>
      </c>
    </row>
    <row r="22" spans="1:13" ht="15" customHeight="1">
      <c r="A22" s="95"/>
      <c r="B22" s="95"/>
      <c r="C22" s="96" t="s">
        <v>55</v>
      </c>
      <c r="D22" s="95"/>
      <c r="E22" s="91">
        <v>1090652.1</v>
      </c>
      <c r="F22" s="93">
        <v>36355.07</v>
      </c>
      <c r="G22" s="93">
        <v>950183.1000000001</v>
      </c>
      <c r="H22" s="93">
        <v>31672.770000000004</v>
      </c>
      <c r="I22" s="93">
        <v>140469</v>
      </c>
      <c r="J22" s="93">
        <v>4682.3</v>
      </c>
      <c r="K22" s="93">
        <v>241</v>
      </c>
      <c r="L22" s="94">
        <v>1225.23</v>
      </c>
      <c r="M22" s="93">
        <v>90</v>
      </c>
    </row>
    <row r="23" spans="1:13" ht="15" customHeight="1">
      <c r="A23" s="95"/>
      <c r="B23" s="95"/>
      <c r="C23" s="96" t="s">
        <v>54</v>
      </c>
      <c r="D23" s="95"/>
      <c r="E23" s="91">
        <v>1167875.4</v>
      </c>
      <c r="F23" s="93">
        <v>37673.399999999994</v>
      </c>
      <c r="G23" s="93">
        <v>936185.3999999999</v>
      </c>
      <c r="H23" s="93">
        <v>30199.529032258062</v>
      </c>
      <c r="I23" s="93">
        <v>231690</v>
      </c>
      <c r="J23" s="93">
        <v>7473.870967741936</v>
      </c>
      <c r="K23" s="93">
        <v>241</v>
      </c>
      <c r="L23" s="94">
        <v>1222.33</v>
      </c>
      <c r="M23" s="93">
        <v>90</v>
      </c>
    </row>
    <row r="24" spans="1:13" ht="15" customHeight="1">
      <c r="A24" s="95"/>
      <c r="B24" s="95"/>
      <c r="C24" s="96" t="s">
        <v>53</v>
      </c>
      <c r="D24" s="95"/>
      <c r="E24" s="91">
        <v>1165649.3</v>
      </c>
      <c r="F24" s="93">
        <v>38854.97666666667</v>
      </c>
      <c r="G24" s="93">
        <v>896565.3</v>
      </c>
      <c r="H24" s="93">
        <v>29885.510000000002</v>
      </c>
      <c r="I24" s="93">
        <v>269084</v>
      </c>
      <c r="J24" s="93">
        <v>8969.466666666667</v>
      </c>
      <c r="K24" s="93">
        <v>241</v>
      </c>
      <c r="L24" s="94">
        <v>1222.33</v>
      </c>
      <c r="M24" s="93">
        <v>90</v>
      </c>
    </row>
    <row r="25" spans="1:13" ht="15" customHeight="1">
      <c r="A25" s="95"/>
      <c r="B25" s="95"/>
      <c r="C25" s="96" t="s">
        <v>52</v>
      </c>
      <c r="D25" s="95"/>
      <c r="E25" s="91">
        <v>1061583.4</v>
      </c>
      <c r="F25" s="93">
        <v>34244.62580645161</v>
      </c>
      <c r="G25" s="93">
        <v>924893.4</v>
      </c>
      <c r="H25" s="93">
        <v>29835.270967741937</v>
      </c>
      <c r="I25" s="93">
        <v>136690</v>
      </c>
      <c r="J25" s="93">
        <v>4409.354838709677</v>
      </c>
      <c r="K25" s="93">
        <v>234</v>
      </c>
      <c r="L25" s="94">
        <v>1222.33</v>
      </c>
      <c r="M25" s="93">
        <v>90</v>
      </c>
    </row>
    <row r="26" spans="1:13" ht="6" customHeight="1" thickBot="1">
      <c r="A26" s="92"/>
      <c r="B26" s="287"/>
      <c r="C26" s="287"/>
      <c r="D26" s="92"/>
      <c r="E26" s="91"/>
      <c r="F26" s="90"/>
      <c r="G26" s="90"/>
      <c r="H26" s="90"/>
      <c r="I26" s="90"/>
      <c r="J26" s="90"/>
      <c r="K26" s="90"/>
      <c r="L26" s="90"/>
      <c r="M26" s="90"/>
    </row>
    <row r="27" spans="1:13" ht="13.5" customHeight="1">
      <c r="A27" s="89" t="s">
        <v>47</v>
      </c>
      <c r="B27" s="89"/>
      <c r="C27" s="87"/>
      <c r="D27" s="87"/>
      <c r="E27" s="88"/>
      <c r="F27" s="87"/>
      <c r="G27" s="87"/>
      <c r="H27" s="87"/>
      <c r="I27" s="86"/>
      <c r="J27" s="86"/>
      <c r="K27" s="86"/>
      <c r="L27" s="86"/>
      <c r="M27" s="86"/>
    </row>
    <row r="28" spans="1:9" ht="13.5">
      <c r="A28" s="86" t="s">
        <v>237</v>
      </c>
      <c r="I28" s="85"/>
    </row>
    <row r="29" spans="1:9" ht="13.5">
      <c r="A29" s="86" t="s">
        <v>236</v>
      </c>
      <c r="B29" s="86"/>
      <c r="E29" s="85"/>
      <c r="G29" s="85"/>
      <c r="I29" s="85"/>
    </row>
  </sheetData>
  <sheetProtection/>
  <mergeCells count="16">
    <mergeCell ref="A11:D11"/>
    <mergeCell ref="K5:L5"/>
    <mergeCell ref="K4:M4"/>
    <mergeCell ref="I5:J5"/>
    <mergeCell ref="E5:F5"/>
    <mergeCell ref="E4:J4"/>
    <mergeCell ref="B13:C13"/>
    <mergeCell ref="B26:C26"/>
    <mergeCell ref="A2:H2"/>
    <mergeCell ref="G5:H5"/>
    <mergeCell ref="A8:D8"/>
    <mergeCell ref="B7:C7"/>
    <mergeCell ref="A4:D6"/>
    <mergeCell ref="A9:D9"/>
    <mergeCell ref="A10:D10"/>
    <mergeCell ref="A12:D12"/>
  </mergeCells>
  <printOptions/>
  <pageMargins left="0.6692913385826772" right="0.6692913385826772" top="0.3937007874015748" bottom="0.6692913385826772" header="0.5118110236220472" footer="0.5118110236220472"/>
  <pageSetup fitToWidth="0" fitToHeight="1" horizontalDpi="600" verticalDpi="600" orientation="portrait" paperSize="9" r:id="rId1"/>
  <colBreaks count="1" manualBreakCount="1">
    <brk id="8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zoomScalePageLayoutView="0" workbookViewId="0" topLeftCell="A1">
      <selection activeCell="F11" sqref="F11"/>
    </sheetView>
  </sheetViews>
  <sheetFormatPr defaultColWidth="9.00390625" defaultRowHeight="13.5"/>
  <cols>
    <col min="1" max="1" width="7.125" style="27" customWidth="1"/>
    <col min="2" max="2" width="10.50390625" style="27" customWidth="1"/>
    <col min="3" max="7" width="14.50390625" style="27" customWidth="1"/>
    <col min="8" max="16384" width="9.00390625" style="27" customWidth="1"/>
  </cols>
  <sheetData>
    <row r="1" spans="1:7" ht="33" customHeight="1">
      <c r="A1" s="4"/>
      <c r="B1" s="4"/>
      <c r="C1" s="4"/>
      <c r="D1" s="4"/>
      <c r="E1" s="4"/>
      <c r="F1" s="4"/>
      <c r="G1" s="4"/>
    </row>
    <row r="2" spans="1:7" ht="24.75" customHeight="1">
      <c r="A2" s="238" t="s">
        <v>281</v>
      </c>
      <c r="B2" s="238"/>
      <c r="C2" s="238"/>
      <c r="D2" s="238"/>
      <c r="E2" s="238"/>
      <c r="F2" s="238"/>
      <c r="G2" s="238"/>
    </row>
    <row r="3" spans="1:7" ht="16.5" customHeight="1" thickBot="1">
      <c r="A3" s="47"/>
      <c r="B3" s="47"/>
      <c r="C3" s="47"/>
      <c r="D3" s="47"/>
      <c r="E3" s="47"/>
      <c r="F3" s="47"/>
      <c r="G3" s="47" t="s">
        <v>10</v>
      </c>
    </row>
    <row r="4" spans="1:7" ht="15" customHeight="1">
      <c r="A4" s="272" t="s">
        <v>280</v>
      </c>
      <c r="B4" s="256"/>
      <c r="C4" s="316" t="s">
        <v>279</v>
      </c>
      <c r="D4" s="317"/>
      <c r="E4" s="317"/>
      <c r="F4" s="317"/>
      <c r="G4" s="318" t="s">
        <v>278</v>
      </c>
    </row>
    <row r="5" spans="1:7" ht="15" customHeight="1">
      <c r="A5" s="242"/>
      <c r="B5" s="270"/>
      <c r="C5" s="322" t="s">
        <v>69</v>
      </c>
      <c r="D5" s="321" t="s">
        <v>277</v>
      </c>
      <c r="E5" s="321" t="s">
        <v>276</v>
      </c>
      <c r="F5" s="319" t="s">
        <v>275</v>
      </c>
      <c r="G5" s="266"/>
    </row>
    <row r="6" spans="1:7" ht="15" customHeight="1">
      <c r="A6" s="259"/>
      <c r="B6" s="257"/>
      <c r="C6" s="271"/>
      <c r="D6" s="321"/>
      <c r="E6" s="321"/>
      <c r="F6" s="320"/>
      <c r="G6" s="258"/>
    </row>
    <row r="7" spans="1:7" ht="6" customHeight="1">
      <c r="A7" s="273"/>
      <c r="B7" s="315"/>
      <c r="C7" s="123"/>
      <c r="D7" s="123"/>
      <c r="E7" s="123"/>
      <c r="F7" s="123"/>
      <c r="G7" s="123"/>
    </row>
    <row r="8" spans="1:7" s="58" customFormat="1" ht="17.25" customHeight="1">
      <c r="A8" s="232" t="s">
        <v>245</v>
      </c>
      <c r="B8" s="313"/>
      <c r="C8" s="14">
        <v>25216556</v>
      </c>
      <c r="D8" s="122">
        <v>8469136</v>
      </c>
      <c r="E8" s="122">
        <v>15433027</v>
      </c>
      <c r="F8" s="122">
        <v>1314392</v>
      </c>
      <c r="G8" s="14">
        <v>69086</v>
      </c>
    </row>
    <row r="9" spans="1:7" ht="17.25" customHeight="1">
      <c r="A9" s="232" t="s">
        <v>274</v>
      </c>
      <c r="B9" s="313"/>
      <c r="C9" s="14">
        <v>24763301</v>
      </c>
      <c r="D9" s="122">
        <v>8268748</v>
      </c>
      <c r="E9" s="122">
        <v>15264653</v>
      </c>
      <c r="F9" s="122">
        <v>1229900</v>
      </c>
      <c r="G9" s="14">
        <v>67845</v>
      </c>
    </row>
    <row r="10" spans="1:7" s="58" customFormat="1" ht="17.25" customHeight="1">
      <c r="A10" s="232" t="s">
        <v>243</v>
      </c>
      <c r="B10" s="313"/>
      <c r="C10" s="14">
        <v>17126868</v>
      </c>
      <c r="D10" s="14">
        <v>6772054</v>
      </c>
      <c r="E10" s="14">
        <v>9832964</v>
      </c>
      <c r="F10" s="14">
        <v>521850</v>
      </c>
      <c r="G10" s="14">
        <v>46795</v>
      </c>
    </row>
    <row r="11" spans="1:7" s="58" customFormat="1" ht="17.25" customHeight="1">
      <c r="A11" s="232" t="s">
        <v>242</v>
      </c>
      <c r="B11" s="313"/>
      <c r="C11" s="117">
        <v>17063493</v>
      </c>
      <c r="D11" s="121">
        <v>6711262</v>
      </c>
      <c r="E11" s="14">
        <v>9817060</v>
      </c>
      <c r="F11" s="120">
        <v>535171</v>
      </c>
      <c r="G11" s="14">
        <v>46749.29589041096</v>
      </c>
    </row>
    <row r="12" spans="1:7" s="56" customFormat="1" ht="17.25" customHeight="1">
      <c r="A12" s="252" t="s">
        <v>241</v>
      </c>
      <c r="B12" s="314"/>
      <c r="C12" s="70">
        <f>SUM(C14:C25)</f>
        <v>17862409.231962096</v>
      </c>
      <c r="D12" s="119">
        <f>SUM(D14:D25)</f>
        <v>6722929.199999999</v>
      </c>
      <c r="E12" s="119">
        <f>SUM(E14:E25)</f>
        <v>10578472.031962095</v>
      </c>
      <c r="F12" s="119">
        <f>SUM(F14:F25)</f>
        <v>561008</v>
      </c>
      <c r="G12" s="82">
        <f>C12/365</f>
        <v>48938.10748482766</v>
      </c>
    </row>
    <row r="13" spans="1:7" ht="6" customHeight="1">
      <c r="A13" s="232"/>
      <c r="B13" s="232"/>
      <c r="C13" s="117"/>
      <c r="D13" s="14"/>
      <c r="E13" s="14"/>
      <c r="F13" s="71"/>
      <c r="G13" s="118"/>
    </row>
    <row r="14" spans="1:7" ht="17.25" customHeight="1">
      <c r="A14" s="55" t="s">
        <v>61</v>
      </c>
      <c r="B14" s="39" t="s">
        <v>273</v>
      </c>
      <c r="C14" s="117">
        <f aca="true" t="shared" si="0" ref="C14:C25">SUM(D14:F14)</f>
        <v>1377116.1890700997</v>
      </c>
      <c r="D14" s="14">
        <v>581831.88</v>
      </c>
      <c r="E14" s="14">
        <v>762433.3090700997</v>
      </c>
      <c r="F14" s="14">
        <v>32851</v>
      </c>
      <c r="G14" s="14">
        <f>C14/31</f>
        <v>44423.10287322902</v>
      </c>
    </row>
    <row r="15" spans="1:7" ht="17.25" customHeight="1">
      <c r="A15" s="54"/>
      <c r="B15" s="54" t="s">
        <v>272</v>
      </c>
      <c r="C15" s="117">
        <f t="shared" si="0"/>
        <v>1236323.6036111503</v>
      </c>
      <c r="D15" s="14">
        <v>509943.66</v>
      </c>
      <c r="E15" s="14">
        <v>694816.9436111504</v>
      </c>
      <c r="F15" s="14">
        <v>31563</v>
      </c>
      <c r="G15" s="14">
        <f>C15/28</f>
        <v>44154.41441468394</v>
      </c>
    </row>
    <row r="16" spans="1:7" ht="17.25" customHeight="1">
      <c r="A16" s="7"/>
      <c r="B16" s="54" t="s">
        <v>271</v>
      </c>
      <c r="C16" s="117">
        <f t="shared" si="0"/>
        <v>1347723.883467481</v>
      </c>
      <c r="D16" s="14">
        <v>394058.88</v>
      </c>
      <c r="E16" s="14">
        <v>917559.003467481</v>
      </c>
      <c r="F16" s="14">
        <v>36106</v>
      </c>
      <c r="G16" s="14">
        <f>C16/31</f>
        <v>43474.963982821966</v>
      </c>
    </row>
    <row r="17" spans="1:7" ht="17.25" customHeight="1">
      <c r="A17" s="7"/>
      <c r="B17" s="54" t="s">
        <v>270</v>
      </c>
      <c r="C17" s="117">
        <f t="shared" si="0"/>
        <v>1541118.6284754246</v>
      </c>
      <c r="D17" s="14">
        <v>663874.7399999999</v>
      </c>
      <c r="E17" s="14">
        <v>824505.8884754247</v>
      </c>
      <c r="F17" s="14">
        <v>52738</v>
      </c>
      <c r="G17" s="14">
        <f>C17/30</f>
        <v>51370.62094918082</v>
      </c>
    </row>
    <row r="18" spans="1:7" ht="17.25" customHeight="1">
      <c r="A18" s="55"/>
      <c r="B18" s="54" t="s">
        <v>269</v>
      </c>
      <c r="C18" s="117">
        <f t="shared" si="0"/>
        <v>1679685.7653582147</v>
      </c>
      <c r="D18" s="14">
        <v>675291.2999999999</v>
      </c>
      <c r="E18" s="14">
        <v>947246.4653582148</v>
      </c>
      <c r="F18" s="14">
        <v>57148</v>
      </c>
      <c r="G18" s="14">
        <f>C18/31</f>
        <v>54183.41178574886</v>
      </c>
    </row>
    <row r="19" spans="1:7" ht="17.25" customHeight="1">
      <c r="A19" s="54"/>
      <c r="B19" s="54" t="s">
        <v>268</v>
      </c>
      <c r="C19" s="117">
        <f t="shared" si="0"/>
        <v>1563099.4076641332</v>
      </c>
      <c r="D19" s="14">
        <v>670734</v>
      </c>
      <c r="E19" s="14">
        <v>837100.4076641331</v>
      </c>
      <c r="F19" s="14">
        <v>55265</v>
      </c>
      <c r="G19" s="14">
        <f>C19/30</f>
        <v>52103.31358880444</v>
      </c>
    </row>
    <row r="20" spans="1:7" ht="17.25" customHeight="1">
      <c r="A20" s="7"/>
      <c r="B20" s="54" t="s">
        <v>267</v>
      </c>
      <c r="C20" s="117">
        <f t="shared" si="0"/>
        <v>1444949.2035917323</v>
      </c>
      <c r="D20" s="14">
        <v>470332.43999999994</v>
      </c>
      <c r="E20" s="14">
        <v>917468.7635917322</v>
      </c>
      <c r="F20" s="14">
        <v>57148</v>
      </c>
      <c r="G20" s="14">
        <f>C20/31</f>
        <v>46611.26463199136</v>
      </c>
    </row>
    <row r="21" spans="1:7" ht="17.25" customHeight="1">
      <c r="A21" s="7"/>
      <c r="B21" s="54" t="s">
        <v>266</v>
      </c>
      <c r="C21" s="117">
        <f t="shared" si="0"/>
        <v>1467009.454081914</v>
      </c>
      <c r="D21" s="14">
        <v>551986.8</v>
      </c>
      <c r="E21" s="14">
        <v>890431.6540819139</v>
      </c>
      <c r="F21" s="14">
        <v>24591</v>
      </c>
      <c r="G21" s="14">
        <f>C21/31</f>
        <v>47322.88561554561</v>
      </c>
    </row>
    <row r="22" spans="1:7" ht="17.25" customHeight="1">
      <c r="A22" s="54"/>
      <c r="B22" s="54" t="s">
        <v>265</v>
      </c>
      <c r="C22" s="117">
        <f t="shared" si="0"/>
        <v>1536503.8920469093</v>
      </c>
      <c r="D22" s="14">
        <v>611549.04</v>
      </c>
      <c r="E22" s="14">
        <v>878397.8520469093</v>
      </c>
      <c r="F22" s="14">
        <v>46557</v>
      </c>
      <c r="G22" s="14">
        <f>C22/30</f>
        <v>51216.796401563646</v>
      </c>
    </row>
    <row r="23" spans="1:7" ht="17.25" customHeight="1">
      <c r="A23" s="7"/>
      <c r="B23" s="54" t="s">
        <v>264</v>
      </c>
      <c r="C23" s="117">
        <f t="shared" si="0"/>
        <v>1670803.4542376248</v>
      </c>
      <c r="D23" s="14">
        <v>634725.24</v>
      </c>
      <c r="E23" s="14">
        <v>970985.2142376248</v>
      </c>
      <c r="F23" s="14">
        <v>65093</v>
      </c>
      <c r="G23" s="14">
        <f>C23/31</f>
        <v>53896.885620568544</v>
      </c>
    </row>
    <row r="24" spans="1:7" ht="17.25" customHeight="1">
      <c r="A24" s="2"/>
      <c r="B24" s="54" t="s">
        <v>263</v>
      </c>
      <c r="C24" s="117">
        <f t="shared" si="0"/>
        <v>1519655.1377348327</v>
      </c>
      <c r="D24" s="14">
        <v>537463.2</v>
      </c>
      <c r="E24" s="14">
        <v>921809.9377348326</v>
      </c>
      <c r="F24" s="14">
        <v>60382</v>
      </c>
      <c r="G24" s="14">
        <f>C24/30</f>
        <v>50655.17125782776</v>
      </c>
    </row>
    <row r="25" spans="1:7" ht="17.25" customHeight="1">
      <c r="A25" s="39"/>
      <c r="B25" s="54" t="s">
        <v>262</v>
      </c>
      <c r="C25" s="117">
        <f t="shared" si="0"/>
        <v>1478420.6126225789</v>
      </c>
      <c r="D25" s="14">
        <v>421138.02</v>
      </c>
      <c r="E25" s="14">
        <v>1015716.5926225788</v>
      </c>
      <c r="F25" s="14">
        <v>41566</v>
      </c>
      <c r="G25" s="14">
        <f>C25/31</f>
        <v>47690.98750395416</v>
      </c>
    </row>
    <row r="26" spans="1:7" ht="6" customHeight="1" thickBot="1">
      <c r="A26" s="311"/>
      <c r="B26" s="312"/>
      <c r="C26" s="115"/>
      <c r="D26" s="116"/>
      <c r="E26" s="116"/>
      <c r="F26" s="116"/>
      <c r="G26" s="115"/>
    </row>
    <row r="27" spans="1:7" ht="17.25" customHeight="1">
      <c r="A27" s="3" t="s">
        <v>261</v>
      </c>
      <c r="B27" s="28"/>
      <c r="C27" s="28"/>
      <c r="D27" s="28"/>
      <c r="E27" s="28"/>
      <c r="F27" s="28"/>
      <c r="G27" s="28"/>
    </row>
    <row r="28" spans="1:7" ht="13.5">
      <c r="A28" s="50" t="s">
        <v>78</v>
      </c>
      <c r="G28" s="65"/>
    </row>
    <row r="29" spans="3:7" ht="13.5">
      <c r="C29" s="65"/>
      <c r="D29" s="16"/>
      <c r="E29" s="16"/>
      <c r="F29" s="65"/>
      <c r="G29" s="76"/>
    </row>
  </sheetData>
  <sheetProtection/>
  <mergeCells count="16">
    <mergeCell ref="C4:F4"/>
    <mergeCell ref="A4:B6"/>
    <mergeCell ref="A2:G2"/>
    <mergeCell ref="G4:G6"/>
    <mergeCell ref="F5:F6"/>
    <mergeCell ref="E5:E6"/>
    <mergeCell ref="D5:D6"/>
    <mergeCell ref="C5:C6"/>
    <mergeCell ref="A26:B26"/>
    <mergeCell ref="A11:B11"/>
    <mergeCell ref="A13:B13"/>
    <mergeCell ref="A12:B12"/>
    <mergeCell ref="A7:B7"/>
    <mergeCell ref="A9:B9"/>
    <mergeCell ref="A8:B8"/>
    <mergeCell ref="A10:B10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="60" zoomScalePageLayoutView="0" workbookViewId="0" topLeftCell="A1">
      <selection activeCell="F11" sqref="F11"/>
    </sheetView>
  </sheetViews>
  <sheetFormatPr defaultColWidth="9.00390625" defaultRowHeight="13.5"/>
  <cols>
    <col min="1" max="1" width="0.875" style="84" customWidth="1"/>
    <col min="2" max="2" width="5.625" style="84" customWidth="1"/>
    <col min="3" max="3" width="7.625" style="84" customWidth="1"/>
    <col min="4" max="4" width="0.875" style="84" customWidth="1"/>
    <col min="5" max="10" width="12.50390625" style="84" customWidth="1"/>
    <col min="11" max="16384" width="9.00390625" style="84" customWidth="1"/>
  </cols>
  <sheetData>
    <row r="1" ht="33" customHeight="1">
      <c r="A1" s="84">
        <v>936409</v>
      </c>
    </row>
    <row r="2" spans="1:10" ht="24.75" customHeight="1">
      <c r="A2" s="288" t="s">
        <v>295</v>
      </c>
      <c r="B2" s="288"/>
      <c r="C2" s="288"/>
      <c r="D2" s="288"/>
      <c r="E2" s="288"/>
      <c r="F2" s="288"/>
      <c r="G2" s="288"/>
      <c r="H2" s="288"/>
      <c r="I2" s="323"/>
      <c r="J2" s="323"/>
    </row>
    <row r="3" spans="1:10" ht="15" customHeight="1" thickBot="1">
      <c r="A3" s="87"/>
      <c r="B3" s="87"/>
      <c r="C3" s="87"/>
      <c r="D3" s="87"/>
      <c r="E3" s="87"/>
      <c r="F3" s="87"/>
      <c r="G3" s="87"/>
      <c r="H3" s="87"/>
      <c r="I3" s="112"/>
      <c r="J3" s="112" t="s">
        <v>294</v>
      </c>
    </row>
    <row r="4" spans="1:10" ht="15" customHeight="1">
      <c r="A4" s="293" t="s">
        <v>258</v>
      </c>
      <c r="B4" s="293"/>
      <c r="C4" s="293"/>
      <c r="D4" s="294"/>
      <c r="E4" s="324" t="s">
        <v>293</v>
      </c>
      <c r="F4" s="325"/>
      <c r="G4" s="325"/>
      <c r="H4" s="325"/>
      <c r="I4" s="326"/>
      <c r="J4" s="326"/>
    </row>
    <row r="5" spans="1:10" ht="15" customHeight="1">
      <c r="A5" s="295"/>
      <c r="B5" s="295"/>
      <c r="C5" s="295"/>
      <c r="D5" s="296"/>
      <c r="E5" s="289" t="s">
        <v>255</v>
      </c>
      <c r="F5" s="290"/>
      <c r="G5" s="289" t="s">
        <v>254</v>
      </c>
      <c r="H5" s="290"/>
      <c r="I5" s="306" t="s">
        <v>292</v>
      </c>
      <c r="J5" s="289"/>
    </row>
    <row r="6" spans="1:10" ht="15" customHeight="1">
      <c r="A6" s="297"/>
      <c r="B6" s="297"/>
      <c r="C6" s="297"/>
      <c r="D6" s="298"/>
      <c r="E6" s="111" t="s">
        <v>249</v>
      </c>
      <c r="F6" s="110" t="s">
        <v>250</v>
      </c>
      <c r="G6" s="110" t="s">
        <v>249</v>
      </c>
      <c r="H6" s="109" t="s">
        <v>250</v>
      </c>
      <c r="I6" s="110" t="s">
        <v>249</v>
      </c>
      <c r="J6" s="106" t="s">
        <v>248</v>
      </c>
    </row>
    <row r="7" spans="1:10" ht="6" customHeight="1">
      <c r="A7" s="95"/>
      <c r="B7" s="292"/>
      <c r="C7" s="292"/>
      <c r="D7" s="95"/>
      <c r="E7" s="105"/>
      <c r="F7" s="138"/>
      <c r="G7" s="138"/>
      <c r="H7" s="138"/>
      <c r="I7" s="104"/>
      <c r="J7" s="137"/>
    </row>
    <row r="8" spans="1:10" ht="17.25" customHeight="1">
      <c r="A8" s="95"/>
      <c r="B8" s="286" t="s">
        <v>245</v>
      </c>
      <c r="C8" s="286"/>
      <c r="D8" s="95"/>
      <c r="E8" s="91">
        <v>855534.4999999999</v>
      </c>
      <c r="F8" s="93">
        <v>2344</v>
      </c>
      <c r="G8" s="93">
        <v>855534.4999999999</v>
      </c>
      <c r="H8" s="93">
        <v>2344</v>
      </c>
      <c r="I8" s="93">
        <v>0</v>
      </c>
      <c r="J8" s="93">
        <v>0</v>
      </c>
    </row>
    <row r="9" spans="1:10" s="102" customFormat="1" ht="17.25" customHeight="1">
      <c r="A9" s="95"/>
      <c r="B9" s="286" t="s">
        <v>291</v>
      </c>
      <c r="C9" s="286"/>
      <c r="D9" s="95"/>
      <c r="E9" s="91">
        <v>848162.1</v>
      </c>
      <c r="F9" s="93">
        <v>2324</v>
      </c>
      <c r="G9" s="93">
        <v>848162.1</v>
      </c>
      <c r="H9" s="93">
        <v>2324</v>
      </c>
      <c r="I9" s="93">
        <v>0</v>
      </c>
      <c r="J9" s="93">
        <v>0</v>
      </c>
    </row>
    <row r="10" spans="1:10" s="102" customFormat="1" ht="17.25" customHeight="1">
      <c r="A10" s="95"/>
      <c r="B10" s="286" t="s">
        <v>290</v>
      </c>
      <c r="C10" s="286"/>
      <c r="D10" s="95"/>
      <c r="E10" s="91">
        <v>854050</v>
      </c>
      <c r="F10" s="93">
        <v>2334</v>
      </c>
      <c r="G10" s="93">
        <v>854050</v>
      </c>
      <c r="H10" s="93">
        <v>2334</v>
      </c>
      <c r="I10" s="93">
        <v>0</v>
      </c>
      <c r="J10" s="93">
        <v>0</v>
      </c>
    </row>
    <row r="11" spans="1:10" s="102" customFormat="1" ht="17.25" customHeight="1">
      <c r="A11" s="95"/>
      <c r="B11" s="286" t="s">
        <v>289</v>
      </c>
      <c r="C11" s="286"/>
      <c r="D11" s="95"/>
      <c r="E11" s="91">
        <v>854020.4999999999</v>
      </c>
      <c r="F11" s="93">
        <v>2340.041666666667</v>
      </c>
      <c r="G11" s="93">
        <v>854020.4999999999</v>
      </c>
      <c r="H11" s="93">
        <v>2340.041666666667</v>
      </c>
      <c r="I11" s="93">
        <v>0</v>
      </c>
      <c r="J11" s="93">
        <v>0</v>
      </c>
    </row>
    <row r="12" spans="1:10" s="98" customFormat="1" ht="17.25" customHeight="1">
      <c r="A12" s="136"/>
      <c r="B12" s="299" t="s">
        <v>288</v>
      </c>
      <c r="C12" s="299"/>
      <c r="D12" s="136"/>
      <c r="E12" s="135">
        <v>836173</v>
      </c>
      <c r="F12" s="134">
        <v>2297</v>
      </c>
      <c r="G12" s="134">
        <v>836173</v>
      </c>
      <c r="H12" s="134">
        <v>2297</v>
      </c>
      <c r="I12" s="99">
        <v>0</v>
      </c>
      <c r="J12" s="99">
        <v>0</v>
      </c>
    </row>
    <row r="13" spans="1:10" ht="6" customHeight="1">
      <c r="A13" s="95"/>
      <c r="B13" s="286"/>
      <c r="C13" s="286"/>
      <c r="D13" s="95"/>
      <c r="E13" s="133"/>
      <c r="F13" s="132"/>
      <c r="G13" s="132"/>
      <c r="H13" s="132"/>
      <c r="I13" s="132"/>
      <c r="J13" s="132"/>
    </row>
    <row r="14" spans="1:10" ht="17.25" customHeight="1">
      <c r="A14" s="95"/>
      <c r="B14" s="97" t="s">
        <v>287</v>
      </c>
      <c r="C14" s="95" t="s">
        <v>240</v>
      </c>
      <c r="D14" s="95"/>
      <c r="E14" s="91">
        <v>70209</v>
      </c>
      <c r="F14" s="93">
        <v>2340.31</v>
      </c>
      <c r="G14" s="93">
        <v>70209</v>
      </c>
      <c r="H14" s="93">
        <v>2340.31</v>
      </c>
      <c r="I14" s="93">
        <v>0</v>
      </c>
      <c r="J14" s="93">
        <v>0</v>
      </c>
    </row>
    <row r="15" spans="1:10" ht="17.25" customHeight="1">
      <c r="A15" s="95"/>
      <c r="B15" s="96"/>
      <c r="C15" s="96" t="s">
        <v>49</v>
      </c>
      <c r="D15" s="95"/>
      <c r="E15" s="91">
        <v>64680</v>
      </c>
      <c r="F15" s="93">
        <v>2309.985714285714</v>
      </c>
      <c r="G15" s="93">
        <v>64680</v>
      </c>
      <c r="H15" s="93">
        <v>2309.985714285714</v>
      </c>
      <c r="I15" s="93">
        <v>0</v>
      </c>
      <c r="J15" s="93">
        <v>0</v>
      </c>
    </row>
    <row r="16" spans="1:10" ht="17.25" customHeight="1">
      <c r="A16" s="95"/>
      <c r="B16" s="96"/>
      <c r="C16" s="96" t="s">
        <v>239</v>
      </c>
      <c r="D16" s="95"/>
      <c r="E16" s="91">
        <v>74324</v>
      </c>
      <c r="F16" s="93">
        <v>2397.532258064516</v>
      </c>
      <c r="G16" s="93">
        <v>74324</v>
      </c>
      <c r="H16" s="93">
        <v>2397.532258064516</v>
      </c>
      <c r="I16" s="93">
        <v>0</v>
      </c>
      <c r="J16" s="93">
        <v>0</v>
      </c>
    </row>
    <row r="17" spans="1:10" ht="17.25" customHeight="1">
      <c r="A17" s="95"/>
      <c r="B17" s="96"/>
      <c r="C17" s="96" t="s">
        <v>238</v>
      </c>
      <c r="D17" s="95"/>
      <c r="E17" s="91">
        <v>70225</v>
      </c>
      <c r="F17" s="93">
        <v>2340.8466666666664</v>
      </c>
      <c r="G17" s="93">
        <v>70225</v>
      </c>
      <c r="H17" s="93">
        <v>2340.8466666666664</v>
      </c>
      <c r="I17" s="93">
        <v>0</v>
      </c>
      <c r="J17" s="93">
        <v>0</v>
      </c>
    </row>
    <row r="18" spans="1:10" ht="17.25" customHeight="1">
      <c r="A18" s="95"/>
      <c r="B18" s="97"/>
      <c r="C18" s="96" t="s">
        <v>286</v>
      </c>
      <c r="D18" s="95"/>
      <c r="E18" s="91">
        <v>70269</v>
      </c>
      <c r="F18" s="93">
        <v>2266.732258064516</v>
      </c>
      <c r="G18" s="93">
        <v>70269</v>
      </c>
      <c r="H18" s="93">
        <v>2266.732258064516</v>
      </c>
      <c r="I18" s="93">
        <v>0</v>
      </c>
      <c r="J18" s="93">
        <v>0</v>
      </c>
    </row>
    <row r="19" spans="1:10" ht="17.25" customHeight="1">
      <c r="A19" s="95"/>
      <c r="B19" s="95"/>
      <c r="C19" s="96" t="s">
        <v>58</v>
      </c>
      <c r="D19" s="95"/>
      <c r="E19" s="91">
        <v>73219</v>
      </c>
      <c r="F19" s="93">
        <v>2440.633333333333</v>
      </c>
      <c r="G19" s="93">
        <v>73219</v>
      </c>
      <c r="H19" s="93">
        <v>2440.633333333333</v>
      </c>
      <c r="I19" s="93">
        <v>0</v>
      </c>
      <c r="J19" s="93">
        <v>0</v>
      </c>
    </row>
    <row r="20" spans="1:10" ht="17.25" customHeight="1">
      <c r="A20" s="95"/>
      <c r="B20" s="95"/>
      <c r="C20" s="96" t="s">
        <v>57</v>
      </c>
      <c r="D20" s="95"/>
      <c r="E20" s="91">
        <v>71554</v>
      </c>
      <c r="F20" s="93">
        <v>2308.203225806452</v>
      </c>
      <c r="G20" s="93">
        <v>71554</v>
      </c>
      <c r="H20" s="93">
        <v>2308.203225806452</v>
      </c>
      <c r="I20" s="93">
        <v>0</v>
      </c>
      <c r="J20" s="93">
        <v>0</v>
      </c>
    </row>
    <row r="21" spans="1:10" ht="17.25" customHeight="1">
      <c r="A21" s="95"/>
      <c r="B21" s="95"/>
      <c r="C21" s="96" t="s">
        <v>56</v>
      </c>
      <c r="D21" s="95"/>
      <c r="E21" s="91">
        <v>72875</v>
      </c>
      <c r="F21" s="93">
        <v>2350.7967741935486</v>
      </c>
      <c r="G21" s="93">
        <v>72875</v>
      </c>
      <c r="H21" s="93">
        <v>2350.7967741935486</v>
      </c>
      <c r="I21" s="93">
        <v>0</v>
      </c>
      <c r="J21" s="93">
        <v>0</v>
      </c>
    </row>
    <row r="22" spans="1:10" ht="17.25" customHeight="1">
      <c r="A22" s="95"/>
      <c r="B22" s="95"/>
      <c r="C22" s="96" t="s">
        <v>55</v>
      </c>
      <c r="D22" s="95"/>
      <c r="E22" s="91">
        <v>67594</v>
      </c>
      <c r="F22" s="93">
        <v>2253.133333333333</v>
      </c>
      <c r="G22" s="93">
        <v>67594</v>
      </c>
      <c r="H22" s="93">
        <v>2253.133333333333</v>
      </c>
      <c r="I22" s="93">
        <v>0</v>
      </c>
      <c r="J22" s="93">
        <v>0</v>
      </c>
    </row>
    <row r="23" spans="1:10" ht="17.25" customHeight="1">
      <c r="A23" s="95"/>
      <c r="B23" s="95"/>
      <c r="C23" s="96" t="s">
        <v>54</v>
      </c>
      <c r="D23" s="95"/>
      <c r="E23" s="91">
        <v>63407</v>
      </c>
      <c r="F23" s="93">
        <v>2045.3806451612902</v>
      </c>
      <c r="G23" s="93">
        <v>63407</v>
      </c>
      <c r="H23" s="93">
        <v>2045.3806451612902</v>
      </c>
      <c r="I23" s="93">
        <v>0</v>
      </c>
      <c r="J23" s="93">
        <v>0</v>
      </c>
    </row>
    <row r="24" spans="1:10" ht="17.25" customHeight="1">
      <c r="A24" s="95"/>
      <c r="B24" s="95"/>
      <c r="C24" s="96" t="s">
        <v>53</v>
      </c>
      <c r="D24" s="95"/>
      <c r="E24" s="91">
        <v>65016</v>
      </c>
      <c r="F24" s="93">
        <v>2167.2066666666665</v>
      </c>
      <c r="G24" s="93">
        <v>65016</v>
      </c>
      <c r="H24" s="93">
        <v>2167.2066666666665</v>
      </c>
      <c r="I24" s="93">
        <v>0</v>
      </c>
      <c r="J24" s="93">
        <v>0</v>
      </c>
    </row>
    <row r="25" spans="1:10" ht="17.25" customHeight="1">
      <c r="A25" s="95"/>
      <c r="B25" s="95"/>
      <c r="C25" s="96" t="s">
        <v>52</v>
      </c>
      <c r="D25" s="95"/>
      <c r="E25" s="91">
        <v>72801</v>
      </c>
      <c r="F25" s="93">
        <v>2348.432258064516</v>
      </c>
      <c r="G25" s="93">
        <v>72801</v>
      </c>
      <c r="H25" s="93">
        <v>2348.432258064516</v>
      </c>
      <c r="I25" s="93">
        <v>0</v>
      </c>
      <c r="J25" s="93">
        <v>0</v>
      </c>
    </row>
    <row r="26" spans="1:10" ht="6" customHeight="1" thickBot="1">
      <c r="A26" s="92"/>
      <c r="B26" s="287"/>
      <c r="C26" s="287"/>
      <c r="D26" s="92"/>
      <c r="E26" s="131"/>
      <c r="F26" s="90"/>
      <c r="G26" s="92"/>
      <c r="H26" s="92"/>
      <c r="I26" s="130"/>
      <c r="J26" s="130"/>
    </row>
    <row r="27" spans="1:10" ht="15" customHeight="1">
      <c r="A27" s="89" t="s">
        <v>285</v>
      </c>
      <c r="B27" s="89"/>
      <c r="C27" s="87"/>
      <c r="D27" s="87"/>
      <c r="E27" s="87"/>
      <c r="F27" s="128"/>
      <c r="G27" s="87"/>
      <c r="H27" s="87"/>
      <c r="I27" s="86"/>
      <c r="J27" s="86"/>
    </row>
    <row r="28" spans="1:9" ht="13.5" customHeight="1">
      <c r="A28" s="86" t="s">
        <v>284</v>
      </c>
      <c r="B28" s="129"/>
      <c r="C28" s="89"/>
      <c r="D28" s="89"/>
      <c r="E28" s="89"/>
      <c r="F28" s="89"/>
      <c r="G28" s="89"/>
      <c r="H28" s="89"/>
      <c r="I28" s="89"/>
    </row>
    <row r="29" spans="1:9" ht="13.5" customHeight="1">
      <c r="A29" s="327" t="s">
        <v>283</v>
      </c>
      <c r="B29" s="327"/>
      <c r="C29" s="327"/>
      <c r="D29" s="327"/>
      <c r="E29" s="327"/>
      <c r="F29" s="327"/>
      <c r="G29" s="327"/>
      <c r="H29" s="327"/>
      <c r="I29" s="89"/>
    </row>
    <row r="30" spans="1:9" ht="15" customHeight="1">
      <c r="A30" s="327" t="s">
        <v>282</v>
      </c>
      <c r="B30" s="327"/>
      <c r="C30" s="327"/>
      <c r="D30" s="327"/>
      <c r="E30" s="327"/>
      <c r="F30" s="327"/>
      <c r="G30" s="327"/>
      <c r="H30" s="85"/>
      <c r="I30" s="85"/>
    </row>
    <row r="31" spans="1:2" ht="15" customHeight="1">
      <c r="A31" s="86"/>
      <c r="B31" s="128"/>
    </row>
    <row r="32" ht="15" customHeight="1">
      <c r="E32" s="85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6" customHeight="1"/>
  </sheetData>
  <sheetProtection/>
  <mergeCells count="16">
    <mergeCell ref="A30:G30"/>
    <mergeCell ref="A29:H29"/>
    <mergeCell ref="B26:C26"/>
    <mergeCell ref="G5:H5"/>
    <mergeCell ref="B8:C8"/>
    <mergeCell ref="B9:C9"/>
    <mergeCell ref="B7:C7"/>
    <mergeCell ref="B13:C13"/>
    <mergeCell ref="B12:C12"/>
    <mergeCell ref="B11:C11"/>
    <mergeCell ref="B10:C10"/>
    <mergeCell ref="A2:J2"/>
    <mergeCell ref="I5:J5"/>
    <mergeCell ref="E5:F5"/>
    <mergeCell ref="E4:J4"/>
    <mergeCell ref="A4:D6"/>
  </mergeCells>
  <printOptions/>
  <pageMargins left="0.6692913385826772" right="0.6692913385826772" top="0.3937007874015748" bottom="0.66929133858267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2024-03-06T00:17:15Z</cp:lastPrinted>
  <dcterms:created xsi:type="dcterms:W3CDTF">2001-02-09T06:42:36Z</dcterms:created>
  <dcterms:modified xsi:type="dcterms:W3CDTF">2024-03-06T00:18:25Z</dcterms:modified>
  <cp:category/>
  <cp:version/>
  <cp:contentType/>
  <cp:contentStatus/>
</cp:coreProperties>
</file>