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npai-nas2\share\【減量化推進Ｇ】\★産廃報告書関係★\06様式\令和７年度（令和６年度実績）\多量（修正済）\"/>
    </mc:Choice>
  </mc:AlternateContent>
  <bookViews>
    <workbookView xWindow="480" yWindow="105" windowWidth="14940" windowHeight="5400" tabRatio="817"/>
  </bookViews>
  <sheets>
    <sheet name="第１面" sheetId="31" r:id="rId1"/>
    <sheet name="別紙" sheetId="29" r:id="rId2"/>
    <sheet name="第１面 【例】" sheetId="39" r:id="rId3"/>
    <sheet name="別紙 【例】" sheetId="40" r:id="rId4"/>
    <sheet name="別紙（まとめ）" sheetId="7" r:id="rId5"/>
    <sheet name="燃え殻" sheetId="37" r:id="rId6"/>
    <sheet name="汚泥" sheetId="36" r:id="rId7"/>
    <sheet name="廃油" sheetId="10" r:id="rId8"/>
    <sheet name="廃酸" sheetId="11" r:id="rId9"/>
    <sheet name="廃アルカリ" sheetId="12" r:id="rId10"/>
    <sheet name="廃プラスチック類" sheetId="13" r:id="rId11"/>
    <sheet name="紙くず" sheetId="14" r:id="rId12"/>
    <sheet name="木くず" sheetId="15" r:id="rId13"/>
    <sheet name="繊維くず" sheetId="16" r:id="rId14"/>
    <sheet name="動植物性残渣" sheetId="17" r:id="rId15"/>
    <sheet name="動物系固形不要物" sheetId="18" r:id="rId16"/>
    <sheet name="ゴムくず" sheetId="19" r:id="rId17"/>
    <sheet name="金属くず" sheetId="20" r:id="rId18"/>
    <sheet name="ガラスくず" sheetId="21" r:id="rId19"/>
    <sheet name="鉱さい" sheetId="22" r:id="rId20"/>
    <sheet name="がれき類" sheetId="23" r:id="rId21"/>
    <sheet name="動物のふん尿" sheetId="24" r:id="rId22"/>
    <sheet name="動物の死体" sheetId="25" r:id="rId23"/>
    <sheet name="ばいじん" sheetId="26" r:id="rId24"/>
    <sheet name="13号廃棄物" sheetId="27" r:id="rId25"/>
    <sheet name="建設混廃" sheetId="28" r:id="rId26"/>
    <sheet name="合計" sheetId="38" r:id="rId27"/>
    <sheet name="第３面" sheetId="6" r:id="rId28"/>
  </sheets>
  <definedNames>
    <definedName name="_xlnm.Print_Area" localSheetId="0">第１面!$B$1:$K$35</definedName>
    <definedName name="_xlnm.Print_Area" localSheetId="1">別紙!$A$1:$AF$31</definedName>
    <definedName name="_xlnm.Print_Area" localSheetId="3">'別紙 【例】'!$A$1:$AF$31</definedName>
    <definedName name="_xlnm.Print_Area" localSheetId="4">'別紙（まとめ）'!$A$1:$X$18</definedName>
  </definedNames>
  <calcPr calcId="162913"/>
</workbook>
</file>

<file path=xl/calcChain.xml><?xml version="1.0" encoding="utf-8"?>
<calcChain xmlns="http://schemas.openxmlformats.org/spreadsheetml/2006/main">
  <c r="E30" i="39" l="1"/>
  <c r="AF5" i="40"/>
  <c r="AF6" i="40"/>
  <c r="AF7" i="40"/>
  <c r="AF8" i="40"/>
  <c r="AF9" i="40"/>
  <c r="AF10" i="40"/>
  <c r="AF11" i="40"/>
  <c r="AF12" i="40"/>
  <c r="AF13" i="40"/>
  <c r="AF14" i="40"/>
  <c r="AF15" i="40"/>
  <c r="AF16" i="40"/>
  <c r="AF17" i="40"/>
  <c r="AF18" i="40"/>
  <c r="AF19" i="40"/>
  <c r="AF20" i="40"/>
  <c r="AF21" i="40"/>
  <c r="AF22" i="40"/>
  <c r="AF23" i="40"/>
  <c r="AF24" i="40"/>
  <c r="AF25" i="40"/>
  <c r="AF26" i="40"/>
  <c r="AF27" i="40"/>
  <c r="AF28" i="40"/>
  <c r="AF29" i="40"/>
  <c r="AF30" i="40"/>
  <c r="AF31" i="40"/>
  <c r="AF4" i="40"/>
  <c r="AF5" i="29"/>
  <c r="E26" i="39" s="1"/>
  <c r="AF6" i="29"/>
  <c r="E32" i="39" s="1"/>
  <c r="AF7" i="29"/>
  <c r="AF8" i="29"/>
  <c r="E28" i="39" s="1"/>
  <c r="E28" i="31"/>
  <c r="AF9" i="29"/>
  <c r="AF10" i="29"/>
  <c r="AF11" i="29"/>
  <c r="AF12" i="29"/>
  <c r="E32" i="31" s="1"/>
  <c r="AF13" i="29"/>
  <c r="J25" i="39" s="1"/>
  <c r="J25" i="31"/>
  <c r="AF14" i="29"/>
  <c r="J26" i="39" s="1"/>
  <c r="AF15" i="29"/>
  <c r="J28" i="39" s="1"/>
  <c r="AF16" i="29"/>
  <c r="J30" i="39" s="1"/>
  <c r="AF17" i="29"/>
  <c r="J32" i="39" s="1"/>
  <c r="AF18" i="29"/>
  <c r="AF19" i="29"/>
  <c r="AF20" i="29"/>
  <c r="AF21" i="29"/>
  <c r="AF22" i="29"/>
  <c r="AF23" i="29"/>
  <c r="AF24" i="29"/>
  <c r="AF25" i="29"/>
  <c r="AF26" i="29"/>
  <c r="AF27" i="29"/>
  <c r="AF28" i="29"/>
  <c r="AF29" i="29"/>
  <c r="AF30" i="29"/>
  <c r="AF31" i="29"/>
  <c r="AF4" i="29"/>
  <c r="E25" i="39" s="1"/>
  <c r="E14" i="7"/>
  <c r="B2" i="7"/>
  <c r="B1" i="7"/>
  <c r="C3" i="40"/>
  <c r="C2" i="40"/>
  <c r="C1" i="40"/>
  <c r="D5" i="7"/>
  <c r="E18" i="7"/>
  <c r="X30" i="10"/>
  <c r="D17" i="7"/>
  <c r="X17" i="7" s="1"/>
  <c r="D9" i="7"/>
  <c r="D18" i="7"/>
  <c r="X30" i="36" s="1"/>
  <c r="D10" i="7"/>
  <c r="P25" i="36" s="1"/>
  <c r="J28" i="31"/>
  <c r="C3" i="29"/>
  <c r="C2" i="29"/>
  <c r="C1" i="29"/>
  <c r="E5" i="7"/>
  <c r="D6" i="7"/>
  <c r="M13" i="36"/>
  <c r="E6" i="7"/>
  <c r="F6" i="7"/>
  <c r="M13" i="11"/>
  <c r="D7" i="7"/>
  <c r="E7" i="7"/>
  <c r="M19" i="10" s="1"/>
  <c r="F7" i="7"/>
  <c r="M19" i="11" s="1"/>
  <c r="G7" i="7"/>
  <c r="M19" i="12" s="1"/>
  <c r="D8" i="7"/>
  <c r="M25" i="36"/>
  <c r="E8" i="7"/>
  <c r="M25" i="10"/>
  <c r="E9" i="7"/>
  <c r="M28" i="10" s="1"/>
  <c r="F9" i="7"/>
  <c r="G9" i="7"/>
  <c r="D11" i="7"/>
  <c r="H28" i="36"/>
  <c r="E11" i="7"/>
  <c r="P28" i="10" s="1"/>
  <c r="H28" i="10"/>
  <c r="F11" i="7"/>
  <c r="H28" i="11" s="1"/>
  <c r="G11" i="7"/>
  <c r="P28" i="12" s="1"/>
  <c r="D12" i="7"/>
  <c r="E12" i="7"/>
  <c r="T13" i="10"/>
  <c r="E13" i="7"/>
  <c r="T25" i="10" s="1"/>
  <c r="D15" i="7"/>
  <c r="E15" i="7"/>
  <c r="T33" i="10" s="1"/>
  <c r="D16" i="7"/>
  <c r="H32" i="36" s="1"/>
  <c r="E17" i="7"/>
  <c r="X27" i="10" s="1"/>
  <c r="F17" i="7"/>
  <c r="X27" i="11"/>
  <c r="C5" i="7"/>
  <c r="H25" i="37" s="1"/>
  <c r="C6" i="7"/>
  <c r="M13" i="37" s="1"/>
  <c r="C7" i="7"/>
  <c r="C8" i="7"/>
  <c r="M25" i="37"/>
  <c r="C9" i="7"/>
  <c r="M28" i="37" s="1"/>
  <c r="C10" i="7"/>
  <c r="C11" i="7"/>
  <c r="P28" i="37" s="1"/>
  <c r="C12" i="7"/>
  <c r="C13" i="7"/>
  <c r="T25" i="37"/>
  <c r="C14" i="7"/>
  <c r="X14" i="7" s="1"/>
  <c r="C15" i="7"/>
  <c r="H31" i="37" s="1"/>
  <c r="C16" i="7"/>
  <c r="C17" i="7"/>
  <c r="H33" i="37" s="1"/>
  <c r="C18" i="7"/>
  <c r="H33" i="11"/>
  <c r="H34" i="10"/>
  <c r="P25" i="37"/>
  <c r="X23" i="36"/>
  <c r="I19" i="36"/>
  <c r="H25" i="36"/>
  <c r="H17" i="7"/>
  <c r="H33" i="13" s="1"/>
  <c r="H31" i="10"/>
  <c r="I9" i="7"/>
  <c r="H9" i="7"/>
  <c r="H27" i="13" s="1"/>
  <c r="M28" i="13"/>
  <c r="F12" i="7"/>
  <c r="T13" i="11" s="1"/>
  <c r="F16" i="7"/>
  <c r="X23" i="11" s="1"/>
  <c r="E10" i="7"/>
  <c r="P25" i="10" s="1"/>
  <c r="F8" i="7"/>
  <c r="M25" i="11"/>
  <c r="F15" i="7"/>
  <c r="T33" i="11"/>
  <c r="G17" i="7"/>
  <c r="X27" i="12" s="1"/>
  <c r="E16" i="7"/>
  <c r="X23" i="10" s="1"/>
  <c r="F13" i="7"/>
  <c r="H27" i="12"/>
  <c r="M28" i="12"/>
  <c r="H33" i="10"/>
  <c r="H11" i="7"/>
  <c r="G6" i="7"/>
  <c r="G13" i="7"/>
  <c r="T25" i="12" s="1"/>
  <c r="G8" i="7"/>
  <c r="M25" i="12"/>
  <c r="D13" i="7"/>
  <c r="T25" i="36" s="1"/>
  <c r="D14" i="7"/>
  <c r="T13" i="36"/>
  <c r="P28" i="36"/>
  <c r="M28" i="36"/>
  <c r="H27" i="36"/>
  <c r="H34" i="36"/>
  <c r="H26" i="36"/>
  <c r="X27" i="37"/>
  <c r="I19" i="37"/>
  <c r="F5" i="7"/>
  <c r="I19" i="11" s="1"/>
  <c r="H25" i="11"/>
  <c r="G16" i="7"/>
  <c r="G12" i="7"/>
  <c r="I17" i="7"/>
  <c r="H33" i="14" s="1"/>
  <c r="X27" i="13"/>
  <c r="G15" i="7"/>
  <c r="T33" i="12" s="1"/>
  <c r="H31" i="12"/>
  <c r="F10" i="7"/>
  <c r="P25" i="11" s="1"/>
  <c r="H13" i="7"/>
  <c r="T25" i="13"/>
  <c r="I7" i="7"/>
  <c r="H29" i="14" s="1"/>
  <c r="F18" i="7"/>
  <c r="X30" i="11"/>
  <c r="H32" i="11"/>
  <c r="H7" i="7"/>
  <c r="M19" i="13"/>
  <c r="I13" i="7"/>
  <c r="T25" i="14"/>
  <c r="J9" i="7"/>
  <c r="H27" i="15" s="1"/>
  <c r="F14" i="7"/>
  <c r="H6" i="7"/>
  <c r="H28" i="13"/>
  <c r="P28" i="13"/>
  <c r="M13" i="12"/>
  <c r="H30" i="10"/>
  <c r="T30" i="10"/>
  <c r="I11" i="7"/>
  <c r="P28" i="14" s="1"/>
  <c r="G5" i="7"/>
  <c r="M28" i="15"/>
  <c r="G10" i="7"/>
  <c r="X10" i="7" s="1"/>
  <c r="P25" i="38" s="1"/>
  <c r="K9" i="7"/>
  <c r="J7" i="7"/>
  <c r="M19" i="15"/>
  <c r="J17" i="7"/>
  <c r="H16" i="7"/>
  <c r="X23" i="13" s="1"/>
  <c r="J13" i="7"/>
  <c r="H34" i="11"/>
  <c r="H32" i="12"/>
  <c r="X23" i="12"/>
  <c r="G18" i="7"/>
  <c r="I8" i="7"/>
  <c r="M25" i="14"/>
  <c r="T30" i="11"/>
  <c r="H30" i="11"/>
  <c r="J11" i="7"/>
  <c r="H28" i="15" s="1"/>
  <c r="I16" i="7"/>
  <c r="M13" i="13"/>
  <c r="G14" i="7"/>
  <c r="T30" i="12"/>
  <c r="I6" i="7"/>
  <c r="H8" i="7"/>
  <c r="M25" i="13"/>
  <c r="L9" i="7"/>
  <c r="M28" i="17"/>
  <c r="H10" i="7"/>
  <c r="P25" i="13"/>
  <c r="H12" i="7"/>
  <c r="H15" i="7"/>
  <c r="T33" i="13"/>
  <c r="H18" i="7"/>
  <c r="I12" i="7"/>
  <c r="T13" i="14"/>
  <c r="I15" i="7"/>
  <c r="X15" i="7" s="1"/>
  <c r="K13" i="7"/>
  <c r="T25" i="16"/>
  <c r="K17" i="7"/>
  <c r="K7" i="7"/>
  <c r="J16" i="7"/>
  <c r="X23" i="15"/>
  <c r="J6" i="7"/>
  <c r="H26" i="15" s="1"/>
  <c r="K11" i="7"/>
  <c r="H28" i="16"/>
  <c r="H14" i="7"/>
  <c r="H30" i="13" s="1"/>
  <c r="J8" i="7"/>
  <c r="M25" i="15"/>
  <c r="I5" i="7"/>
  <c r="X5" i="7" s="1"/>
  <c r="H5" i="7"/>
  <c r="I19" i="13"/>
  <c r="L17" i="7"/>
  <c r="H33" i="17" s="1"/>
  <c r="J15" i="7"/>
  <c r="I18" i="7"/>
  <c r="H34" i="14"/>
  <c r="T13" i="13"/>
  <c r="H26" i="13"/>
  <c r="M9" i="7"/>
  <c r="M28" i="18" s="1"/>
  <c r="M19" i="16"/>
  <c r="I10" i="7"/>
  <c r="P25" i="14"/>
  <c r="X30" i="13"/>
  <c r="H34" i="13"/>
  <c r="H31" i="13"/>
  <c r="L7" i="7"/>
  <c r="H29" i="17" s="1"/>
  <c r="L13" i="7"/>
  <c r="T25" i="17"/>
  <c r="J12" i="7"/>
  <c r="T13" i="15"/>
  <c r="K8" i="7"/>
  <c r="M25" i="16" s="1"/>
  <c r="I14" i="7"/>
  <c r="H30" i="14" s="1"/>
  <c r="K6" i="7"/>
  <c r="M13" i="16" s="1"/>
  <c r="H32" i="15"/>
  <c r="L11" i="7"/>
  <c r="H28" i="17" s="1"/>
  <c r="T30" i="13"/>
  <c r="P28" i="16"/>
  <c r="K16" i="7"/>
  <c r="X23" i="16" s="1"/>
  <c r="H32" i="16"/>
  <c r="J5" i="7"/>
  <c r="H25" i="13"/>
  <c r="X30" i="14"/>
  <c r="X27" i="17"/>
  <c r="K12" i="7"/>
  <c r="T13" i="16" s="1"/>
  <c r="M7" i="7"/>
  <c r="J10" i="7"/>
  <c r="P25" i="15" s="1"/>
  <c r="J18" i="7"/>
  <c r="M19" i="17"/>
  <c r="N9" i="7"/>
  <c r="H27" i="19" s="1"/>
  <c r="M13" i="7"/>
  <c r="T25" i="18"/>
  <c r="K15" i="7"/>
  <c r="H31" i="16" s="1"/>
  <c r="M17" i="7"/>
  <c r="H33" i="18"/>
  <c r="L16" i="7"/>
  <c r="H32" i="17" s="1"/>
  <c r="J14" i="7"/>
  <c r="H30" i="15"/>
  <c r="M11" i="7"/>
  <c r="H28" i="18"/>
  <c r="L8" i="7"/>
  <c r="M25" i="17" s="1"/>
  <c r="L6" i="7"/>
  <c r="M13" i="17" s="1"/>
  <c r="T30" i="14"/>
  <c r="I19" i="15"/>
  <c r="H25" i="15"/>
  <c r="K5" i="7"/>
  <c r="I19" i="16" s="1"/>
  <c r="N17" i="7"/>
  <c r="X27" i="19" s="1"/>
  <c r="N13" i="7"/>
  <c r="T25" i="19"/>
  <c r="T33" i="16"/>
  <c r="K18" i="7"/>
  <c r="X30" i="16" s="1"/>
  <c r="K10" i="7"/>
  <c r="P25" i="16" s="1"/>
  <c r="L12" i="7"/>
  <c r="T13" i="17"/>
  <c r="L15" i="7"/>
  <c r="H31" i="17" s="1"/>
  <c r="M28" i="19"/>
  <c r="O9" i="7"/>
  <c r="M28" i="20" s="1"/>
  <c r="N7" i="7"/>
  <c r="M19" i="19" s="1"/>
  <c r="M6" i="7"/>
  <c r="M16" i="7"/>
  <c r="H32" i="18"/>
  <c r="P28" i="18"/>
  <c r="N11" i="7"/>
  <c r="P28" i="19" s="1"/>
  <c r="T30" i="15"/>
  <c r="M8" i="7"/>
  <c r="M25" i="18" s="1"/>
  <c r="K14" i="7"/>
  <c r="H30" i="16"/>
  <c r="H26" i="17"/>
  <c r="H25" i="16"/>
  <c r="L5" i="7"/>
  <c r="H27" i="20"/>
  <c r="P9" i="7"/>
  <c r="M28" i="21" s="1"/>
  <c r="H27" i="21"/>
  <c r="O7" i="7"/>
  <c r="H29" i="20"/>
  <c r="M15" i="7"/>
  <c r="H31" i="18" s="1"/>
  <c r="L10" i="7"/>
  <c r="P25" i="17" s="1"/>
  <c r="T33" i="17"/>
  <c r="M12" i="7"/>
  <c r="T13" i="18" s="1"/>
  <c r="L18" i="7"/>
  <c r="H34" i="17"/>
  <c r="O13" i="7"/>
  <c r="T25" i="20" s="1"/>
  <c r="O17" i="7"/>
  <c r="H33" i="20"/>
  <c r="Q13" i="7"/>
  <c r="T25" i="22" s="1"/>
  <c r="N8" i="7"/>
  <c r="H28" i="19"/>
  <c r="L14" i="7"/>
  <c r="T30" i="17" s="1"/>
  <c r="T30" i="16"/>
  <c r="P13" i="7"/>
  <c r="T25" i="21" s="1"/>
  <c r="P7" i="7"/>
  <c r="M19" i="21" s="1"/>
  <c r="N16" i="7"/>
  <c r="H32" i="19"/>
  <c r="O11" i="7"/>
  <c r="H28" i="20" s="1"/>
  <c r="X23" i="18"/>
  <c r="N6" i="7"/>
  <c r="M13" i="19"/>
  <c r="I19" i="17"/>
  <c r="H25" i="17"/>
  <c r="M5" i="7"/>
  <c r="I19" i="18" s="1"/>
  <c r="P17" i="7"/>
  <c r="H33" i="21"/>
  <c r="M18" i="7"/>
  <c r="X30" i="18" s="1"/>
  <c r="N15" i="7"/>
  <c r="T33" i="19" s="1"/>
  <c r="M10" i="7"/>
  <c r="P25" i="18" s="1"/>
  <c r="N12" i="7"/>
  <c r="T13" i="19"/>
  <c r="Q9" i="7"/>
  <c r="P28" i="20"/>
  <c r="Q7" i="7"/>
  <c r="M19" i="22" s="1"/>
  <c r="O6" i="7"/>
  <c r="M13" i="20" s="1"/>
  <c r="O8" i="7"/>
  <c r="M25" i="20"/>
  <c r="P11" i="7"/>
  <c r="P28" i="21"/>
  <c r="O16" i="7"/>
  <c r="X23" i="20" s="1"/>
  <c r="M14" i="7"/>
  <c r="H30" i="18" s="1"/>
  <c r="R13" i="7"/>
  <c r="T25" i="23" s="1"/>
  <c r="M25" i="19"/>
  <c r="N5" i="7"/>
  <c r="I19" i="19"/>
  <c r="N10" i="7"/>
  <c r="P25" i="19" s="1"/>
  <c r="X27" i="21"/>
  <c r="N18" i="7"/>
  <c r="X30" i="19" s="1"/>
  <c r="O12" i="7"/>
  <c r="O15" i="7"/>
  <c r="Q17" i="7"/>
  <c r="X27" i="22" s="1"/>
  <c r="P16" i="7"/>
  <c r="T30" i="18"/>
  <c r="N14" i="7"/>
  <c r="T30" i="19"/>
  <c r="Q11" i="7"/>
  <c r="P28" i="22" s="1"/>
  <c r="H28" i="22"/>
  <c r="P6" i="7"/>
  <c r="S13" i="7"/>
  <c r="T25" i="24"/>
  <c r="R7" i="7"/>
  <c r="M19" i="23" s="1"/>
  <c r="O5" i="7"/>
  <c r="I19" i="20" s="1"/>
  <c r="H25" i="20"/>
  <c r="P12" i="7"/>
  <c r="H26" i="21" s="1"/>
  <c r="O18" i="7"/>
  <c r="X30" i="20"/>
  <c r="R9" i="7"/>
  <c r="M28" i="23" s="1"/>
  <c r="S9" i="7"/>
  <c r="M28" i="24"/>
  <c r="O10" i="7"/>
  <c r="P25" i="20" s="1"/>
  <c r="Q8" i="7"/>
  <c r="M25" i="22"/>
  <c r="S7" i="7"/>
  <c r="M19" i="24"/>
  <c r="Q6" i="7"/>
  <c r="M13" i="22" s="1"/>
  <c r="P8" i="7"/>
  <c r="X8" i="7" s="1"/>
  <c r="M25" i="38" s="1"/>
  <c r="O14" i="7"/>
  <c r="H30" i="20"/>
  <c r="T13" i="7"/>
  <c r="T25" i="25"/>
  <c r="M13" i="21"/>
  <c r="Q16" i="7"/>
  <c r="H32" i="22" s="1"/>
  <c r="H27" i="23"/>
  <c r="P18" i="7"/>
  <c r="X30" i="21" s="1"/>
  <c r="P15" i="7"/>
  <c r="T33" i="21"/>
  <c r="Q12" i="7"/>
  <c r="H26" i="22" s="1"/>
  <c r="H27" i="24"/>
  <c r="S17" i="7"/>
  <c r="H33" i="24" s="1"/>
  <c r="T9" i="7"/>
  <c r="M28" i="25" s="1"/>
  <c r="Q15" i="7"/>
  <c r="R17" i="7"/>
  <c r="H33" i="23" s="1"/>
  <c r="R6" i="7"/>
  <c r="M13" i="23" s="1"/>
  <c r="U13" i="7"/>
  <c r="T25" i="26"/>
  <c r="P14" i="7"/>
  <c r="H30" i="21"/>
  <c r="T7" i="7"/>
  <c r="M19" i="25" s="1"/>
  <c r="R11" i="7"/>
  <c r="H28" i="23" s="1"/>
  <c r="T30" i="20"/>
  <c r="R8" i="7"/>
  <c r="M25" i="23" s="1"/>
  <c r="S11" i="7"/>
  <c r="X11" i="7" s="1"/>
  <c r="Q5" i="7"/>
  <c r="I19" i="22" s="1"/>
  <c r="P5" i="7"/>
  <c r="I19" i="21" s="1"/>
  <c r="U9" i="7"/>
  <c r="M28" i="26"/>
  <c r="T17" i="7"/>
  <c r="X27" i="25" s="1"/>
  <c r="R12" i="7"/>
  <c r="T13" i="23"/>
  <c r="Q18" i="7"/>
  <c r="X30" i="22"/>
  <c r="H31" i="22"/>
  <c r="T33" i="22"/>
  <c r="H31" i="21"/>
  <c r="T11" i="7"/>
  <c r="P28" i="25" s="1"/>
  <c r="T30" i="21"/>
  <c r="U7" i="7"/>
  <c r="M19" i="26" s="1"/>
  <c r="Q14" i="7"/>
  <c r="H30" i="22" s="1"/>
  <c r="S6" i="7"/>
  <c r="M13" i="24"/>
  <c r="S8" i="7"/>
  <c r="M25" i="24" s="1"/>
  <c r="R16" i="7"/>
  <c r="H32" i="23"/>
  <c r="S16" i="7"/>
  <c r="X23" i="24"/>
  <c r="V13" i="7"/>
  <c r="T25" i="27"/>
  <c r="H25" i="22"/>
  <c r="R18" i="7"/>
  <c r="X30" i="23" s="1"/>
  <c r="S12" i="7"/>
  <c r="T13" i="24"/>
  <c r="R15" i="7"/>
  <c r="H31" i="23"/>
  <c r="U17" i="7"/>
  <c r="H33" i="26" s="1"/>
  <c r="Q10" i="7"/>
  <c r="P25" i="22" s="1"/>
  <c r="P10" i="7"/>
  <c r="P25" i="21" s="1"/>
  <c r="H34" i="22"/>
  <c r="S15" i="7"/>
  <c r="T33" i="24" s="1"/>
  <c r="V9" i="7"/>
  <c r="T6" i="7"/>
  <c r="M13" i="25" s="1"/>
  <c r="V7" i="7"/>
  <c r="H29" i="27" s="1"/>
  <c r="W13" i="7"/>
  <c r="T25" i="28"/>
  <c r="T16" i="7"/>
  <c r="X23" i="25" s="1"/>
  <c r="R14" i="7"/>
  <c r="T30" i="23" s="1"/>
  <c r="U11" i="7"/>
  <c r="H28" i="26" s="1"/>
  <c r="T8" i="7"/>
  <c r="M25" i="25"/>
  <c r="H28" i="25"/>
  <c r="S5" i="7"/>
  <c r="H25" i="24"/>
  <c r="R5" i="7"/>
  <c r="H34" i="23"/>
  <c r="W9" i="7"/>
  <c r="M28" i="28" s="1"/>
  <c r="T33" i="23"/>
  <c r="V17" i="7"/>
  <c r="H33" i="27" s="1"/>
  <c r="M28" i="27"/>
  <c r="H27" i="27"/>
  <c r="S18" i="7"/>
  <c r="H34" i="24"/>
  <c r="T15" i="7"/>
  <c r="H31" i="25" s="1"/>
  <c r="R10" i="7"/>
  <c r="P25" i="23" s="1"/>
  <c r="T12" i="7"/>
  <c r="H26" i="25" s="1"/>
  <c r="V11" i="7"/>
  <c r="P28" i="27" s="1"/>
  <c r="S14" i="7"/>
  <c r="T30" i="24"/>
  <c r="U6" i="7"/>
  <c r="M13" i="26"/>
  <c r="H32" i="25"/>
  <c r="U8" i="7"/>
  <c r="M25" i="26"/>
  <c r="U16" i="7"/>
  <c r="W7" i="7"/>
  <c r="H29" i="28"/>
  <c r="T5" i="7"/>
  <c r="I19" i="25" s="1"/>
  <c r="I19" i="24"/>
  <c r="H25" i="23"/>
  <c r="I19" i="23"/>
  <c r="X27" i="27"/>
  <c r="W17" i="7"/>
  <c r="X27" i="28"/>
  <c r="S10" i="7"/>
  <c r="P25" i="24"/>
  <c r="T18" i="7"/>
  <c r="U15" i="7"/>
  <c r="H31" i="26"/>
  <c r="U12" i="7"/>
  <c r="T13" i="26" s="1"/>
  <c r="T33" i="25"/>
  <c r="V16" i="7"/>
  <c r="X23" i="27" s="1"/>
  <c r="T14" i="7"/>
  <c r="T30" i="25" s="1"/>
  <c r="M19" i="28"/>
  <c r="V8" i="7"/>
  <c r="M25" i="27" s="1"/>
  <c r="V6" i="7"/>
  <c r="W11" i="7"/>
  <c r="H28" i="28" s="1"/>
  <c r="X23" i="26"/>
  <c r="H32" i="26"/>
  <c r="U5" i="7"/>
  <c r="I19" i="26" s="1"/>
  <c r="V15" i="7"/>
  <c r="H34" i="25"/>
  <c r="X30" i="25"/>
  <c r="U18" i="7"/>
  <c r="H34" i="26" s="1"/>
  <c r="H33" i="28"/>
  <c r="V12" i="7"/>
  <c r="T13" i="27" s="1"/>
  <c r="T10" i="7"/>
  <c r="P25" i="25"/>
  <c r="U14" i="7"/>
  <c r="H30" i="26" s="1"/>
  <c r="M13" i="27"/>
  <c r="W6" i="7"/>
  <c r="M13" i="28" s="1"/>
  <c r="W8" i="7"/>
  <c r="M25" i="28" s="1"/>
  <c r="W16" i="7"/>
  <c r="X23" i="28" s="1"/>
  <c r="V5" i="7"/>
  <c r="I19" i="27"/>
  <c r="V18" i="7"/>
  <c r="X30" i="27" s="1"/>
  <c r="T33" i="27"/>
  <c r="H31" i="27"/>
  <c r="W12" i="7"/>
  <c r="T13" i="28" s="1"/>
  <c r="U10" i="7"/>
  <c r="P25" i="26" s="1"/>
  <c r="W15" i="7"/>
  <c r="T33" i="28" s="1"/>
  <c r="H31" i="28"/>
  <c r="V14" i="7"/>
  <c r="H32" i="28"/>
  <c r="W5" i="7"/>
  <c r="I19" i="28" s="1"/>
  <c r="W18" i="7"/>
  <c r="X30" i="28" s="1"/>
  <c r="V10" i="7"/>
  <c r="T30" i="27"/>
  <c r="H30" i="27"/>
  <c r="W14" i="7"/>
  <c r="H30" i="28"/>
  <c r="P25" i="27"/>
  <c r="W10" i="7"/>
  <c r="P25" i="28"/>
  <c r="T30" i="28"/>
  <c r="J32" i="31"/>
  <c r="J30" i="31"/>
  <c r="H31" i="19"/>
  <c r="M13" i="10"/>
  <c r="H26" i="10"/>
  <c r="H30" i="24"/>
  <c r="X23" i="23"/>
  <c r="X27" i="24"/>
  <c r="H32" i="20"/>
  <c r="H26" i="19"/>
  <c r="M19" i="20"/>
  <c r="H27" i="18"/>
  <c r="H30" i="12"/>
  <c r="H29" i="11"/>
  <c r="M19" i="36"/>
  <c r="H29" i="36"/>
  <c r="T33" i="15"/>
  <c r="H31" i="15"/>
  <c r="T25" i="15"/>
  <c r="H29" i="15"/>
  <c r="T13" i="12"/>
  <c r="H26" i="12"/>
  <c r="H26" i="37"/>
  <c r="T13" i="37"/>
  <c r="H29" i="37"/>
  <c r="M19" i="37"/>
  <c r="H27" i="11"/>
  <c r="M28" i="11"/>
  <c r="X30" i="24"/>
  <c r="H29" i="26"/>
  <c r="X27" i="23"/>
  <c r="H29" i="24"/>
  <c r="H25" i="19"/>
  <c r="X27" i="20"/>
  <c r="X27" i="16"/>
  <c r="H33" i="16"/>
  <c r="M28" i="14"/>
  <c r="H27" i="14"/>
  <c r="X23" i="37"/>
  <c r="H32" i="37"/>
  <c r="H31" i="36"/>
  <c r="T33" i="36"/>
  <c r="H29" i="19"/>
  <c r="M19" i="18"/>
  <c r="H29" i="18"/>
  <c r="T25" i="11"/>
  <c r="X30" i="37"/>
  <c r="H34" i="37"/>
  <c r="H25" i="10"/>
  <c r="I19" i="10"/>
  <c r="J26" i="31"/>
  <c r="X27" i="18"/>
  <c r="H27" i="10"/>
  <c r="H26" i="16"/>
  <c r="T13" i="20"/>
  <c r="H26" i="20"/>
  <c r="M13" i="18"/>
  <c r="H25" i="27"/>
  <c r="H32" i="24"/>
  <c r="H28" i="21"/>
  <c r="H32" i="21"/>
  <c r="X23" i="21"/>
  <c r="H29" i="22"/>
  <c r="H29" i="16"/>
  <c r="M28" i="22"/>
  <c r="H27" i="22"/>
  <c r="M13" i="14"/>
  <c r="H26" i="14"/>
  <c r="X30" i="12"/>
  <c r="H34" i="12"/>
  <c r="H28" i="27"/>
  <c r="H26" i="26"/>
  <c r="H27" i="28"/>
  <c r="H29" i="23"/>
  <c r="X23" i="17"/>
  <c r="H25" i="28"/>
  <c r="H25" i="26"/>
  <c r="T33" i="26"/>
  <c r="H26" i="24"/>
  <c r="H27" i="26"/>
  <c r="H34" i="20"/>
  <c r="H34" i="19"/>
  <c r="H33" i="22"/>
  <c r="M28" i="16"/>
  <c r="H27" i="16"/>
  <c r="X13" i="7"/>
  <c r="T25" i="38" s="1"/>
  <c r="H30" i="23"/>
  <c r="P28" i="24"/>
  <c r="H30" i="19"/>
  <c r="T33" i="20"/>
  <c r="H31" i="20"/>
  <c r="X23" i="19"/>
  <c r="H34" i="15"/>
  <c r="X30" i="15"/>
  <c r="H32" i="14"/>
  <c r="X23" i="14"/>
  <c r="X27" i="15"/>
  <c r="H33" i="15"/>
  <c r="H25" i="12"/>
  <c r="I19" i="12"/>
  <c r="H30" i="36"/>
  <c r="T30" i="36"/>
  <c r="H29" i="13"/>
  <c r="H31" i="11"/>
  <c r="H28" i="37"/>
  <c r="E30" i="31"/>
  <c r="H30" i="17"/>
  <c r="X30" i="17"/>
  <c r="H27" i="17"/>
  <c r="E25" i="31"/>
  <c r="H33" i="38" l="1"/>
  <c r="X27" i="38"/>
  <c r="H28" i="38"/>
  <c r="P28" i="38"/>
  <c r="H31" i="38"/>
  <c r="T33" i="38"/>
  <c r="B4" i="7"/>
  <c r="H25" i="38"/>
  <c r="I19" i="38"/>
  <c r="H30" i="38"/>
  <c r="T30" i="38"/>
  <c r="T30" i="37"/>
  <c r="H26" i="28"/>
  <c r="H26" i="27"/>
  <c r="X9" i="7"/>
  <c r="X16" i="7"/>
  <c r="H26" i="18"/>
  <c r="M13" i="15"/>
  <c r="H34" i="28"/>
  <c r="X30" i="26"/>
  <c r="H30" i="25"/>
  <c r="T13" i="25"/>
  <c r="P28" i="26"/>
  <c r="M19" i="27"/>
  <c r="H33" i="25"/>
  <c r="H29" i="25"/>
  <c r="H26" i="23"/>
  <c r="M25" i="21"/>
  <c r="T13" i="21"/>
  <c r="H29" i="21"/>
  <c r="H34" i="16"/>
  <c r="I19" i="14"/>
  <c r="P28" i="15"/>
  <c r="H31" i="14"/>
  <c r="H32" i="13"/>
  <c r="P25" i="12"/>
  <c r="M19" i="14"/>
  <c r="H29" i="12"/>
  <c r="H27" i="37"/>
  <c r="T33" i="14"/>
  <c r="H28" i="24"/>
  <c r="X6" i="7"/>
  <c r="H27" i="25"/>
  <c r="H34" i="18"/>
  <c r="H31" i="24"/>
  <c r="H34" i="27"/>
  <c r="T30" i="26"/>
  <c r="P28" i="28"/>
  <c r="H34" i="21"/>
  <c r="X23" i="22"/>
  <c r="T13" i="22"/>
  <c r="X7" i="7"/>
  <c r="P28" i="17"/>
  <c r="H29" i="10"/>
  <c r="H26" i="11"/>
  <c r="X12" i="7"/>
  <c r="T13" i="38" s="1"/>
  <c r="E26" i="31"/>
  <c r="H32" i="27"/>
  <c r="T30" i="22"/>
  <c r="X27" i="26"/>
  <c r="H25" i="21"/>
  <c r="P28" i="23"/>
  <c r="T33" i="18"/>
  <c r="H33" i="19"/>
  <c r="H25" i="14"/>
  <c r="P28" i="11"/>
  <c r="H30" i="37"/>
  <c r="H25" i="18"/>
  <c r="H28" i="14"/>
  <c r="H33" i="12"/>
  <c r="H33" i="36"/>
  <c r="H32" i="10"/>
  <c r="T33" i="37"/>
  <c r="H28" i="12"/>
  <c r="X27" i="14"/>
  <c r="X27" i="36"/>
  <c r="X18" i="7"/>
  <c r="H25" i="25"/>
  <c r="H27" i="38" l="1"/>
  <c r="M28" i="38"/>
  <c r="M19" i="38"/>
  <c r="H29" i="38"/>
  <c r="X23" i="38"/>
  <c r="H32" i="38"/>
  <c r="H34" i="38"/>
  <c r="X30" i="38"/>
  <c r="H26" i="38"/>
  <c r="M13" i="38"/>
</calcChain>
</file>

<file path=xl/sharedStrings.xml><?xml version="1.0" encoding="utf-8"?>
<sst xmlns="http://schemas.openxmlformats.org/spreadsheetml/2006/main" count="1053" uniqueCount="259">
  <si>
    <t>(第１面)</t>
  </si>
  <si>
    <t>産業廃棄物処理計画実施状況報告書</t>
  </si>
  <si>
    <t>　　浜松市長　　　　　　　　殿</t>
    <rPh sb="2" eb="4">
      <t>ハママツ</t>
    </rPh>
    <phoneticPr fontId="4"/>
  </si>
  <si>
    <t>　　  提出者　　　　　　　　　　　　　　　　　　</t>
    <phoneticPr fontId="4"/>
  </si>
  <si>
    <t>(法人にあっては、名称及び代表者の氏名)</t>
  </si>
  <si>
    <t>事業場の名称</t>
  </si>
  <si>
    <t>事業場の所在地</t>
  </si>
  <si>
    <t>事業の種類</t>
  </si>
  <si>
    <t>産業廃棄物処理計画における計画期間</t>
    <phoneticPr fontId="4"/>
  </si>
  <si>
    <t>項目</t>
  </si>
  <si>
    <t>目標値</t>
  </si>
  <si>
    <t>排出量</t>
  </si>
  <si>
    <t>全処理委託量</t>
  </si>
  <si>
    <t>自ら再生利用を行う産業廃棄物の量</t>
    <rPh sb="9" eb="11">
      <t>サンギョウ</t>
    </rPh>
    <rPh sb="11" eb="14">
      <t>ハイキブツ</t>
    </rPh>
    <rPh sb="15" eb="16">
      <t>リョウ</t>
    </rPh>
    <phoneticPr fontId="4"/>
  </si>
  <si>
    <t>自ら熱回収を行う
産業廃棄物の量</t>
    <rPh sb="9" eb="11">
      <t>サンギョウ</t>
    </rPh>
    <rPh sb="11" eb="14">
      <t>ハイキブツ</t>
    </rPh>
    <rPh sb="15" eb="16">
      <t>リョウ</t>
    </rPh>
    <phoneticPr fontId="4"/>
  </si>
  <si>
    <t>再生利用業者への
処理委託量</t>
    <rPh sb="9" eb="11">
      <t>ショリ</t>
    </rPh>
    <rPh sb="11" eb="13">
      <t>イタク</t>
    </rPh>
    <rPh sb="13" eb="14">
      <t>リョウ</t>
    </rPh>
    <phoneticPr fontId="4"/>
  </si>
  <si>
    <t>自ら中間処理により減量する産業廃棄物の量</t>
    <rPh sb="13" eb="15">
      <t>サンギョウ</t>
    </rPh>
    <rPh sb="15" eb="18">
      <t>ハイキブツ</t>
    </rPh>
    <rPh sb="19" eb="20">
      <t>リョウ</t>
    </rPh>
    <phoneticPr fontId="4"/>
  </si>
  <si>
    <t>自ら埋立処分又は海洋投入処分を行う産業廃棄物の量</t>
    <rPh sb="17" eb="19">
      <t>サンギョウ</t>
    </rPh>
    <rPh sb="19" eb="22">
      <t>ハイキブツ</t>
    </rPh>
    <rPh sb="23" eb="24">
      <t>リョウ</t>
    </rPh>
    <phoneticPr fontId="4"/>
  </si>
  <si>
    <t>※事務処理欄</t>
  </si>
  <si>
    <t>計画の実施状況</t>
    <rPh sb="0" eb="2">
      <t>ケイカク</t>
    </rPh>
    <rPh sb="3" eb="5">
      <t>ジッシ</t>
    </rPh>
    <rPh sb="5" eb="7">
      <t>ジョウキョウ</t>
    </rPh>
    <phoneticPr fontId="4"/>
  </si>
  <si>
    <t>有償物量</t>
    <rPh sb="0" eb="2">
      <t>ユウショウ</t>
    </rPh>
    <rPh sb="2" eb="4">
      <t>ブツリョウ</t>
    </rPh>
    <phoneticPr fontId="4"/>
  </si>
  <si>
    <t>不要物等発生量</t>
    <rPh sb="0" eb="2">
      <t>フヨウ</t>
    </rPh>
    <rPh sb="2" eb="3">
      <t>ブツ</t>
    </rPh>
    <rPh sb="3" eb="4">
      <t>トウ</t>
    </rPh>
    <rPh sb="4" eb="6">
      <t>ハッセイ</t>
    </rPh>
    <rPh sb="6" eb="7">
      <t>リョウ</t>
    </rPh>
    <phoneticPr fontId="4"/>
  </si>
  <si>
    <t>自ら直接再生利用した量</t>
    <rPh sb="0" eb="1">
      <t>ミズカ</t>
    </rPh>
    <rPh sb="2" eb="4">
      <t>チョクセツ</t>
    </rPh>
    <rPh sb="4" eb="6">
      <t>サイセイ</t>
    </rPh>
    <rPh sb="6" eb="8">
      <t>リヨウ</t>
    </rPh>
    <rPh sb="10" eb="11">
      <t>リョウ</t>
    </rPh>
    <phoneticPr fontId="4"/>
  </si>
  <si>
    <t>自ら中間処理した後再生利用した量</t>
    <rPh sb="0" eb="1">
      <t>ミズカ</t>
    </rPh>
    <rPh sb="2" eb="4">
      <t>チュウカン</t>
    </rPh>
    <rPh sb="4" eb="6">
      <t>ショリ</t>
    </rPh>
    <rPh sb="8" eb="9">
      <t>アト</t>
    </rPh>
    <rPh sb="9" eb="11">
      <t>サイセイ</t>
    </rPh>
    <rPh sb="11" eb="13">
      <t>リヨウ</t>
    </rPh>
    <rPh sb="15" eb="16">
      <t>リョウ</t>
    </rPh>
    <phoneticPr fontId="4"/>
  </si>
  <si>
    <t>排出量</t>
    <rPh sb="0" eb="2">
      <t>ハイシュツ</t>
    </rPh>
    <rPh sb="2" eb="3">
      <t>リョウ</t>
    </rPh>
    <phoneticPr fontId="4"/>
  </si>
  <si>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4"/>
  </si>
  <si>
    <t>⑩のうち再生利用業者への処理委託量</t>
    <rPh sb="4" eb="6">
      <t>サイセイ</t>
    </rPh>
    <rPh sb="6" eb="8">
      <t>リヨウ</t>
    </rPh>
    <rPh sb="8" eb="10">
      <t>ギョウシャ</t>
    </rPh>
    <rPh sb="12" eb="14">
      <t>ショリ</t>
    </rPh>
    <rPh sb="14" eb="16">
      <t>イタク</t>
    </rPh>
    <rPh sb="16" eb="17">
      <t>リョウ</t>
    </rPh>
    <phoneticPr fontId="4"/>
  </si>
  <si>
    <t>自ら中間処理した後自ら埋立処分又は海洋投入処分した量</t>
    <rPh sb="0" eb="1">
      <t>ミズカ</t>
    </rPh>
    <rPh sb="2" eb="4">
      <t>チュウカン</t>
    </rPh>
    <rPh sb="4" eb="6">
      <t>ショリ</t>
    </rPh>
    <rPh sb="8" eb="9">
      <t>アト</t>
    </rPh>
    <rPh sb="9" eb="10">
      <t>ミズカ</t>
    </rPh>
    <rPh sb="11" eb="13">
      <t>ウメタテ</t>
    </rPh>
    <rPh sb="13" eb="15">
      <t>ショブン</t>
    </rPh>
    <rPh sb="15" eb="16">
      <t>マタ</t>
    </rPh>
    <rPh sb="17" eb="19">
      <t>カイヨウ</t>
    </rPh>
    <rPh sb="19" eb="21">
      <t>トウニュウ</t>
    </rPh>
    <rPh sb="21" eb="23">
      <t>ショブン</t>
    </rPh>
    <rPh sb="25" eb="26">
      <t>リョウ</t>
    </rPh>
    <phoneticPr fontId="4"/>
  </si>
  <si>
    <t>項目</t>
    <rPh sb="0" eb="2">
      <t>コウモク</t>
    </rPh>
    <phoneticPr fontId="4"/>
  </si>
  <si>
    <t>実績値</t>
    <rPh sb="0" eb="3">
      <t>ジッセキチ</t>
    </rPh>
    <phoneticPr fontId="4"/>
  </si>
  <si>
    <t>自ら中間処理した量</t>
    <rPh sb="0" eb="1">
      <t>ミズカ</t>
    </rPh>
    <rPh sb="2" eb="4">
      <t>チュウカン</t>
    </rPh>
    <rPh sb="4" eb="6">
      <t>ショリ</t>
    </rPh>
    <rPh sb="8" eb="9">
      <t>リョウ</t>
    </rPh>
    <phoneticPr fontId="4"/>
  </si>
  <si>
    <t>自ら中間処理した後の残さ量</t>
    <rPh sb="0" eb="1">
      <t>ミズカ</t>
    </rPh>
    <rPh sb="2" eb="4">
      <t>チュウカン</t>
    </rPh>
    <rPh sb="4" eb="6">
      <t>ショリ</t>
    </rPh>
    <rPh sb="8" eb="9">
      <t>アト</t>
    </rPh>
    <rPh sb="10" eb="11">
      <t>ザン</t>
    </rPh>
    <rPh sb="12" eb="13">
      <t>リョウ</t>
    </rPh>
    <phoneticPr fontId="4"/>
  </si>
  <si>
    <t>（第２面）</t>
    <rPh sb="1" eb="2">
      <t>ダイ</t>
    </rPh>
    <rPh sb="3" eb="4">
      <t>メン</t>
    </rPh>
    <phoneticPr fontId="4"/>
  </si>
  <si>
    <t>①排出量</t>
    <rPh sb="1" eb="3">
      <t>ハイシュツ</t>
    </rPh>
    <rPh sb="3" eb="4">
      <t>リョウ</t>
    </rPh>
    <phoneticPr fontId="4"/>
  </si>
  <si>
    <t>②＋⑧自ら再生利用を行った量</t>
    <rPh sb="3" eb="4">
      <t>ミズカ</t>
    </rPh>
    <rPh sb="5" eb="7">
      <t>サイセイ</t>
    </rPh>
    <rPh sb="7" eb="9">
      <t>リヨウ</t>
    </rPh>
    <rPh sb="10" eb="11">
      <t>オコナ</t>
    </rPh>
    <rPh sb="13" eb="14">
      <t>リョウ</t>
    </rPh>
    <phoneticPr fontId="4"/>
  </si>
  <si>
    <t>⑩のうち熱回収認定業者への処理委託量</t>
    <rPh sb="4" eb="5">
      <t>ネツ</t>
    </rPh>
    <rPh sb="5" eb="7">
      <t>カイシュウ</t>
    </rPh>
    <rPh sb="7" eb="9">
      <t>ニンテイ</t>
    </rPh>
    <rPh sb="9" eb="11">
      <t>ギョウシャ</t>
    </rPh>
    <rPh sb="13" eb="15">
      <t>ショリ</t>
    </rPh>
    <rPh sb="15" eb="17">
      <t>イタク</t>
    </rPh>
    <rPh sb="17" eb="18">
      <t>リョウ</t>
    </rPh>
    <phoneticPr fontId="4"/>
  </si>
  <si>
    <t>⑤自ら熱回収を行った量</t>
    <rPh sb="1" eb="2">
      <t>ミズカ</t>
    </rPh>
    <rPh sb="3" eb="4">
      <t>ネツ</t>
    </rPh>
    <rPh sb="4" eb="6">
      <t>カイシュウ</t>
    </rPh>
    <rPh sb="7" eb="8">
      <t>オコナ</t>
    </rPh>
    <rPh sb="10" eb="11">
      <t>リョウ</t>
    </rPh>
    <phoneticPr fontId="4"/>
  </si>
  <si>
    <t>④のうち熱回収を行った量</t>
    <rPh sb="4" eb="5">
      <t>ネツ</t>
    </rPh>
    <rPh sb="5" eb="7">
      <t>カイシュウ</t>
    </rPh>
    <rPh sb="8" eb="9">
      <t>オコナ</t>
    </rPh>
    <rPh sb="11" eb="12">
      <t>リョウ</t>
    </rPh>
    <phoneticPr fontId="4"/>
  </si>
  <si>
    <t>自ら中間処理により減量した量</t>
    <rPh sb="0" eb="1">
      <t>ミズカ</t>
    </rPh>
    <rPh sb="2" eb="4">
      <t>チュウカン</t>
    </rPh>
    <rPh sb="4" eb="6">
      <t>ショリ</t>
    </rPh>
    <rPh sb="9" eb="11">
      <t>ゲンリョウ</t>
    </rPh>
    <rPh sb="13" eb="14">
      <t>リョウ</t>
    </rPh>
    <phoneticPr fontId="4"/>
  </si>
  <si>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4"/>
  </si>
  <si>
    <t>⑦自ら中間処理により減量した量</t>
    <rPh sb="1" eb="2">
      <t>ミズカ</t>
    </rPh>
    <rPh sb="3" eb="5">
      <t>チュウカン</t>
    </rPh>
    <rPh sb="5" eb="7">
      <t>ショリ</t>
    </rPh>
    <rPh sb="10" eb="12">
      <t>ゲンリョウ</t>
    </rPh>
    <rPh sb="14" eb="15">
      <t>リョウ</t>
    </rPh>
    <phoneticPr fontId="4"/>
  </si>
  <si>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4"/>
  </si>
  <si>
    <t>⑩のうち熱回収認定業者以外の熱回収を行う業者への処理委託量</t>
    <rPh sb="4" eb="5">
      <t>ネツ</t>
    </rPh>
    <rPh sb="5" eb="7">
      <t>カイシュウ</t>
    </rPh>
    <rPh sb="7" eb="9">
      <t>ニンテイ</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4"/>
  </si>
  <si>
    <t>⑩全処理委託量</t>
    <rPh sb="1" eb="2">
      <t>ゼン</t>
    </rPh>
    <rPh sb="2" eb="4">
      <t>ショリ</t>
    </rPh>
    <rPh sb="4" eb="6">
      <t>イタク</t>
    </rPh>
    <rPh sb="6" eb="7">
      <t>リョウ</t>
    </rPh>
    <phoneticPr fontId="4"/>
  </si>
  <si>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4"/>
  </si>
  <si>
    <t>⑫再生利用業者への処理委託量</t>
    <rPh sb="1" eb="3">
      <t>サイセイ</t>
    </rPh>
    <rPh sb="3" eb="5">
      <t>リヨウ</t>
    </rPh>
    <rPh sb="5" eb="7">
      <t>ギョウシャ</t>
    </rPh>
    <rPh sb="9" eb="11">
      <t>ショリ</t>
    </rPh>
    <rPh sb="11" eb="13">
      <t>イタク</t>
    </rPh>
    <rPh sb="13" eb="14">
      <t>リョウ</t>
    </rPh>
    <phoneticPr fontId="4"/>
  </si>
  <si>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4"/>
  </si>
  <si>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4"/>
  </si>
  <si>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4"/>
  </si>
  <si>
    <t>（第３面）</t>
    <phoneticPr fontId="4"/>
  </si>
  <si>
    <t>備考</t>
  </si>
  <si>
    <t>翌年度の６月30日までに提出すること。</t>
    <rPh sb="0" eb="2">
      <t>ヨクネン</t>
    </rPh>
    <rPh sb="2" eb="3">
      <t>ド</t>
    </rPh>
    <rPh sb="5" eb="6">
      <t>ガツ</t>
    </rPh>
    <rPh sb="8" eb="9">
      <t>ニチ</t>
    </rPh>
    <rPh sb="12" eb="14">
      <t>テイシュツ</t>
    </rPh>
    <phoneticPr fontId="4"/>
  </si>
  <si>
    <t>「事業の種類」の欄には、日本標準産業分類の区分を記入すること。</t>
    <rPh sb="1" eb="3">
      <t>ジギョウ</t>
    </rPh>
    <rPh sb="4" eb="6">
      <t>シュルイ</t>
    </rPh>
    <rPh sb="8" eb="9">
      <t>ラン</t>
    </rPh>
    <rPh sb="12" eb="14">
      <t>ニホン</t>
    </rPh>
    <rPh sb="14" eb="16">
      <t>ヒョウジュン</t>
    </rPh>
    <rPh sb="16" eb="18">
      <t>サンギョウ</t>
    </rPh>
    <rPh sb="18" eb="20">
      <t>ブンルイ</t>
    </rPh>
    <rPh sb="21" eb="23">
      <t>クブン</t>
    </rPh>
    <rPh sb="24" eb="26">
      <t>キニュウ</t>
    </rPh>
    <phoneticPr fontId="4"/>
  </si>
  <si>
    <t>「産業廃棄物処理計画における目標値」の欄には、項目ごとに、産業廃棄物処理計画に記載した目標値を記入すること。</t>
    <rPh sb="1" eb="3">
      <t>サンギョウ</t>
    </rPh>
    <rPh sb="3" eb="6">
      <t>ハイキブツ</t>
    </rPh>
    <rPh sb="6" eb="8">
      <t>ショリ</t>
    </rPh>
    <rPh sb="8" eb="10">
      <t>ケイカク</t>
    </rPh>
    <rPh sb="14" eb="17">
      <t>モクヒョウチ</t>
    </rPh>
    <rPh sb="19" eb="20">
      <t>ラン</t>
    </rPh>
    <rPh sb="23" eb="25">
      <t>コウモク</t>
    </rPh>
    <rPh sb="29" eb="31">
      <t>サンギョウ</t>
    </rPh>
    <rPh sb="31" eb="34">
      <t>ハイキブツ</t>
    </rPh>
    <rPh sb="34" eb="36">
      <t>ショリ</t>
    </rPh>
    <rPh sb="36" eb="38">
      <t>ケイカク</t>
    </rPh>
    <rPh sb="39" eb="41">
      <t>キサイ</t>
    </rPh>
    <rPh sb="43" eb="46">
      <t>モクヒョウチ</t>
    </rPh>
    <rPh sb="47" eb="49">
      <t>キニュウ</t>
    </rPh>
    <phoneticPr fontId="4"/>
  </si>
  <si>
    <t>第２面には、前年度の産業廃棄物の処理に関して、①～⑭の欄のそれぞれに、(1)から(14)に掲げる量を記入すること。</t>
    <rPh sb="0" eb="1">
      <t>ダイ</t>
    </rPh>
    <rPh sb="2" eb="3">
      <t>メン</t>
    </rPh>
    <rPh sb="6" eb="9">
      <t>ゼンネンド</t>
    </rPh>
    <rPh sb="10" eb="12">
      <t>サンギョウ</t>
    </rPh>
    <rPh sb="12" eb="15">
      <t>ハイキブツ</t>
    </rPh>
    <rPh sb="16" eb="18">
      <t>ショリ</t>
    </rPh>
    <rPh sb="19" eb="20">
      <t>カン</t>
    </rPh>
    <rPh sb="27" eb="28">
      <t>ラン</t>
    </rPh>
    <rPh sb="45" eb="46">
      <t>カカ</t>
    </rPh>
    <rPh sb="48" eb="49">
      <t>リョウ</t>
    </rPh>
    <rPh sb="50" eb="52">
      <t>キニュウ</t>
    </rPh>
    <phoneticPr fontId="4"/>
  </si>
  <si>
    <t>(1) ①欄　当該事業場において生じた産業廃棄物の量</t>
    <rPh sb="7" eb="9">
      <t>トウガイ</t>
    </rPh>
    <rPh sb="9" eb="12">
      <t>ジギョウジョウ</t>
    </rPh>
    <rPh sb="16" eb="17">
      <t>ショウ</t>
    </rPh>
    <rPh sb="19" eb="21">
      <t>サンギョウ</t>
    </rPh>
    <rPh sb="21" eb="24">
      <t>ハイキブツ</t>
    </rPh>
    <rPh sb="25" eb="26">
      <t>リョウ</t>
    </rPh>
    <phoneticPr fontId="4"/>
  </si>
  <si>
    <t>(2) ②欄　(1)の量のうち、中間処理をせず直接自ら再生利用した量</t>
    <rPh sb="11" eb="12">
      <t>リョウ</t>
    </rPh>
    <rPh sb="16" eb="18">
      <t>チュウカン</t>
    </rPh>
    <rPh sb="18" eb="20">
      <t>ショリ</t>
    </rPh>
    <rPh sb="23" eb="25">
      <t>チョクセツ</t>
    </rPh>
    <rPh sb="25" eb="26">
      <t>ミズカ</t>
    </rPh>
    <rPh sb="27" eb="29">
      <t>サイセイ</t>
    </rPh>
    <rPh sb="29" eb="31">
      <t>リヨウ</t>
    </rPh>
    <rPh sb="33" eb="34">
      <t>リョウ</t>
    </rPh>
    <phoneticPr fontId="4"/>
  </si>
  <si>
    <t>(3) ③欄　(1)の量のうち、中間処理をせず直接自ら埋立処分又は海洋投入処分した量</t>
    <rPh sb="11" eb="12">
      <t>リョウ</t>
    </rPh>
    <rPh sb="16" eb="18">
      <t>チュウカン</t>
    </rPh>
    <rPh sb="18" eb="20">
      <t>ショリ</t>
    </rPh>
    <rPh sb="23" eb="25">
      <t>チョクセツ</t>
    </rPh>
    <rPh sb="25" eb="26">
      <t>ミズカ</t>
    </rPh>
    <rPh sb="27" eb="29">
      <t>ウメタテ</t>
    </rPh>
    <rPh sb="29" eb="31">
      <t>ショブン</t>
    </rPh>
    <rPh sb="31" eb="32">
      <t>マタ</t>
    </rPh>
    <rPh sb="33" eb="35">
      <t>カイヨウ</t>
    </rPh>
    <rPh sb="35" eb="37">
      <t>トウニュウ</t>
    </rPh>
    <rPh sb="37" eb="39">
      <t>ショブン</t>
    </rPh>
    <rPh sb="41" eb="42">
      <t>リョウ</t>
    </rPh>
    <phoneticPr fontId="4"/>
  </si>
  <si>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4"/>
  </si>
  <si>
    <t>(5) ⑤欄　(4)の量のうち、熱回収を行った量</t>
    <rPh sb="5" eb="6">
      <t>ラン</t>
    </rPh>
    <rPh sb="11" eb="12">
      <t>リョウ</t>
    </rPh>
    <rPh sb="16" eb="17">
      <t>ネツ</t>
    </rPh>
    <rPh sb="17" eb="19">
      <t>カイシュウ</t>
    </rPh>
    <rPh sb="20" eb="21">
      <t>オコナ</t>
    </rPh>
    <rPh sb="23" eb="24">
      <t>リョウ</t>
    </rPh>
    <phoneticPr fontId="4"/>
  </si>
  <si>
    <t>(6) ⑥欄　自ら中間処理をした後の量</t>
    <rPh sb="5" eb="6">
      <t>ラン</t>
    </rPh>
    <rPh sb="7" eb="8">
      <t>ミズカ</t>
    </rPh>
    <rPh sb="9" eb="11">
      <t>チュウカン</t>
    </rPh>
    <rPh sb="11" eb="13">
      <t>ショリ</t>
    </rPh>
    <rPh sb="16" eb="17">
      <t>アト</t>
    </rPh>
    <rPh sb="18" eb="19">
      <t>リョウ</t>
    </rPh>
    <phoneticPr fontId="4"/>
  </si>
  <si>
    <t>(7) ⑦欄　(4)の量から(6)の量を差し引いた量</t>
    <rPh sb="5" eb="6">
      <t>ラン</t>
    </rPh>
    <rPh sb="11" eb="12">
      <t>リョウ</t>
    </rPh>
    <rPh sb="18" eb="19">
      <t>リョウ</t>
    </rPh>
    <rPh sb="20" eb="21">
      <t>サ</t>
    </rPh>
    <rPh sb="22" eb="23">
      <t>ヒ</t>
    </rPh>
    <rPh sb="25" eb="26">
      <t>リョウ</t>
    </rPh>
    <phoneticPr fontId="4"/>
  </si>
  <si>
    <t>(8) ⑧欄　(6)の量のうち、自ら利用し、又は他人に売却した量</t>
    <rPh sb="5" eb="6">
      <t>ラン</t>
    </rPh>
    <rPh sb="11" eb="12">
      <t>リョウ</t>
    </rPh>
    <rPh sb="16" eb="17">
      <t>ミズカ</t>
    </rPh>
    <rPh sb="18" eb="20">
      <t>リヨウ</t>
    </rPh>
    <rPh sb="22" eb="23">
      <t>マタ</t>
    </rPh>
    <rPh sb="24" eb="26">
      <t>タニン</t>
    </rPh>
    <rPh sb="27" eb="29">
      <t>バイキャク</t>
    </rPh>
    <rPh sb="31" eb="32">
      <t>リョウ</t>
    </rPh>
    <phoneticPr fontId="4"/>
  </si>
  <si>
    <t xml:space="preserve">  廃棄物の処理及び清掃に関する法律第12条第10項の規定に基づき、28年度の産業廃棄物処理計画の実施状況を報告します。</t>
    <phoneticPr fontId="4"/>
  </si>
  <si>
    <t>(9) ⑨欄　(6)の量のうち、自ら埋立処分及び海洋投入処分した量</t>
    <rPh sb="5" eb="6">
      <t>ラン</t>
    </rPh>
    <rPh sb="11" eb="12">
      <t>リョウ</t>
    </rPh>
    <rPh sb="16" eb="17">
      <t>ミズカ</t>
    </rPh>
    <rPh sb="18" eb="20">
      <t>ウメタテ</t>
    </rPh>
    <rPh sb="20" eb="22">
      <t>ショブン</t>
    </rPh>
    <rPh sb="22" eb="23">
      <t>オヨ</t>
    </rPh>
    <rPh sb="24" eb="26">
      <t>カイヨウ</t>
    </rPh>
    <rPh sb="26" eb="28">
      <t>トウニュウ</t>
    </rPh>
    <rPh sb="28" eb="30">
      <t>ショブン</t>
    </rPh>
    <rPh sb="32" eb="33">
      <t>リョウ</t>
    </rPh>
    <phoneticPr fontId="4"/>
  </si>
  <si>
    <t>(10) ⑩欄　中間処理及び最終処分を委託した量</t>
    <rPh sb="6" eb="7">
      <t>ラン</t>
    </rPh>
    <rPh sb="8" eb="10">
      <t>チュウカン</t>
    </rPh>
    <rPh sb="10" eb="12">
      <t>ショリ</t>
    </rPh>
    <rPh sb="12" eb="13">
      <t>オヨ</t>
    </rPh>
    <rPh sb="14" eb="16">
      <t>サイシュウ</t>
    </rPh>
    <rPh sb="16" eb="18">
      <t>ショブン</t>
    </rPh>
    <rPh sb="19" eb="21">
      <t>イタク</t>
    </rPh>
    <rPh sb="23" eb="24">
      <t>リョウ</t>
    </rPh>
    <phoneticPr fontId="4"/>
  </si>
  <si>
    <t>(11) ⑪欄　(10)の量のうち、優良認定処理業者（廃棄物の処理及び清掃に関する法律施行令第６条の11第２号に該当する者）への処理委託量</t>
    <rPh sb="6" eb="7">
      <t>ラン</t>
    </rPh>
    <rPh sb="13" eb="14">
      <t>リョウ</t>
    </rPh>
    <rPh sb="18" eb="20">
      <t>ユウリョウ</t>
    </rPh>
    <rPh sb="20" eb="22">
      <t>ニンテイ</t>
    </rPh>
    <rPh sb="22" eb="24">
      <t>ショリ</t>
    </rPh>
    <rPh sb="24" eb="26">
      <t>ギョウシャ</t>
    </rPh>
    <rPh sb="27" eb="30">
      <t>ハイキブツ</t>
    </rPh>
    <rPh sb="31" eb="33">
      <t>ショリ</t>
    </rPh>
    <rPh sb="33" eb="34">
      <t>オヨ</t>
    </rPh>
    <rPh sb="35" eb="37">
      <t>セイソウ</t>
    </rPh>
    <rPh sb="38" eb="39">
      <t>カン</t>
    </rPh>
    <rPh sb="41" eb="43">
      <t>ホウリツ</t>
    </rPh>
    <rPh sb="43" eb="45">
      <t>セコウ</t>
    </rPh>
    <rPh sb="45" eb="46">
      <t>レイ</t>
    </rPh>
    <rPh sb="46" eb="47">
      <t>ダイ</t>
    </rPh>
    <rPh sb="48" eb="49">
      <t>ジョウ</t>
    </rPh>
    <rPh sb="52" eb="53">
      <t>ダイ</t>
    </rPh>
    <rPh sb="54" eb="55">
      <t>ゴウ</t>
    </rPh>
    <rPh sb="56" eb="58">
      <t>ガイトウ</t>
    </rPh>
    <rPh sb="60" eb="61">
      <t>モノ</t>
    </rPh>
    <rPh sb="64" eb="66">
      <t>ショリ</t>
    </rPh>
    <rPh sb="66" eb="68">
      <t>イタク</t>
    </rPh>
    <rPh sb="68" eb="69">
      <t>リョウ</t>
    </rPh>
    <phoneticPr fontId="4"/>
  </si>
  <si>
    <t>(12) ⑫欄　(10)の量のうち、処理業者への再生利用委託量</t>
    <rPh sb="6" eb="7">
      <t>ラン</t>
    </rPh>
    <rPh sb="13" eb="14">
      <t>リョウ</t>
    </rPh>
    <rPh sb="18" eb="20">
      <t>ショリ</t>
    </rPh>
    <rPh sb="20" eb="22">
      <t>ギョウシャ</t>
    </rPh>
    <rPh sb="24" eb="26">
      <t>サイセイ</t>
    </rPh>
    <rPh sb="26" eb="28">
      <t>リヨウ</t>
    </rPh>
    <rPh sb="28" eb="30">
      <t>イタク</t>
    </rPh>
    <rPh sb="30" eb="31">
      <t>リョウ</t>
    </rPh>
    <phoneticPr fontId="4"/>
  </si>
  <si>
    <t>(13) ⑬欄　(10)の量のうち、認定熱回収施設設置者（廃棄物の処理及び清掃に関する法律第15条の３の３第１項の認定を受けた者）である処理業者への焼却処理委託量</t>
    <rPh sb="6" eb="7">
      <t>ラン</t>
    </rPh>
    <rPh sb="13" eb="14">
      <t>リョウ</t>
    </rPh>
    <rPh sb="18" eb="20">
      <t>ニンテイ</t>
    </rPh>
    <rPh sb="20" eb="21">
      <t>ネツ</t>
    </rPh>
    <rPh sb="21" eb="23">
      <t>カイシュウ</t>
    </rPh>
    <rPh sb="23" eb="25">
      <t>シセツ</t>
    </rPh>
    <rPh sb="25" eb="28">
      <t>セッチシャ</t>
    </rPh>
    <rPh sb="29" eb="32">
      <t>ハイキブツ</t>
    </rPh>
    <rPh sb="33" eb="35">
      <t>ショリ</t>
    </rPh>
    <rPh sb="35" eb="36">
      <t>オヨ</t>
    </rPh>
    <rPh sb="37" eb="39">
      <t>セイソウ</t>
    </rPh>
    <rPh sb="40" eb="41">
      <t>カン</t>
    </rPh>
    <rPh sb="43" eb="45">
      <t>ホウリツ</t>
    </rPh>
    <rPh sb="45" eb="46">
      <t>ダイ</t>
    </rPh>
    <rPh sb="48" eb="49">
      <t>ジョウ</t>
    </rPh>
    <rPh sb="53" eb="54">
      <t>ダイ</t>
    </rPh>
    <rPh sb="55" eb="56">
      <t>コウ</t>
    </rPh>
    <rPh sb="57" eb="59">
      <t>ニンテイ</t>
    </rPh>
    <rPh sb="60" eb="61">
      <t>ウ</t>
    </rPh>
    <rPh sb="63" eb="64">
      <t>モノ</t>
    </rPh>
    <rPh sb="68" eb="70">
      <t>ショリ</t>
    </rPh>
    <rPh sb="70" eb="72">
      <t>ギョウシャ</t>
    </rPh>
    <rPh sb="74" eb="76">
      <t>ショウキャク</t>
    </rPh>
    <rPh sb="76" eb="78">
      <t>ショリ</t>
    </rPh>
    <rPh sb="78" eb="80">
      <t>イタク</t>
    </rPh>
    <rPh sb="80" eb="81">
      <t>リョウ</t>
    </rPh>
    <phoneticPr fontId="4"/>
  </si>
  <si>
    <t>(14) ⑭欄　(10)の量のうち、認定熱回収施設設置者以外の熱回収を行っている処理業者への焼却処理委託量</t>
    <rPh sb="6" eb="7">
      <t>ラン</t>
    </rPh>
    <rPh sb="13" eb="14">
      <t>リョウ</t>
    </rPh>
    <rPh sb="18" eb="20">
      <t>ニンテイ</t>
    </rPh>
    <rPh sb="20" eb="21">
      <t>ネツ</t>
    </rPh>
    <rPh sb="21" eb="23">
      <t>カイシュウ</t>
    </rPh>
    <rPh sb="23" eb="25">
      <t>シセツ</t>
    </rPh>
    <rPh sb="25" eb="28">
      <t>セッチシャ</t>
    </rPh>
    <rPh sb="28" eb="30">
      <t>イガイ</t>
    </rPh>
    <rPh sb="31" eb="32">
      <t>ネツ</t>
    </rPh>
    <rPh sb="32" eb="34">
      <t>カイシュウ</t>
    </rPh>
    <rPh sb="35" eb="36">
      <t>オコナ</t>
    </rPh>
    <rPh sb="40" eb="42">
      <t>ショリ</t>
    </rPh>
    <rPh sb="42" eb="44">
      <t>ギョウシャ</t>
    </rPh>
    <rPh sb="46" eb="48">
      <t>ショウキャク</t>
    </rPh>
    <rPh sb="48" eb="50">
      <t>ショリ</t>
    </rPh>
    <rPh sb="50" eb="52">
      <t>イタク</t>
    </rPh>
    <rPh sb="52" eb="53">
      <t>リョウ</t>
    </rPh>
    <phoneticPr fontId="4"/>
  </si>
  <si>
    <t>第２面の左下の表には、項目ごとに、産業廃棄物処理計画に記載したそれぞれの実績値を記入すること。</t>
    <rPh sb="0" eb="1">
      <t>ダイ</t>
    </rPh>
    <rPh sb="2" eb="3">
      <t>メン</t>
    </rPh>
    <rPh sb="4" eb="6">
      <t>ヒダリシタ</t>
    </rPh>
    <rPh sb="7" eb="8">
      <t>ヒョウ</t>
    </rPh>
    <rPh sb="11" eb="13">
      <t>コウモク</t>
    </rPh>
    <rPh sb="17" eb="19">
      <t>サンギョウ</t>
    </rPh>
    <rPh sb="19" eb="22">
      <t>ハイキブツ</t>
    </rPh>
    <rPh sb="22" eb="24">
      <t>ショリ</t>
    </rPh>
    <rPh sb="24" eb="26">
      <t>ケイカク</t>
    </rPh>
    <rPh sb="27" eb="29">
      <t>キサイ</t>
    </rPh>
    <rPh sb="36" eb="39">
      <t>ジッセキチ</t>
    </rPh>
    <rPh sb="40" eb="42">
      <t>キニュウ</t>
    </rPh>
    <phoneticPr fontId="4"/>
  </si>
  <si>
    <t>産業廃棄物の種類が２以上あるときは、産業廃棄物の種類ごとに、第２面の例により産業廃棄物処理計画の実施状況を明らかにした書面を作成し、当該書面を添付すること。</t>
    <rPh sb="0" eb="2">
      <t>サンギョウ</t>
    </rPh>
    <rPh sb="2" eb="5">
      <t>ハイキブツ</t>
    </rPh>
    <rPh sb="6" eb="8">
      <t>シュルイ</t>
    </rPh>
    <rPh sb="10" eb="12">
      <t>イジョウ</t>
    </rPh>
    <rPh sb="18" eb="20">
      <t>サンギョウ</t>
    </rPh>
    <rPh sb="20" eb="23">
      <t>ハイキブツ</t>
    </rPh>
    <rPh sb="24" eb="26">
      <t>シュルイ</t>
    </rPh>
    <rPh sb="30" eb="31">
      <t>ダイ</t>
    </rPh>
    <rPh sb="32" eb="33">
      <t>メン</t>
    </rPh>
    <rPh sb="34" eb="35">
      <t>レイ</t>
    </rPh>
    <rPh sb="38" eb="40">
      <t>サンギョウ</t>
    </rPh>
    <rPh sb="40" eb="43">
      <t>ハイキブツ</t>
    </rPh>
    <rPh sb="43" eb="47">
      <t>ショリケイカク</t>
    </rPh>
    <rPh sb="48" eb="50">
      <t>ジッシ</t>
    </rPh>
    <rPh sb="50" eb="52">
      <t>ジョウキョウ</t>
    </rPh>
    <rPh sb="53" eb="54">
      <t>アキ</t>
    </rPh>
    <rPh sb="59" eb="61">
      <t>ショメン</t>
    </rPh>
    <rPh sb="62" eb="64">
      <t>サクセイ</t>
    </rPh>
    <rPh sb="66" eb="68">
      <t>トウガイ</t>
    </rPh>
    <rPh sb="68" eb="70">
      <t>ショメン</t>
    </rPh>
    <rPh sb="71" eb="73">
      <t>テンプ</t>
    </rPh>
    <phoneticPr fontId="4"/>
  </si>
  <si>
    <t>※欄は記入しないこと。</t>
    <phoneticPr fontId="4"/>
  </si>
  <si>
    <t>産業廃棄物の種類</t>
    <rPh sb="0" eb="2">
      <t>サンギョウ</t>
    </rPh>
    <rPh sb="2" eb="4">
      <t>ハイキ</t>
    </rPh>
    <rPh sb="4" eb="5">
      <t>ブツ</t>
    </rPh>
    <rPh sb="6" eb="8">
      <t>シュルイ</t>
    </rPh>
    <phoneticPr fontId="4"/>
  </si>
  <si>
    <t>種別</t>
    <rPh sb="0" eb="2">
      <t>シュベツ</t>
    </rPh>
    <phoneticPr fontId="4"/>
  </si>
  <si>
    <t>01</t>
    <phoneticPr fontId="4"/>
  </si>
  <si>
    <t>02</t>
    <phoneticPr fontId="4"/>
  </si>
  <si>
    <t>03</t>
    <phoneticPr fontId="4"/>
  </si>
  <si>
    <t>04</t>
  </si>
  <si>
    <t>05</t>
  </si>
  <si>
    <t>06</t>
  </si>
  <si>
    <t>07</t>
  </si>
  <si>
    <t>08</t>
  </si>
  <si>
    <t>09</t>
  </si>
  <si>
    <t>10</t>
  </si>
  <si>
    <t>11</t>
  </si>
  <si>
    <t>12</t>
  </si>
  <si>
    <t>13</t>
  </si>
  <si>
    <t>14</t>
  </si>
  <si>
    <t>15</t>
  </si>
  <si>
    <t>16</t>
  </si>
  <si>
    <t>17</t>
  </si>
  <si>
    <t>18</t>
  </si>
  <si>
    <t>19</t>
  </si>
  <si>
    <t>20</t>
  </si>
  <si>
    <t>普</t>
    <rPh sb="0" eb="1">
      <t>フ</t>
    </rPh>
    <phoneticPr fontId="4"/>
  </si>
  <si>
    <t>産廃計画報告有無</t>
    <phoneticPr fontId="4"/>
  </si>
  <si>
    <t>燃え殻</t>
    <rPh sb="0" eb="1">
      <t>モ</t>
    </rPh>
    <rPh sb="2" eb="3">
      <t>ガラ</t>
    </rPh>
    <phoneticPr fontId="4"/>
  </si>
  <si>
    <t>汚泥</t>
    <rPh sb="0" eb="2">
      <t>オデイ</t>
    </rPh>
    <phoneticPr fontId="4"/>
  </si>
  <si>
    <t>廃油</t>
    <rPh sb="0" eb="2">
      <t>ハイユ</t>
    </rPh>
    <phoneticPr fontId="4"/>
  </si>
  <si>
    <t>廃酸</t>
    <rPh sb="0" eb="1">
      <t>ハイ</t>
    </rPh>
    <rPh sb="1" eb="2">
      <t>サン</t>
    </rPh>
    <phoneticPr fontId="4"/>
  </si>
  <si>
    <t>廃アルカリ</t>
    <rPh sb="0" eb="1">
      <t>ハイ</t>
    </rPh>
    <phoneticPr fontId="4"/>
  </si>
  <si>
    <t>紙くず</t>
    <rPh sb="0" eb="1">
      <t>カミ</t>
    </rPh>
    <phoneticPr fontId="4"/>
  </si>
  <si>
    <t>木くず</t>
    <rPh sb="0" eb="1">
      <t>キ</t>
    </rPh>
    <phoneticPr fontId="4"/>
  </si>
  <si>
    <t>繊維くず</t>
    <rPh sb="0" eb="2">
      <t>センイ</t>
    </rPh>
    <phoneticPr fontId="4"/>
  </si>
  <si>
    <t>動物系固形不要物</t>
    <rPh sb="0" eb="2">
      <t>ドウブツ</t>
    </rPh>
    <rPh sb="2" eb="3">
      <t>ケイ</t>
    </rPh>
    <rPh sb="3" eb="5">
      <t>コケイ</t>
    </rPh>
    <rPh sb="5" eb="7">
      <t>フヨウ</t>
    </rPh>
    <rPh sb="7" eb="8">
      <t>ブツ</t>
    </rPh>
    <phoneticPr fontId="4"/>
  </si>
  <si>
    <t>ゴムくず</t>
    <phoneticPr fontId="4"/>
  </si>
  <si>
    <t>金属くず</t>
    <rPh sb="0" eb="2">
      <t>キンゾク</t>
    </rPh>
    <phoneticPr fontId="4"/>
  </si>
  <si>
    <t>鉱さい</t>
    <rPh sb="0" eb="1">
      <t>コウ</t>
    </rPh>
    <phoneticPr fontId="4"/>
  </si>
  <si>
    <t>がれき類</t>
    <rPh sb="3" eb="4">
      <t>ルイ</t>
    </rPh>
    <phoneticPr fontId="4"/>
  </si>
  <si>
    <t>ばいじん</t>
    <phoneticPr fontId="4"/>
  </si>
  <si>
    <t>１３号廃棄物</t>
    <rPh sb="2" eb="3">
      <t>ゴウ</t>
    </rPh>
    <rPh sb="3" eb="6">
      <t>ハイキブツ</t>
    </rPh>
    <phoneticPr fontId="4"/>
  </si>
  <si>
    <t>合計</t>
    <rPh sb="0" eb="2">
      <t>ゴウケイ</t>
    </rPh>
    <phoneticPr fontId="4"/>
  </si>
  <si>
    <t>①産業廃棄物発生量</t>
    <rPh sb="1" eb="3">
      <t>サンギョウ</t>
    </rPh>
    <rPh sb="3" eb="6">
      <t>ハイキブツ</t>
    </rPh>
    <rPh sb="6" eb="8">
      <t>ハッセイ</t>
    </rPh>
    <rPh sb="8" eb="9">
      <t>リョウ</t>
    </rPh>
    <phoneticPr fontId="4"/>
  </si>
  <si>
    <t>②自己直接再生利用量</t>
    <rPh sb="1" eb="3">
      <t>ジコ</t>
    </rPh>
    <rPh sb="3" eb="5">
      <t>チョクセツ</t>
    </rPh>
    <rPh sb="5" eb="7">
      <t>サイセイ</t>
    </rPh>
    <rPh sb="7" eb="9">
      <t>リヨウ</t>
    </rPh>
    <rPh sb="9" eb="10">
      <t>リョウ</t>
    </rPh>
    <phoneticPr fontId="4"/>
  </si>
  <si>
    <t>③自己直接埋立又は海洋投棄量</t>
    <rPh sb="1" eb="3">
      <t>ジコ</t>
    </rPh>
    <rPh sb="3" eb="5">
      <t>チョクセツ</t>
    </rPh>
    <rPh sb="5" eb="7">
      <t>ウメタテ</t>
    </rPh>
    <rPh sb="7" eb="8">
      <t>マタ</t>
    </rPh>
    <rPh sb="9" eb="11">
      <t>カイヨウ</t>
    </rPh>
    <rPh sb="11" eb="13">
      <t>トウキ</t>
    </rPh>
    <rPh sb="13" eb="14">
      <t>リョウ</t>
    </rPh>
    <phoneticPr fontId="4"/>
  </si>
  <si>
    <t>④自己中間処理量</t>
    <rPh sb="1" eb="3">
      <t>ジコ</t>
    </rPh>
    <rPh sb="3" eb="5">
      <t>チュウカン</t>
    </rPh>
    <rPh sb="5" eb="7">
      <t>ショリ</t>
    </rPh>
    <rPh sb="7" eb="8">
      <t>リョウ</t>
    </rPh>
    <phoneticPr fontId="4"/>
  </si>
  <si>
    <t>⑤熱回収を行った量</t>
    <rPh sb="1" eb="2">
      <t>ネツ</t>
    </rPh>
    <rPh sb="2" eb="4">
      <t>カイシュウ</t>
    </rPh>
    <rPh sb="5" eb="6">
      <t>オコナ</t>
    </rPh>
    <rPh sb="8" eb="9">
      <t>リョウ</t>
    </rPh>
    <phoneticPr fontId="4"/>
  </si>
  <si>
    <t>⑥自己中間処理残渣量</t>
    <rPh sb="1" eb="3">
      <t>ジコ</t>
    </rPh>
    <rPh sb="3" eb="5">
      <t>チュウカン</t>
    </rPh>
    <rPh sb="5" eb="7">
      <t>ショリ</t>
    </rPh>
    <rPh sb="7" eb="9">
      <t>ザンサ</t>
    </rPh>
    <rPh sb="9" eb="10">
      <t>リョウ</t>
    </rPh>
    <phoneticPr fontId="4"/>
  </si>
  <si>
    <t>⑦自己中間処理後減量</t>
    <rPh sb="1" eb="3">
      <t>ジコ</t>
    </rPh>
    <rPh sb="3" eb="5">
      <t>チュウカン</t>
    </rPh>
    <rPh sb="5" eb="7">
      <t>ショリ</t>
    </rPh>
    <rPh sb="7" eb="8">
      <t>ゴ</t>
    </rPh>
    <rPh sb="8" eb="10">
      <t>ゲンリョウ</t>
    </rPh>
    <phoneticPr fontId="4"/>
  </si>
  <si>
    <t>⑧自己中間処理後再生利用量</t>
    <rPh sb="1" eb="3">
      <t>ジコ</t>
    </rPh>
    <rPh sb="3" eb="5">
      <t>チュウカン</t>
    </rPh>
    <rPh sb="5" eb="7">
      <t>ショリ</t>
    </rPh>
    <rPh sb="7" eb="8">
      <t>ゴ</t>
    </rPh>
    <rPh sb="8" eb="10">
      <t>サイセイ</t>
    </rPh>
    <rPh sb="10" eb="12">
      <t>リヨウ</t>
    </rPh>
    <rPh sb="12" eb="13">
      <t>リョウ</t>
    </rPh>
    <phoneticPr fontId="4"/>
  </si>
  <si>
    <t>⑨自己中間処理後埋立又は海洋投棄量</t>
    <rPh sb="1" eb="3">
      <t>ジコ</t>
    </rPh>
    <rPh sb="3" eb="5">
      <t>チュウカン</t>
    </rPh>
    <rPh sb="5" eb="7">
      <t>ショリ</t>
    </rPh>
    <rPh sb="7" eb="8">
      <t>ゴ</t>
    </rPh>
    <rPh sb="8" eb="10">
      <t>ウメタテ</t>
    </rPh>
    <rPh sb="10" eb="11">
      <t>マタ</t>
    </rPh>
    <rPh sb="12" eb="14">
      <t>カイヨウ</t>
    </rPh>
    <rPh sb="14" eb="16">
      <t>トウキ</t>
    </rPh>
    <rPh sb="16" eb="17">
      <t>リョウ</t>
    </rPh>
    <phoneticPr fontId="4"/>
  </si>
  <si>
    <t>⑩直接委託及び自己処理後委託処分量</t>
    <rPh sb="1" eb="3">
      <t>チョクセツ</t>
    </rPh>
    <rPh sb="3" eb="5">
      <t>イタク</t>
    </rPh>
    <rPh sb="5" eb="6">
      <t>オヨ</t>
    </rPh>
    <rPh sb="7" eb="9">
      <t>ジコ</t>
    </rPh>
    <rPh sb="9" eb="11">
      <t>ショリ</t>
    </rPh>
    <rPh sb="11" eb="12">
      <t>ゴ</t>
    </rPh>
    <rPh sb="12" eb="14">
      <t>イタク</t>
    </rPh>
    <rPh sb="14" eb="15">
      <t>トコロ</t>
    </rPh>
    <rPh sb="15" eb="17">
      <t>ブンリョウ</t>
    </rPh>
    <phoneticPr fontId="4"/>
  </si>
  <si>
    <t>⑪優良認定業者処理委託量</t>
    <rPh sb="1" eb="3">
      <t>ユウリョウ</t>
    </rPh>
    <rPh sb="3" eb="5">
      <t>ニンテイ</t>
    </rPh>
    <rPh sb="5" eb="7">
      <t>ギョウシャ</t>
    </rPh>
    <rPh sb="7" eb="9">
      <t>ショリ</t>
    </rPh>
    <rPh sb="9" eb="11">
      <t>イタク</t>
    </rPh>
    <rPh sb="11" eb="12">
      <t>リョウ</t>
    </rPh>
    <phoneticPr fontId="4"/>
  </si>
  <si>
    <t>⑫再生利用業者処理委託量</t>
    <rPh sb="1" eb="3">
      <t>サイセイ</t>
    </rPh>
    <rPh sb="3" eb="5">
      <t>リヨウ</t>
    </rPh>
    <rPh sb="5" eb="7">
      <t>ギョウシャ</t>
    </rPh>
    <rPh sb="7" eb="9">
      <t>ショリ</t>
    </rPh>
    <rPh sb="9" eb="11">
      <t>イタク</t>
    </rPh>
    <rPh sb="11" eb="12">
      <t>リョウ</t>
    </rPh>
    <phoneticPr fontId="4"/>
  </si>
  <si>
    <t>⑬熱回収認定業者処理委託量</t>
    <rPh sb="1" eb="2">
      <t>ネツ</t>
    </rPh>
    <rPh sb="2" eb="4">
      <t>カイシュウ</t>
    </rPh>
    <rPh sb="4" eb="6">
      <t>ニンテイ</t>
    </rPh>
    <rPh sb="6" eb="8">
      <t>ギョウシャ</t>
    </rPh>
    <rPh sb="8" eb="10">
      <t>ショリ</t>
    </rPh>
    <rPh sb="10" eb="12">
      <t>イタク</t>
    </rPh>
    <rPh sb="12" eb="13">
      <t>リョウ</t>
    </rPh>
    <phoneticPr fontId="4"/>
  </si>
  <si>
    <t>⑭⑬以外の熱回収業者処理委託量</t>
    <rPh sb="2" eb="4">
      <t>イガイ</t>
    </rPh>
    <phoneticPr fontId="4"/>
  </si>
  <si>
    <t>廃プラスチック</t>
    <rPh sb="0" eb="1">
      <t>ハイ</t>
    </rPh>
    <phoneticPr fontId="4"/>
  </si>
  <si>
    <t>動植物性残渣</t>
    <rPh sb="0" eb="1">
      <t>ドウ</t>
    </rPh>
    <rPh sb="1" eb="2">
      <t>ウエ</t>
    </rPh>
    <rPh sb="2" eb="3">
      <t>ブツ</t>
    </rPh>
    <rPh sb="3" eb="4">
      <t>セイ</t>
    </rPh>
    <rPh sb="4" eb="6">
      <t>ザンサ</t>
    </rPh>
    <phoneticPr fontId="4"/>
  </si>
  <si>
    <t>動物のふん尿</t>
    <rPh sb="0" eb="2">
      <t>ドウブツ</t>
    </rPh>
    <rPh sb="5" eb="6">
      <t>ニョウ</t>
    </rPh>
    <phoneticPr fontId="4"/>
  </si>
  <si>
    <t>動物の死体</t>
    <rPh sb="0" eb="2">
      <t>ドウブツ</t>
    </rPh>
    <rPh sb="3" eb="5">
      <t>シタイ</t>
    </rPh>
    <phoneticPr fontId="4"/>
  </si>
  <si>
    <t>（産業廃棄物の種類：廃油）</t>
    <rPh sb="1" eb="3">
      <t>サンギョウ</t>
    </rPh>
    <rPh sb="3" eb="6">
      <t>ハイキブツ</t>
    </rPh>
    <rPh sb="7" eb="9">
      <t>シュルイ</t>
    </rPh>
    <rPh sb="10" eb="12">
      <t>ハイユ</t>
    </rPh>
    <phoneticPr fontId="4"/>
  </si>
  <si>
    <t>（産業廃棄物の種類：廃酸）</t>
    <rPh sb="1" eb="3">
      <t>サンギョウ</t>
    </rPh>
    <rPh sb="3" eb="6">
      <t>ハイキブツ</t>
    </rPh>
    <rPh sb="7" eb="9">
      <t>シュルイ</t>
    </rPh>
    <rPh sb="10" eb="12">
      <t>ハイサン</t>
    </rPh>
    <phoneticPr fontId="4"/>
  </si>
  <si>
    <t>（産業廃棄物の種類：廃アルカリ）</t>
    <rPh sb="1" eb="3">
      <t>サンギョウ</t>
    </rPh>
    <rPh sb="3" eb="6">
      <t>ハイキブツ</t>
    </rPh>
    <rPh sb="7" eb="9">
      <t>シュルイ</t>
    </rPh>
    <rPh sb="10" eb="11">
      <t>ハイ</t>
    </rPh>
    <phoneticPr fontId="4"/>
  </si>
  <si>
    <t>（産業廃棄物の種類：紙くず）</t>
    <rPh sb="1" eb="3">
      <t>サンギョウ</t>
    </rPh>
    <rPh sb="3" eb="6">
      <t>ハイキブツ</t>
    </rPh>
    <rPh sb="7" eb="9">
      <t>シュルイ</t>
    </rPh>
    <rPh sb="10" eb="11">
      <t>カミ</t>
    </rPh>
    <phoneticPr fontId="4"/>
  </si>
  <si>
    <t>（産業廃棄物の種類：木くず）</t>
    <rPh sb="1" eb="3">
      <t>サンギョウ</t>
    </rPh>
    <rPh sb="3" eb="6">
      <t>ハイキブツ</t>
    </rPh>
    <rPh sb="7" eb="9">
      <t>シュルイ</t>
    </rPh>
    <rPh sb="10" eb="11">
      <t>キ</t>
    </rPh>
    <phoneticPr fontId="4"/>
  </si>
  <si>
    <t>（産業廃棄物の種類：繊維くず）</t>
    <rPh sb="1" eb="3">
      <t>サンギョウ</t>
    </rPh>
    <rPh sb="3" eb="6">
      <t>ハイキブツ</t>
    </rPh>
    <rPh sb="7" eb="9">
      <t>シュルイ</t>
    </rPh>
    <rPh sb="10" eb="12">
      <t>センイ</t>
    </rPh>
    <phoneticPr fontId="4"/>
  </si>
  <si>
    <t>（産業廃棄物の種類：動植物性残渣）</t>
    <rPh sb="1" eb="3">
      <t>サンギョウ</t>
    </rPh>
    <rPh sb="3" eb="6">
      <t>ハイキブツ</t>
    </rPh>
    <rPh sb="7" eb="9">
      <t>シュルイ</t>
    </rPh>
    <rPh sb="10" eb="13">
      <t>ドウショクブツ</t>
    </rPh>
    <rPh sb="13" eb="14">
      <t>セイ</t>
    </rPh>
    <rPh sb="14" eb="16">
      <t>ザンサ</t>
    </rPh>
    <phoneticPr fontId="4"/>
  </si>
  <si>
    <t>（産業廃棄物の種類：動物系固形不要物）</t>
    <rPh sb="1" eb="3">
      <t>サンギョウ</t>
    </rPh>
    <rPh sb="3" eb="6">
      <t>ハイキブツ</t>
    </rPh>
    <rPh sb="7" eb="9">
      <t>シュルイ</t>
    </rPh>
    <rPh sb="10" eb="12">
      <t>ドウブツ</t>
    </rPh>
    <rPh sb="12" eb="13">
      <t>ケイ</t>
    </rPh>
    <rPh sb="13" eb="15">
      <t>コケイ</t>
    </rPh>
    <rPh sb="15" eb="17">
      <t>フヨウ</t>
    </rPh>
    <rPh sb="17" eb="18">
      <t>ブツ</t>
    </rPh>
    <phoneticPr fontId="4"/>
  </si>
  <si>
    <t>（産業廃棄物の種類：ゴムくず）</t>
    <rPh sb="1" eb="3">
      <t>サンギョウ</t>
    </rPh>
    <rPh sb="3" eb="6">
      <t>ハイキブツ</t>
    </rPh>
    <rPh sb="7" eb="9">
      <t>シュルイ</t>
    </rPh>
    <phoneticPr fontId="4"/>
  </si>
  <si>
    <t>（産業廃棄物の種類：金属くず）</t>
    <rPh sb="1" eb="3">
      <t>サンギョウ</t>
    </rPh>
    <rPh sb="3" eb="6">
      <t>ハイキブツ</t>
    </rPh>
    <rPh sb="7" eb="9">
      <t>シュルイ</t>
    </rPh>
    <rPh sb="10" eb="12">
      <t>キンゾク</t>
    </rPh>
    <phoneticPr fontId="4"/>
  </si>
  <si>
    <t>（産業廃棄物の種類：ガラスくず・コンクリートくず及び陶磁器くず）</t>
    <rPh sb="1" eb="3">
      <t>サンギョウ</t>
    </rPh>
    <rPh sb="3" eb="6">
      <t>ハイキブツ</t>
    </rPh>
    <rPh sb="7" eb="9">
      <t>シュルイ</t>
    </rPh>
    <rPh sb="24" eb="25">
      <t>オヨ</t>
    </rPh>
    <rPh sb="26" eb="29">
      <t>トウジキ</t>
    </rPh>
    <phoneticPr fontId="4"/>
  </si>
  <si>
    <t>（産業廃棄物の種類：鉱さい）</t>
    <rPh sb="1" eb="3">
      <t>サンギョウ</t>
    </rPh>
    <rPh sb="3" eb="6">
      <t>ハイキブツ</t>
    </rPh>
    <rPh sb="7" eb="9">
      <t>シュルイ</t>
    </rPh>
    <rPh sb="10" eb="11">
      <t>コウ</t>
    </rPh>
    <phoneticPr fontId="4"/>
  </si>
  <si>
    <t>（産業廃棄物の種類：がれき類）</t>
    <rPh sb="1" eb="3">
      <t>サンギョウ</t>
    </rPh>
    <rPh sb="3" eb="6">
      <t>ハイキブツ</t>
    </rPh>
    <rPh sb="7" eb="9">
      <t>シュルイ</t>
    </rPh>
    <rPh sb="13" eb="14">
      <t>ルイ</t>
    </rPh>
    <phoneticPr fontId="4"/>
  </si>
  <si>
    <t>（産業廃棄物の種類：動物のふん尿）</t>
    <rPh sb="1" eb="3">
      <t>サンギョウ</t>
    </rPh>
    <rPh sb="3" eb="6">
      <t>ハイキブツ</t>
    </rPh>
    <rPh sb="7" eb="9">
      <t>シュルイ</t>
    </rPh>
    <rPh sb="10" eb="12">
      <t>ドウブツ</t>
    </rPh>
    <rPh sb="15" eb="16">
      <t>ニョウ</t>
    </rPh>
    <phoneticPr fontId="4"/>
  </si>
  <si>
    <t>（産業廃棄物の種類：動物の死体）</t>
    <rPh sb="1" eb="3">
      <t>サンギョウ</t>
    </rPh>
    <rPh sb="3" eb="6">
      <t>ハイキブツ</t>
    </rPh>
    <rPh sb="7" eb="9">
      <t>シュルイ</t>
    </rPh>
    <rPh sb="10" eb="12">
      <t>ドウブツ</t>
    </rPh>
    <rPh sb="13" eb="15">
      <t>シタイ</t>
    </rPh>
    <phoneticPr fontId="4"/>
  </si>
  <si>
    <t>（産業廃棄物の種類：ばいじん）</t>
    <rPh sb="1" eb="3">
      <t>サンギョウ</t>
    </rPh>
    <rPh sb="3" eb="6">
      <t>ハイキブツ</t>
    </rPh>
    <rPh sb="7" eb="9">
      <t>シュルイ</t>
    </rPh>
    <phoneticPr fontId="4"/>
  </si>
  <si>
    <t>（産業廃棄物の種類：政令第２条第１３号廃棄物）</t>
    <rPh sb="1" eb="3">
      <t>サンギョウ</t>
    </rPh>
    <rPh sb="3" eb="6">
      <t>ハイキブツ</t>
    </rPh>
    <rPh sb="7" eb="9">
      <t>シュルイ</t>
    </rPh>
    <rPh sb="10" eb="12">
      <t>セイレイ</t>
    </rPh>
    <rPh sb="12" eb="13">
      <t>ダイ</t>
    </rPh>
    <rPh sb="14" eb="15">
      <t>ジョウ</t>
    </rPh>
    <rPh sb="15" eb="16">
      <t>ダイ</t>
    </rPh>
    <rPh sb="18" eb="19">
      <t>ゴウ</t>
    </rPh>
    <rPh sb="19" eb="22">
      <t>ハイキブツ</t>
    </rPh>
    <phoneticPr fontId="4"/>
  </si>
  <si>
    <t>（産業廃棄物の種類：建設混合廃棄物）</t>
    <rPh sb="1" eb="3">
      <t>サンギョウ</t>
    </rPh>
    <rPh sb="3" eb="6">
      <t>ハイキブツ</t>
    </rPh>
    <rPh sb="7" eb="9">
      <t>シュルイ</t>
    </rPh>
    <rPh sb="10" eb="12">
      <t>ケンセツ</t>
    </rPh>
    <rPh sb="12" eb="14">
      <t>コンゴウ</t>
    </rPh>
    <rPh sb="14" eb="17">
      <t>ハイキブツ</t>
    </rPh>
    <phoneticPr fontId="4"/>
  </si>
  <si>
    <t>建設業</t>
    <rPh sb="0" eb="3">
      <t>ケンセツギョウ</t>
    </rPh>
    <phoneticPr fontId="2"/>
  </si>
  <si>
    <t>製造業</t>
    <rPh sb="0" eb="3">
      <t>セイゾウギョウ</t>
    </rPh>
    <phoneticPr fontId="2"/>
  </si>
  <si>
    <t>石綿含有廃プラスチック</t>
    <rPh sb="0" eb="2">
      <t>セキメン</t>
    </rPh>
    <rPh sb="2" eb="4">
      <t>ガンユウ</t>
    </rPh>
    <rPh sb="4" eb="5">
      <t>ハイ</t>
    </rPh>
    <phoneticPr fontId="2"/>
  </si>
  <si>
    <t>ガラスくず・コンクリートくず・陶磁器くず</t>
    <rPh sb="15" eb="18">
      <t>トウジキ</t>
    </rPh>
    <phoneticPr fontId="4"/>
  </si>
  <si>
    <t>廃石膏ボード</t>
    <rPh sb="0" eb="1">
      <t>ハイ</t>
    </rPh>
    <rPh sb="1" eb="3">
      <t>セッコウ</t>
    </rPh>
    <phoneticPr fontId="2"/>
  </si>
  <si>
    <t>廃アスファルト</t>
    <rPh sb="0" eb="1">
      <t>ハイ</t>
    </rPh>
    <phoneticPr fontId="2"/>
  </si>
  <si>
    <t>廃コンクリート</t>
    <rPh sb="0" eb="1">
      <t>ハイ</t>
    </rPh>
    <phoneticPr fontId="2"/>
  </si>
  <si>
    <t>石綿含有
がれき類</t>
    <rPh sb="0" eb="2">
      <t>セキメン</t>
    </rPh>
    <rPh sb="2" eb="4">
      <t>ガンユウ</t>
    </rPh>
    <rPh sb="8" eb="9">
      <t>ルイ</t>
    </rPh>
    <phoneticPr fontId="2"/>
  </si>
  <si>
    <t>安定型混合</t>
    <rPh sb="0" eb="3">
      <t>アンテイガタ</t>
    </rPh>
    <rPh sb="3" eb="5">
      <t>コンゴウ</t>
    </rPh>
    <phoneticPr fontId="4"/>
  </si>
  <si>
    <t>管理型混合</t>
    <rPh sb="0" eb="3">
      <t>カンリガタ</t>
    </rPh>
    <rPh sb="3" eb="5">
      <t>コンゴウ</t>
    </rPh>
    <phoneticPr fontId="4"/>
  </si>
  <si>
    <t>住所</t>
    <rPh sb="0" eb="2">
      <t>ジュウショ</t>
    </rPh>
    <phoneticPr fontId="2"/>
  </si>
  <si>
    <t>氏名</t>
    <rPh sb="0" eb="2">
      <t>シメイ</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</si>
  <si>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4"/>
  </si>
  <si>
    <t>認定熱回収業者への
処理委託量</t>
    <phoneticPr fontId="2"/>
  </si>
  <si>
    <t>認定熱回収業者以外の
熱回収を行う業者への
処理委託量</t>
    <phoneticPr fontId="4"/>
  </si>
  <si>
    <t>電話番号</t>
    <rPh sb="0" eb="2">
      <t>デンワ</t>
    </rPh>
    <rPh sb="2" eb="4">
      <t>バンゴウ</t>
    </rPh>
    <phoneticPr fontId="2"/>
  </si>
  <si>
    <t>建設混合</t>
    <rPh sb="0" eb="2">
      <t>ケンセツ</t>
    </rPh>
    <rPh sb="2" eb="4">
      <t>コンゴウ</t>
    </rPh>
    <phoneticPr fontId="4"/>
  </si>
  <si>
    <t>産業廃棄物処理計画における目標値</t>
    <phoneticPr fontId="2"/>
  </si>
  <si>
    <t>大分類</t>
    <rPh sb="0" eb="3">
      <t>ダイブンルイ</t>
    </rPh>
    <phoneticPr fontId="4"/>
  </si>
  <si>
    <t>略称</t>
    <rPh sb="0" eb="2">
      <t>リャクショウ</t>
    </rPh>
    <phoneticPr fontId="4"/>
  </si>
  <si>
    <t>農業・林業</t>
    <rPh sb="0" eb="2">
      <t>ノウギョウ</t>
    </rPh>
    <rPh sb="3" eb="5">
      <t>リンギョウ</t>
    </rPh>
    <phoneticPr fontId="2"/>
  </si>
  <si>
    <t>漁業</t>
    <rPh sb="0" eb="2">
      <t>ギョギョウ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</si>
  <si>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</si>
  <si>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</si>
  <si>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</si>
  <si>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</si>
  <si>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</si>
  <si>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</si>
  <si>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6">
      <t>ホケン</t>
    </rPh>
    <rPh sb="6" eb="7">
      <t>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</si>
  <si>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</si>
  <si>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</si>
  <si>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</si>
  <si>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</si>
  <si>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</si>
  <si>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</si>
  <si>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</si>
  <si>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</si>
  <si>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</si>
  <si>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農業</t>
    <rPh sb="0" eb="2">
      <t>ノウギョウ</t>
    </rPh>
    <phoneticPr fontId="4"/>
  </si>
  <si>
    <t>鉱業</t>
    <rPh sb="0" eb="2">
      <t>コウギョウ</t>
    </rPh>
    <phoneticPr fontId="4"/>
  </si>
  <si>
    <t>建設</t>
    <rPh sb="0" eb="2">
      <t>ケンセツ</t>
    </rPh>
    <phoneticPr fontId="4"/>
  </si>
  <si>
    <t>製造</t>
    <rPh sb="0" eb="2">
      <t>セイゾウ</t>
    </rPh>
    <phoneticPr fontId="4"/>
  </si>
  <si>
    <t>水道</t>
    <rPh sb="0" eb="2">
      <t>スイドウ</t>
    </rPh>
    <phoneticPr fontId="4"/>
  </si>
  <si>
    <t>通信</t>
    <rPh sb="0" eb="2">
      <t>ツウシン</t>
    </rPh>
    <phoneticPr fontId="4"/>
  </si>
  <si>
    <t>運輸</t>
    <rPh sb="0" eb="2">
      <t>ウンユ</t>
    </rPh>
    <phoneticPr fontId="4"/>
  </si>
  <si>
    <t>卸売</t>
    <rPh sb="0" eb="2">
      <t>オロシウリ</t>
    </rPh>
    <phoneticPr fontId="4"/>
  </si>
  <si>
    <t>金融</t>
    <rPh sb="0" eb="2">
      <t>キンユウ</t>
    </rPh>
    <phoneticPr fontId="4"/>
  </si>
  <si>
    <t>不動</t>
    <rPh sb="0" eb="2">
      <t>フドウ</t>
    </rPh>
    <phoneticPr fontId="4"/>
  </si>
  <si>
    <t>学術</t>
    <rPh sb="0" eb="2">
      <t>ガクジュツ</t>
    </rPh>
    <phoneticPr fontId="4"/>
  </si>
  <si>
    <t>宿泊</t>
    <rPh sb="0" eb="2">
      <t>シュクハク</t>
    </rPh>
    <phoneticPr fontId="4"/>
  </si>
  <si>
    <t>娯楽</t>
    <rPh sb="0" eb="2">
      <t>ゴラク</t>
    </rPh>
    <phoneticPr fontId="4"/>
  </si>
  <si>
    <t>教育</t>
    <rPh sb="0" eb="2">
      <t>キョウイク</t>
    </rPh>
    <phoneticPr fontId="4"/>
  </si>
  <si>
    <t>医療</t>
    <rPh sb="0" eb="2">
      <t>イリョウ</t>
    </rPh>
    <phoneticPr fontId="4"/>
  </si>
  <si>
    <t>複合</t>
    <rPh sb="0" eb="2">
      <t>フクゴウ</t>
    </rPh>
    <phoneticPr fontId="4"/>
  </si>
  <si>
    <t>サー</t>
    <phoneticPr fontId="4"/>
  </si>
  <si>
    <t>公務</t>
    <rPh sb="0" eb="2">
      <t>コウム</t>
    </rPh>
    <phoneticPr fontId="4"/>
  </si>
  <si>
    <t>住所</t>
    <rPh sb="0" eb="2">
      <t>ジュウショ</t>
    </rPh>
    <phoneticPr fontId="9"/>
  </si>
  <si>
    <t>業種</t>
    <rPh sb="0" eb="2">
      <t>ギョウシュ</t>
    </rPh>
    <phoneticPr fontId="9"/>
  </si>
  <si>
    <t>事業所名</t>
    <rPh sb="0" eb="2">
      <t>ジギョウ</t>
    </rPh>
    <rPh sb="2" eb="3">
      <t>ショ</t>
    </rPh>
    <rPh sb="3" eb="4">
      <t>メイ</t>
    </rPh>
    <phoneticPr fontId="9"/>
  </si>
  <si>
    <t>（産業廃棄物の種類：汚泥）</t>
    <rPh sb="1" eb="3">
      <t>サンギョウ</t>
    </rPh>
    <rPh sb="3" eb="6">
      <t>ハイキブツ</t>
    </rPh>
    <rPh sb="7" eb="9">
      <t>シュルイ</t>
    </rPh>
    <phoneticPr fontId="4"/>
  </si>
  <si>
    <t>（産業廃棄物の種類：燃え殻）</t>
    <rPh sb="1" eb="3">
      <t>サンギョウ</t>
    </rPh>
    <rPh sb="3" eb="6">
      <t>ハイキブツ</t>
    </rPh>
    <rPh sb="7" eb="9">
      <t>シュルイ</t>
    </rPh>
    <phoneticPr fontId="4"/>
  </si>
  <si>
    <t>（産業廃棄物の種類：合計）</t>
    <rPh sb="1" eb="3">
      <t>サンギョウ</t>
    </rPh>
    <rPh sb="3" eb="6">
      <t>ハイキブツ</t>
    </rPh>
    <rPh sb="7" eb="9">
      <t>シュルイ</t>
    </rPh>
    <rPh sb="10" eb="12">
      <t>ゴウケイ</t>
    </rPh>
    <phoneticPr fontId="4"/>
  </si>
  <si>
    <r>
      <t>① 産業廃棄物発生量</t>
    </r>
    <r>
      <rPr>
        <b/>
        <sz val="11"/>
        <color indexed="8"/>
        <rFont val="ＭＳ Ｐゴシック"/>
        <family val="3"/>
        <charset val="128"/>
      </rPr>
      <t>（ｔ）</t>
    </r>
    <rPh sb="2" eb="4">
      <t>サンギョウ</t>
    </rPh>
    <rPh sb="4" eb="7">
      <t>ハイキブツ</t>
    </rPh>
    <rPh sb="7" eb="9">
      <t>ハッセイ</t>
    </rPh>
    <rPh sb="9" eb="10">
      <t>リョウ</t>
    </rPh>
    <phoneticPr fontId="2"/>
  </si>
  <si>
    <t>自ら処理</t>
    <rPh sb="0" eb="1">
      <t>ミズカ</t>
    </rPh>
    <rPh sb="2" eb="4">
      <t>ショリ</t>
    </rPh>
    <phoneticPr fontId="2"/>
  </si>
  <si>
    <t>② 自ら直接再生利用する量</t>
    <rPh sb="2" eb="3">
      <t>ミズカ</t>
    </rPh>
    <rPh sb="4" eb="6">
      <t>チョクセツ</t>
    </rPh>
    <rPh sb="6" eb="8">
      <t>サイセイ</t>
    </rPh>
    <rPh sb="8" eb="10">
      <t>リヨウ</t>
    </rPh>
    <rPh sb="12" eb="13">
      <t>リョウ</t>
    </rPh>
    <phoneticPr fontId="2"/>
  </si>
  <si>
    <t>③ 自ら直接埋立処分又は海洋投入する量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</si>
  <si>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自ら中間処理する量</t>
    <rPh sb="2" eb="3">
      <t>ミズカ</t>
    </rPh>
    <rPh sb="4" eb="6">
      <t>チュウカン</t>
    </rPh>
    <rPh sb="6" eb="8">
      <t>ショリ</t>
    </rPh>
    <rPh sb="10" eb="11">
      <t>リョウ</t>
    </rPh>
    <phoneticPr fontId="2"/>
  </si>
  <si>
    <t>⑤ ④のうち熱回収を行う量</t>
    <rPh sb="6" eb="7">
      <t>ネツ</t>
    </rPh>
    <rPh sb="7" eb="9">
      <t>カイシュウ</t>
    </rPh>
    <rPh sb="10" eb="11">
      <t>オコナ</t>
    </rPh>
    <rPh sb="12" eb="13">
      <t>リョウ</t>
    </rPh>
    <phoneticPr fontId="2"/>
  </si>
  <si>
    <t>⑥ 自ら中間処理した後の残さ量</t>
    <rPh sb="2" eb="3">
      <t>ミズカ</t>
    </rPh>
    <rPh sb="4" eb="6">
      <t>チュウカン</t>
    </rPh>
    <rPh sb="6" eb="8">
      <t>ショリ</t>
    </rPh>
    <rPh sb="10" eb="11">
      <t>アト</t>
    </rPh>
    <rPh sb="12" eb="13">
      <t>ザン</t>
    </rPh>
    <rPh sb="14" eb="15">
      <t>リョウ</t>
    </rPh>
    <phoneticPr fontId="2"/>
  </si>
  <si>
    <t>⑦ 自ら中間処理により減量する量</t>
    <rPh sb="2" eb="3">
      <t>ミズカ</t>
    </rPh>
    <rPh sb="4" eb="6">
      <t>チュウカン</t>
    </rPh>
    <rPh sb="6" eb="8">
      <t>ショリ</t>
    </rPh>
    <rPh sb="11" eb="13">
      <t>ゲンリョウ</t>
    </rPh>
    <rPh sb="15" eb="16">
      <t>リョウ</t>
    </rPh>
    <phoneticPr fontId="2"/>
  </si>
  <si>
    <t>⑧ 自ら中間処理した後再生利用する量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</si>
  <si>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自ら中間処理した後埋立処分又は海洋投入する量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</si>
  <si>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処理委託</t>
    <rPh sb="0" eb="2">
      <t>ショリ</t>
    </rPh>
    <rPh sb="2" eb="4">
      <t>イタク</t>
    </rPh>
    <phoneticPr fontId="2"/>
  </si>
  <si>
    <t>⑩ 直接及び自ら中間処理した後の処理委託量</t>
    <rPh sb="2" eb="4">
      <t>チョクセツ</t>
    </rPh>
    <rPh sb="4" eb="5">
      <t>オヨ</t>
    </rPh>
    <rPh sb="6" eb="7">
      <t>ミズカ</t>
    </rPh>
    <rPh sb="8" eb="10">
      <t>チュウカン</t>
    </rPh>
    <rPh sb="10" eb="12">
      <t>ショリ</t>
    </rPh>
    <rPh sb="14" eb="15">
      <t>ゴ</t>
    </rPh>
    <rPh sb="16" eb="18">
      <t>ショリ</t>
    </rPh>
    <rPh sb="18" eb="20">
      <t>イタク</t>
    </rPh>
    <rPh sb="20" eb="21">
      <t>リョウ</t>
    </rPh>
    <phoneticPr fontId="2"/>
  </si>
  <si>
    <t>⑪ ⑩のうち優良認定業者への処理委託量</t>
    <rPh sb="6" eb="8">
      <t>ユウリョウ</t>
    </rPh>
    <rPh sb="8" eb="10">
      <t>ニンテイ</t>
    </rPh>
    <rPh sb="10" eb="12">
      <t>ギョウシャ</t>
    </rPh>
    <rPh sb="14" eb="16">
      <t>ショリ</t>
    </rPh>
    <rPh sb="16" eb="18">
      <t>イタク</t>
    </rPh>
    <rPh sb="18" eb="19">
      <t>リョウ</t>
    </rPh>
    <phoneticPr fontId="2"/>
  </si>
  <si>
    <t>⑫ ⑩のうち再生利用業者への処理委託量</t>
    <rPh sb="6" eb="8">
      <t>サイセイ</t>
    </rPh>
    <rPh sb="8" eb="10">
      <t>リヨウ</t>
    </rPh>
    <rPh sb="10" eb="12">
      <t>ギョウシャ</t>
    </rPh>
    <rPh sb="14" eb="16">
      <t>ショリ</t>
    </rPh>
    <rPh sb="16" eb="18">
      <t>イタク</t>
    </rPh>
    <rPh sb="18" eb="19">
      <t>リョウ</t>
    </rPh>
    <phoneticPr fontId="2"/>
  </si>
  <si>
    <t>⑬ ⑩のうち熱回収認定業者への処理委託量</t>
    <rPh sb="6" eb="7">
      <t>ネツ</t>
    </rPh>
    <rPh sb="7" eb="9">
      <t>カイシュウ</t>
    </rPh>
    <rPh sb="9" eb="11">
      <t>ニンテイ</t>
    </rPh>
    <rPh sb="11" eb="13">
      <t>ギョウシャ</t>
    </rPh>
    <rPh sb="15" eb="17">
      <t>ショリ</t>
    </rPh>
    <rPh sb="17" eb="19">
      <t>イタク</t>
    </rPh>
    <rPh sb="19" eb="20">
      <t>リョウ</t>
    </rPh>
    <phoneticPr fontId="2"/>
  </si>
  <si>
    <t>⑭ ⑩のうち⑬以外の熱回収業者処理委託量</t>
    <rPh sb="7" eb="9">
      <t>イガイ</t>
    </rPh>
    <phoneticPr fontId="2"/>
  </si>
  <si>
    <t>前年度
実績</t>
    <rPh sb="0" eb="3">
      <t>ゼンネンド</t>
    </rPh>
    <rPh sb="4" eb="6">
      <t>ジッセキ</t>
    </rPh>
    <phoneticPr fontId="4"/>
  </si>
  <si>
    <t>前年度
計画</t>
    <rPh sb="0" eb="3">
      <t>ゼンネンド</t>
    </rPh>
    <rPh sb="4" eb="6">
      <t>ケイカク</t>
    </rPh>
    <phoneticPr fontId="4"/>
  </si>
  <si>
    <t>② 自ら直接再生利用した量</t>
    <rPh sb="2" eb="3">
      <t>ミズカ</t>
    </rPh>
    <rPh sb="4" eb="6">
      <t>チョクセツ</t>
    </rPh>
    <rPh sb="6" eb="8">
      <t>サイセイ</t>
    </rPh>
    <rPh sb="8" eb="10">
      <t>リヨウ</t>
    </rPh>
    <rPh sb="12" eb="13">
      <t>リョウ</t>
    </rPh>
    <phoneticPr fontId="2"/>
  </si>
  <si>
    <t>③ 自ら直接埋立処分又は海洋投入した量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</si>
  <si>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自ら中間処理した量</t>
    <rPh sb="2" eb="3">
      <t>ミズカ</t>
    </rPh>
    <rPh sb="4" eb="6">
      <t>チュウカン</t>
    </rPh>
    <rPh sb="6" eb="8">
      <t>ショリ</t>
    </rPh>
    <rPh sb="10" eb="11">
      <t>リョウ</t>
    </rPh>
    <phoneticPr fontId="2"/>
  </si>
  <si>
    <t>⑤ ④のうち熱回収を行った量　</t>
    <rPh sb="6" eb="7">
      <t>ネツ</t>
    </rPh>
    <rPh sb="7" eb="9">
      <t>カイシュウ</t>
    </rPh>
    <rPh sb="10" eb="11">
      <t>オコナ</t>
    </rPh>
    <rPh sb="13" eb="14">
      <t>リョウ</t>
    </rPh>
    <phoneticPr fontId="2"/>
  </si>
  <si>
    <t>⑦ 自ら中間処理により減量した量</t>
    <rPh sb="2" eb="3">
      <t>ミズカ</t>
    </rPh>
    <rPh sb="4" eb="6">
      <t>チュウカン</t>
    </rPh>
    <rPh sb="6" eb="8">
      <t>ショリ</t>
    </rPh>
    <rPh sb="11" eb="13">
      <t>ゲンリョウ</t>
    </rPh>
    <rPh sb="15" eb="16">
      <t>リョウ</t>
    </rPh>
    <phoneticPr fontId="2"/>
  </si>
  <si>
    <t>⑧ 自ら中間処理した後再生利用した量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</si>
  <si>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自ら中間処理した後埋立処分又は海洋投入した量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</si>
  <si>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その他
がれき類</t>
    <rPh sb="2" eb="3">
      <t>タ</t>
    </rPh>
    <rPh sb="7" eb="8">
      <t>ルイ</t>
    </rPh>
    <phoneticPr fontId="4"/>
  </si>
  <si>
    <t>動物の
ふん尿</t>
    <rPh sb="0" eb="2">
      <t>ドウブツ</t>
    </rPh>
    <rPh sb="6" eb="7">
      <t>ニョウ</t>
    </rPh>
    <phoneticPr fontId="4"/>
  </si>
  <si>
    <t>ガラスくず
・コンクリートくず・陶磁器
くず</t>
    <rPh sb="16" eb="19">
      <t>トウジキ</t>
    </rPh>
    <phoneticPr fontId="4"/>
  </si>
  <si>
    <t>石綿含有
ガラスくず
・コンクリートくず・陶磁器
くず</t>
    <rPh sb="0" eb="2">
      <t>セキメン</t>
    </rPh>
    <rPh sb="2" eb="4">
      <t>ガンユウ</t>
    </rPh>
    <rPh sb="21" eb="24">
      <t>トウジキ</t>
    </rPh>
    <phoneticPr fontId="2"/>
  </si>
  <si>
    <t>動植物性
残さ</t>
    <rPh sb="0" eb="1">
      <t>ドウ</t>
    </rPh>
    <rPh sb="1" eb="2">
      <t>ウエ</t>
    </rPh>
    <rPh sb="2" eb="3">
      <t>ブツ</t>
    </rPh>
    <rPh sb="3" eb="4">
      <t>セイ</t>
    </rPh>
    <rPh sb="5" eb="6">
      <t>ザン</t>
    </rPh>
    <phoneticPr fontId="4"/>
  </si>
  <si>
    <t>（産業廃棄物の種類：廃プラスチック類）</t>
    <rPh sb="1" eb="3">
      <t>サンギョウ</t>
    </rPh>
    <rPh sb="3" eb="6">
      <t>ハイキブツ</t>
    </rPh>
    <rPh sb="7" eb="9">
      <t>シュルイ</t>
    </rPh>
    <rPh sb="10" eb="11">
      <t>ハイ</t>
    </rPh>
    <rPh sb="17" eb="18">
      <t>ルイ</t>
    </rPh>
    <phoneticPr fontId="4"/>
  </si>
  <si>
    <r>
      <t>様式第二号の九</t>
    </r>
    <r>
      <rPr>
        <sz val="10"/>
        <rFont val="ＭＳ 明朝"/>
        <family val="1"/>
        <charset val="128"/>
      </rPr>
      <t>(第八条の四の六関係)</t>
    </r>
    <phoneticPr fontId="4"/>
  </si>
  <si>
    <t>浜松市中区元城町１０３-２</t>
    <rPh sb="0" eb="8">
      <t>モトシロチョウ</t>
    </rPh>
    <phoneticPr fontId="20"/>
  </si>
  <si>
    <t>053-453-6110</t>
    <phoneticPr fontId="20"/>
  </si>
  <si>
    <t>家康建設株式会社
代表取締役　徳川　家康</t>
    <rPh sb="0" eb="2">
      <t>イエヤス</t>
    </rPh>
    <rPh sb="2" eb="4">
      <t>ケンセツ</t>
    </rPh>
    <rPh sb="4" eb="8">
      <t>カブシキガイシャ</t>
    </rPh>
    <rPh sb="9" eb="11">
      <t>ダイヒョウ</t>
    </rPh>
    <rPh sb="11" eb="14">
      <t>トリシマリヤク</t>
    </rPh>
    <rPh sb="15" eb="17">
      <t>トクガワ</t>
    </rPh>
    <rPh sb="18" eb="20">
      <t>イエヤス</t>
    </rPh>
    <phoneticPr fontId="20"/>
  </si>
  <si>
    <t>浜松市内各現場</t>
    <rPh sb="0" eb="2">
      <t>ハママツ</t>
    </rPh>
    <rPh sb="2" eb="4">
      <t>シナイ</t>
    </rPh>
    <rPh sb="4" eb="5">
      <t>カク</t>
    </rPh>
    <rPh sb="5" eb="7">
      <t>ゲンバ</t>
    </rPh>
    <phoneticPr fontId="20"/>
  </si>
  <si>
    <t>浜松市内各現場</t>
    <rPh sb="0" eb="2">
      <t>ハママツ</t>
    </rPh>
    <rPh sb="2" eb="4">
      <t>シナイ</t>
    </rPh>
    <rPh sb="4" eb="7">
      <t>カクゲンバ</t>
    </rPh>
    <phoneticPr fontId="20"/>
  </si>
  <si>
    <t>記載例</t>
    <rPh sb="0" eb="2">
      <t>キサイ</t>
    </rPh>
    <rPh sb="2" eb="3">
      <t>レイ</t>
    </rPh>
    <phoneticPr fontId="20"/>
  </si>
  <si>
    <t xml:space="preserve">     年　   月　    日</t>
    <phoneticPr fontId="2"/>
  </si>
  <si>
    <t xml:space="preserve">  廃棄物の処理及び清掃に関する法律第12条第10項の規定に基づき、     年度の産業廃棄物処理計画の実施状況を報告します。</t>
    <rPh sb="39" eb="41">
      <t>ネンド</t>
    </rPh>
    <phoneticPr fontId="4"/>
  </si>
  <si>
    <t>年　 月　 日</t>
    <phoneticPr fontId="2"/>
  </si>
  <si>
    <t xml:space="preserve">     年４月１日　～　      年３月３１日</t>
    <rPh sb="5" eb="6">
      <t>ネン</t>
    </rPh>
    <rPh sb="7" eb="8">
      <t>ガツ</t>
    </rPh>
    <rPh sb="9" eb="10">
      <t>ニチ</t>
    </rPh>
    <rPh sb="19" eb="20">
      <t>ネン</t>
    </rPh>
    <rPh sb="21" eb="22">
      <t>ガツ</t>
    </rPh>
    <rPh sb="24" eb="25">
      <t>ニチ</t>
    </rPh>
    <phoneticPr fontId="4"/>
  </si>
  <si>
    <t xml:space="preserve">     年４月１日　～　      年３月３１日</t>
    <rPh sb="5" eb="6">
      <t>ネン</t>
    </rPh>
    <rPh sb="7" eb="8">
      <t>ガツ</t>
    </rPh>
    <rPh sb="9" eb="10">
      <t>ニチ</t>
    </rPh>
    <rPh sb="19" eb="20">
      <t>ネン</t>
    </rPh>
    <rPh sb="21" eb="22">
      <t>ガツ</t>
    </rPh>
    <rPh sb="24" eb="25">
      <t>ニチ</t>
    </rPh>
    <phoneticPr fontId="2"/>
  </si>
  <si>
    <t xml:space="preserve">  廃棄物の処理及び清掃に関する法律第12条第10項の規定に基づき、平成  年度の産業廃棄物処理計画の実施状況を報告します。</t>
    <rPh sb="34" eb="36">
      <t>ヘイセイ</t>
    </rPh>
    <phoneticPr fontId="4"/>
  </si>
  <si>
    <t>(日本産業規格　Ａ列４番)</t>
    <rPh sb="3" eb="5">
      <t>サンギョウ</t>
    </rPh>
    <phoneticPr fontId="10"/>
  </si>
  <si>
    <t>(日本産業規格　Ａ列４番)</t>
    <rPh sb="3" eb="5">
      <t>サンギョウ</t>
    </rPh>
    <phoneticPr fontId="20"/>
  </si>
  <si>
    <t>建設型
安定型混合</t>
    <rPh sb="0" eb="3">
      <t>ケンセツガタ</t>
    </rPh>
    <rPh sb="4" eb="7">
      <t>アンテイガタ</t>
    </rPh>
    <rPh sb="7" eb="9">
      <t>コンゴウ</t>
    </rPh>
    <phoneticPr fontId="4"/>
  </si>
  <si>
    <t>建設型
管理型混合</t>
    <rPh sb="0" eb="3">
      <t>ケンセツガタ</t>
    </rPh>
    <rPh sb="4" eb="7">
      <t>カンリガタ</t>
    </rPh>
    <rPh sb="7" eb="9">
      <t>コンゴウ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</si>
</sst>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quot;ｔ&quot;"/>
    <numFmt numFmtId="181" formatCode="0.00_);[Red]\(0.00\)"/>
    <numFmt numFmtId="182" formatCode="0.00&quot;t&quot;"/>
  </numFmts>
  <fonts count="2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ＭＳ 明朝"/>
      <family val="1"/>
      <charset val="128"/>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9"/>
      <name val="ＭＳ Ｐゴシック"/>
      <family val="3"/>
      <charset val="128"/>
    </font>
    <font>
      <sz val="6"/>
      <name val="ＭＳ Ｐゴシック"/>
      <family val="3"/>
      <charset val="128"/>
    </font>
    <font>
      <sz val="6"/>
      <name val="ＭＳ Ｐゴシック"/>
      <family val="3"/>
      <charset val="128"/>
    </font>
    <font>
      <sz val="26"/>
      <name val="ＭＳ 明朝"/>
      <family val="1"/>
      <charset val="128"/>
    </font>
    <font>
      <sz val="18"/>
      <name val="ＭＳ Ｐゴシック"/>
      <family val="3"/>
      <charset val="128"/>
    </font>
    <font>
      <sz val="6"/>
      <name val="ＭＳ Ｐゴシック"/>
      <family val="3"/>
      <charset val="128"/>
    </font>
    <font>
      <b/>
      <sz val="11"/>
      <color indexed="8"/>
      <name val="ＭＳ Ｐゴシック"/>
      <family val="3"/>
      <charset val="128"/>
    </font>
    <font>
      <sz val="10"/>
      <name val="ＭＳ Ｐゴシック"/>
      <family val="3"/>
      <charset val="128"/>
    </font>
    <font>
      <b/>
      <sz val="10"/>
      <name val="ＭＳ ゴシック"/>
      <family val="3"/>
      <charset val="128"/>
    </font>
    <font>
      <sz val="10"/>
      <name val="ＭＳ 明朝"/>
      <family val="1"/>
      <charset val="128"/>
    </font>
    <font>
      <sz val="10"/>
      <name val="ＭＳ ゴシック"/>
      <family val="3"/>
      <charset val="128"/>
    </font>
    <font>
      <sz val="16"/>
      <name val="HGS創英角ﾎﾟｯﾌﾟ体"/>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rgb="FFFF0000"/>
      <name val="HGS創英角ﾎﾟｯﾌﾟ体"/>
      <family val="3"/>
      <charset val="128"/>
    </font>
    <font>
      <sz val="20"/>
      <color rgb="FFFF0000"/>
      <name val="HGS創英角ﾎﾟｯﾌﾟ体"/>
      <family val="3"/>
      <charset val="128"/>
    </font>
    <font>
      <sz val="14"/>
      <color rgb="FFFF0000"/>
      <name val="HGS創英角ﾎﾟｯﾌﾟ体"/>
      <family val="3"/>
      <charset val="128"/>
    </font>
    <font>
      <sz val="12"/>
      <color rgb="FFFF0000"/>
      <name val="HGP創英角ﾎﾟｯﾌﾟ体"/>
      <family val="3"/>
      <charset val="128"/>
    </font>
    <font>
      <sz val="16"/>
      <color rgb="FFFF0000"/>
      <name val="HGS創英角ﾎﾟｯﾌﾟ体"/>
      <family val="3"/>
      <charset val="128"/>
    </font>
  </fonts>
  <fills count="3">
    <fill>
      <patternFill patternType="none"/>
    </fill>
    <fill>
      <patternFill patternType="gray125"/>
    </fill>
    <fill>
      <patternFill patternType="solid">
        <fgColor rgb="FFCCFF99"/>
        <bgColor indexed="64"/>
      </patternFill>
    </fill>
  </fills>
  <borders count="99">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hair">
        <color indexed="64"/>
      </left>
      <right style="medium">
        <color indexed="64"/>
      </right>
      <top style="thin">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style="medium">
        <color indexed="64"/>
      </right>
      <top style="hair">
        <color indexed="64"/>
      </top>
      <bottom/>
      <diagonal/>
    </border>
    <border>
      <left style="hair">
        <color indexed="64"/>
      </left>
      <right style="hair">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bottom style="thin">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 fillId="0" borderId="0">
      <alignment vertical="center"/>
    </xf>
  </cellStyleXfs>
  <cellXfs count="334">
    <xf numFmtId="0" fontId="0" fillId="0" borderId="0" xfId="0">
      <alignment vertical="center"/>
    </xf>
    <xf numFmtId="0" fontId="1" fillId="0" borderId="0" xfId="3">
      <alignment vertical="center"/>
    </xf>
    <xf numFmtId="0" fontId="3" fillId="0" borderId="0" xfId="3" applyFont="1" applyBorder="1" applyAlignment="1">
      <alignment vertical="center" wrapText="1"/>
    </xf>
    <xf numFmtId="0" fontId="3" fillId="0" borderId="0" xfId="3" applyFont="1" applyBorder="1">
      <alignment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1" xfId="3" applyFont="1" applyBorder="1" applyAlignment="1">
      <alignment horizontal="center" vertical="top"/>
    </xf>
    <xf numFmtId="0" fontId="6" fillId="0" borderId="1" xfId="3" applyFont="1" applyBorder="1" applyAlignment="1">
      <alignment vertical="top"/>
    </xf>
    <xf numFmtId="0" fontId="6" fillId="0" borderId="2" xfId="3" applyFont="1" applyBorder="1" applyAlignment="1">
      <alignment horizontal="center" vertical="center"/>
    </xf>
    <xf numFmtId="38" fontId="21" fillId="2" borderId="3" xfId="1" applyFont="1" applyFill="1" applyBorder="1">
      <alignment vertical="center"/>
    </xf>
    <xf numFmtId="38" fontId="21" fillId="2" borderId="4" xfId="1" applyFont="1" applyFill="1" applyBorder="1">
      <alignment vertical="center"/>
    </xf>
    <xf numFmtId="40" fontId="21" fillId="2" borderId="5" xfId="1" applyNumberFormat="1" applyFont="1" applyFill="1" applyBorder="1">
      <alignment vertical="center"/>
    </xf>
    <xf numFmtId="40" fontId="21" fillId="2" borderId="4" xfId="1" applyNumberFormat="1" applyFont="1" applyFill="1" applyBorder="1">
      <alignment vertical="center"/>
    </xf>
    <xf numFmtId="40" fontId="21" fillId="2" borderId="6" xfId="1" applyNumberFormat="1" applyFont="1" applyFill="1" applyBorder="1">
      <alignment vertical="center"/>
    </xf>
    <xf numFmtId="38" fontId="7" fillId="2" borderId="7" xfId="1" quotePrefix="1" applyFont="1" applyFill="1" applyBorder="1" applyAlignment="1">
      <alignment horizontal="center" vertical="center" wrapText="1"/>
    </xf>
    <xf numFmtId="38" fontId="7" fillId="2" borderId="8" xfId="1" quotePrefix="1" applyFont="1" applyFill="1" applyBorder="1" applyAlignment="1">
      <alignment horizontal="center" vertical="center" wrapText="1"/>
    </xf>
    <xf numFmtId="38" fontId="1" fillId="2" borderId="9" xfId="1" applyFont="1" applyFill="1" applyBorder="1" applyAlignment="1">
      <alignment horizontal="center" vertical="center"/>
    </xf>
    <xf numFmtId="38" fontId="21" fillId="2" borderId="10" xfId="1" applyFont="1" applyFill="1" applyBorder="1" applyAlignment="1">
      <alignment horizontal="center" vertical="center"/>
    </xf>
    <xf numFmtId="38" fontId="21" fillId="2" borderId="11" xfId="1" applyFont="1" applyFill="1" applyBorder="1">
      <alignment vertical="center"/>
    </xf>
    <xf numFmtId="38" fontId="21" fillId="2" borderId="8" xfId="1" applyFont="1" applyFill="1" applyBorder="1">
      <alignment vertical="center"/>
    </xf>
    <xf numFmtId="38" fontId="21" fillId="2" borderId="12" xfId="1" applyFont="1" applyFill="1" applyBorder="1">
      <alignment vertical="center"/>
    </xf>
    <xf numFmtId="38" fontId="21" fillId="2" borderId="13" xfId="1" applyFont="1" applyFill="1" applyBorder="1">
      <alignment vertical="center"/>
    </xf>
    <xf numFmtId="38" fontId="1" fillId="2" borderId="14" xfId="1" applyFont="1" applyFill="1" applyBorder="1" applyAlignment="1">
      <alignment horizontal="center" vertical="center"/>
    </xf>
    <xf numFmtId="0" fontId="0" fillId="2" borderId="15" xfId="0" applyFill="1" applyBorder="1" applyAlignment="1">
      <alignment horizontal="center" vertical="center"/>
    </xf>
    <xf numFmtId="38" fontId="21" fillId="2" borderId="16" xfId="1" applyFont="1" applyFill="1" applyBorder="1" applyAlignment="1">
      <alignment horizontal="center" vertical="center"/>
    </xf>
    <xf numFmtId="38" fontId="21" fillId="2" borderId="17" xfId="1" applyFont="1" applyFill="1" applyBorder="1" applyAlignment="1">
      <alignment horizontal="center" vertical="center"/>
    </xf>
    <xf numFmtId="38" fontId="21" fillId="2" borderId="0" xfId="1" applyFont="1" applyFill="1" applyBorder="1" applyAlignment="1">
      <alignment vertical="center" wrapText="1"/>
    </xf>
    <xf numFmtId="38" fontId="21" fillId="2" borderId="18" xfId="1" applyFont="1" applyFill="1" applyBorder="1">
      <alignment vertical="center"/>
    </xf>
    <xf numFmtId="38" fontId="21" fillId="2" borderId="19" xfId="1" applyFont="1" applyFill="1" applyBorder="1">
      <alignment vertical="center"/>
    </xf>
    <xf numFmtId="0" fontId="1" fillId="2" borderId="20" xfId="1" applyNumberFormat="1" applyFont="1" applyFill="1" applyBorder="1" applyAlignment="1">
      <alignment horizontal="center" vertical="center" shrinkToFit="1"/>
    </xf>
    <xf numFmtId="0" fontId="1" fillId="2" borderId="21" xfId="1" applyNumberFormat="1" applyFont="1" applyFill="1" applyBorder="1" applyAlignment="1">
      <alignment horizontal="center" vertical="center" shrinkToFit="1"/>
    </xf>
    <xf numFmtId="0" fontId="1" fillId="2" borderId="22" xfId="1" applyNumberFormat="1" applyFont="1" applyFill="1" applyBorder="1" applyAlignment="1">
      <alignment horizontal="center" vertical="center" shrinkToFit="1"/>
    </xf>
    <xf numFmtId="0" fontId="1" fillId="2" borderId="23" xfId="1" applyNumberFormat="1" applyFont="1" applyFill="1" applyBorder="1" applyAlignment="1">
      <alignment horizontal="center" vertical="center" shrinkToFit="1"/>
    </xf>
    <xf numFmtId="38" fontId="21" fillId="2" borderId="24" xfId="1" applyFont="1" applyFill="1" applyBorder="1">
      <alignment vertical="center"/>
    </xf>
    <xf numFmtId="0" fontId="3" fillId="0" borderId="0" xfId="3" applyFont="1" applyBorder="1" applyAlignment="1">
      <alignment vertical="center"/>
    </xf>
    <xf numFmtId="0" fontId="3" fillId="0" borderId="22" xfId="3" applyFont="1" applyBorder="1">
      <alignment vertical="center"/>
    </xf>
    <xf numFmtId="0" fontId="3" fillId="0" borderId="17" xfId="3" applyFont="1" applyBorder="1">
      <alignment vertical="center"/>
    </xf>
    <xf numFmtId="0" fontId="3" fillId="0" borderId="25" xfId="3" applyFont="1" applyBorder="1">
      <alignment vertical="center"/>
    </xf>
    <xf numFmtId="0" fontId="3" fillId="0" borderId="26" xfId="3" applyFont="1" applyBorder="1">
      <alignment vertical="center"/>
    </xf>
    <xf numFmtId="0" fontId="3" fillId="0" borderId="22" xfId="3" applyFont="1" applyBorder="1" applyAlignment="1">
      <alignment vertical="center" wrapText="1"/>
    </xf>
    <xf numFmtId="0" fontId="3" fillId="0" borderId="27" xfId="3" applyFont="1" applyBorder="1">
      <alignment vertical="center"/>
    </xf>
    <xf numFmtId="0" fontId="3" fillId="0" borderId="28" xfId="3" applyFont="1" applyBorder="1">
      <alignment vertical="center"/>
    </xf>
    <xf numFmtId="0" fontId="3" fillId="0" borderId="29" xfId="3" applyFont="1" applyBorder="1">
      <alignment vertical="center"/>
    </xf>
    <xf numFmtId="0" fontId="3" fillId="0" borderId="5" xfId="3" applyFont="1" applyBorder="1">
      <alignment vertical="center"/>
    </xf>
    <xf numFmtId="0" fontId="3" fillId="0" borderId="30" xfId="3" applyFont="1" applyBorder="1">
      <alignment vertical="center"/>
    </xf>
    <xf numFmtId="0" fontId="3" fillId="0" borderId="31" xfId="3" applyFont="1" applyBorder="1">
      <alignment vertical="center"/>
    </xf>
    <xf numFmtId="0" fontId="3" fillId="0" borderId="32" xfId="3" applyFont="1" applyBorder="1">
      <alignment vertical="center"/>
    </xf>
    <xf numFmtId="0" fontId="3" fillId="0" borderId="33" xfId="3" applyFont="1" applyBorder="1">
      <alignment vertical="center"/>
    </xf>
    <xf numFmtId="0" fontId="3" fillId="0" borderId="34" xfId="3" applyFont="1" applyBorder="1">
      <alignment vertical="center"/>
    </xf>
    <xf numFmtId="0" fontId="3" fillId="0" borderId="0" xfId="3" applyFont="1" applyBorder="1" applyAlignment="1">
      <alignment horizontal="center" vertical="center"/>
    </xf>
    <xf numFmtId="0" fontId="3" fillId="0" borderId="0" xfId="3" applyFont="1" applyBorder="1" applyAlignment="1">
      <alignment vertical="top"/>
    </xf>
    <xf numFmtId="181" fontId="3" fillId="0" borderId="0" xfId="3" applyNumberFormat="1" applyFont="1" applyBorder="1" applyAlignment="1">
      <alignment horizontal="center" vertical="center"/>
    </xf>
    <xf numFmtId="0" fontId="3" fillId="0" borderId="35" xfId="3" applyFont="1" applyBorder="1" applyAlignment="1">
      <alignment vertical="center" wrapText="1"/>
    </xf>
    <xf numFmtId="0" fontId="3" fillId="0" borderId="36" xfId="3" applyFont="1" applyBorder="1">
      <alignment vertical="center"/>
    </xf>
    <xf numFmtId="0" fontId="3" fillId="0" borderId="22" xfId="3" applyFont="1" applyBorder="1" applyAlignment="1">
      <alignment horizontal="center" vertical="center"/>
    </xf>
    <xf numFmtId="181" fontId="3" fillId="0" borderId="22" xfId="3" applyNumberFormat="1" applyFont="1" applyBorder="1" applyAlignment="1">
      <alignment horizontal="center" vertical="center"/>
    </xf>
    <xf numFmtId="0" fontId="3" fillId="0" borderId="37" xfId="3" applyFont="1" applyBorder="1">
      <alignment vertical="center"/>
    </xf>
    <xf numFmtId="181" fontId="3" fillId="0" borderId="38" xfId="3" applyNumberFormat="1" applyFont="1" applyBorder="1" applyAlignment="1">
      <alignment horizontal="center" vertical="center"/>
    </xf>
    <xf numFmtId="0" fontId="3" fillId="0" borderId="17" xfId="3" applyFont="1" applyBorder="1" applyAlignment="1">
      <alignment horizontal="center" vertical="center"/>
    </xf>
    <xf numFmtId="38" fontId="21" fillId="2" borderId="39" xfId="1" applyFont="1" applyFill="1" applyBorder="1">
      <alignment vertical="center"/>
    </xf>
    <xf numFmtId="0" fontId="3" fillId="0" borderId="38" xfId="3" applyFont="1" applyBorder="1" applyAlignment="1">
      <alignment vertical="top"/>
    </xf>
    <xf numFmtId="0" fontId="3" fillId="0" borderId="40" xfId="3" applyFont="1" applyBorder="1" applyAlignment="1">
      <alignment vertical="center" wrapText="1"/>
    </xf>
    <xf numFmtId="0" fontId="3" fillId="0" borderId="40" xfId="3" applyFont="1" applyBorder="1">
      <alignment vertical="center"/>
    </xf>
    <xf numFmtId="181" fontId="3" fillId="0" borderId="40" xfId="3" applyNumberFormat="1" applyFont="1" applyBorder="1" applyAlignment="1">
      <alignment vertical="center"/>
    </xf>
    <xf numFmtId="181" fontId="3" fillId="0" borderId="0" xfId="3" applyNumberFormat="1" applyFont="1" applyBorder="1" applyAlignment="1">
      <alignment vertical="center"/>
    </xf>
    <xf numFmtId="0" fontId="12" fillId="0" borderId="0" xfId="3" applyFont="1">
      <alignment vertical="center"/>
    </xf>
    <xf numFmtId="0" fontId="12" fillId="0" borderId="41" xfId="3" applyFont="1" applyBorder="1">
      <alignment vertical="center"/>
    </xf>
    <xf numFmtId="0" fontId="12" fillId="0" borderId="40" xfId="3" applyFont="1" applyBorder="1">
      <alignment vertical="center"/>
    </xf>
    <xf numFmtId="0" fontId="12" fillId="0" borderId="42" xfId="3" applyFont="1" applyBorder="1">
      <alignment vertical="center"/>
    </xf>
    <xf numFmtId="0" fontId="12" fillId="0" borderId="1" xfId="3" applyFont="1" applyBorder="1">
      <alignment vertical="center"/>
    </xf>
    <xf numFmtId="0" fontId="12" fillId="0" borderId="2" xfId="3" applyFont="1" applyBorder="1">
      <alignment vertical="center"/>
    </xf>
    <xf numFmtId="0" fontId="3" fillId="0" borderId="35" xfId="3" applyFont="1" applyBorder="1">
      <alignment vertical="center"/>
    </xf>
    <xf numFmtId="0" fontId="3" fillId="0" borderId="43" xfId="3" applyFont="1" applyBorder="1">
      <alignment vertical="center"/>
    </xf>
    <xf numFmtId="0" fontId="3" fillId="0" borderId="44" xfId="3" applyFont="1" applyBorder="1">
      <alignment vertical="center"/>
    </xf>
    <xf numFmtId="38" fontId="21" fillId="2" borderId="45" xfId="1" applyFont="1" applyFill="1" applyBorder="1">
      <alignment vertical="center"/>
    </xf>
    <xf numFmtId="38" fontId="21" fillId="2" borderId="46" xfId="1" applyFont="1" applyFill="1" applyBorder="1">
      <alignment vertical="center"/>
    </xf>
    <xf numFmtId="0" fontId="1" fillId="2" borderId="5" xfId="1" applyNumberFormat="1" applyFont="1" applyFill="1" applyBorder="1" applyAlignment="1">
      <alignment horizontal="center" vertical="center" shrinkToFit="1"/>
    </xf>
    <xf numFmtId="38" fontId="21" fillId="2" borderId="42" xfId="1" applyFont="1" applyFill="1" applyBorder="1">
      <alignment vertical="center"/>
    </xf>
    <xf numFmtId="38" fontId="21" fillId="2" borderId="47" xfId="2" applyFont="1" applyFill="1" applyBorder="1" applyAlignment="1">
      <alignment horizontal="center" vertical="center" wrapText="1"/>
    </xf>
    <xf numFmtId="38" fontId="21" fillId="2" borderId="42" xfId="2" applyFont="1" applyFill="1" applyBorder="1">
      <alignment vertical="center"/>
    </xf>
    <xf numFmtId="38" fontId="21" fillId="2" borderId="39" xfId="2" applyFont="1" applyFill="1" applyBorder="1">
      <alignment vertical="center"/>
    </xf>
    <xf numFmtId="38" fontId="21" fillId="2" borderId="18" xfId="2" applyFont="1" applyFill="1" applyBorder="1">
      <alignment vertical="center"/>
    </xf>
    <xf numFmtId="38" fontId="21" fillId="2" borderId="46" xfId="2" applyFont="1" applyFill="1" applyBorder="1">
      <alignment vertical="center"/>
    </xf>
    <xf numFmtId="38" fontId="21" fillId="2" borderId="48" xfId="2" applyFont="1" applyFill="1" applyBorder="1">
      <alignment vertical="center"/>
    </xf>
    <xf numFmtId="38" fontId="21" fillId="2" borderId="19" xfId="2" applyFont="1" applyFill="1" applyBorder="1">
      <alignment vertical="center"/>
    </xf>
    <xf numFmtId="38" fontId="21" fillId="2" borderId="24" xfId="2" applyFont="1" applyFill="1" applyBorder="1">
      <alignment vertical="center"/>
    </xf>
    <xf numFmtId="182" fontId="21" fillId="2" borderId="3" xfId="2" applyNumberFormat="1" applyFont="1" applyFill="1" applyBorder="1">
      <alignment vertical="center"/>
    </xf>
    <xf numFmtId="182" fontId="21" fillId="2" borderId="49" xfId="2" applyNumberFormat="1" applyFont="1" applyFill="1" applyBorder="1">
      <alignment vertical="center"/>
    </xf>
    <xf numFmtId="182" fontId="21" fillId="2" borderId="4" xfId="2" applyNumberFormat="1" applyFont="1" applyFill="1" applyBorder="1">
      <alignment vertical="center"/>
    </xf>
    <xf numFmtId="182" fontId="21" fillId="2" borderId="50" xfId="2" applyNumberFormat="1" applyFont="1" applyFill="1" applyBorder="1">
      <alignment vertical="center"/>
    </xf>
    <xf numFmtId="182" fontId="21" fillId="2" borderId="6" xfId="2" applyNumberFormat="1" applyFont="1" applyFill="1" applyBorder="1">
      <alignment vertical="center"/>
    </xf>
    <xf numFmtId="38" fontId="21" fillId="2" borderId="47" xfId="1" applyFont="1" applyFill="1" applyBorder="1" applyAlignment="1">
      <alignment horizontal="center" vertical="center" wrapText="1"/>
    </xf>
    <xf numFmtId="182" fontId="21" fillId="2" borderId="51" xfId="2" applyNumberFormat="1" applyFont="1" applyFill="1" applyBorder="1">
      <alignment vertical="center"/>
    </xf>
    <xf numFmtId="182" fontId="21" fillId="2" borderId="52" xfId="2" applyNumberFormat="1" applyFont="1" applyFill="1" applyBorder="1">
      <alignment vertical="center"/>
    </xf>
    <xf numFmtId="0" fontId="0" fillId="0" borderId="0" xfId="0" applyProtection="1">
      <alignment vertical="center"/>
      <protection locked="0"/>
    </xf>
    <xf numFmtId="0" fontId="1" fillId="0" borderId="0" xfId="3" applyProtection="1">
      <alignment vertical="center"/>
      <protection locked="0"/>
    </xf>
    <xf numFmtId="38" fontId="21" fillId="2" borderId="0" xfId="1" applyFont="1" applyFill="1" applyBorder="1" applyAlignment="1" applyProtection="1">
      <alignment vertical="center" wrapText="1"/>
      <protection locked="0"/>
    </xf>
    <xf numFmtId="0" fontId="15" fillId="0" borderId="0" xfId="3" applyFont="1">
      <alignment vertical="center"/>
    </xf>
    <xf numFmtId="0" fontId="17" fillId="2" borderId="1" xfId="3" applyFont="1" applyFill="1" applyBorder="1" applyAlignment="1">
      <alignment vertical="center" wrapText="1"/>
    </xf>
    <xf numFmtId="0" fontId="17" fillId="2" borderId="0" xfId="3" applyFont="1" applyFill="1" applyBorder="1" applyAlignment="1">
      <alignment vertical="center" wrapText="1"/>
    </xf>
    <xf numFmtId="0" fontId="17" fillId="2" borderId="1" xfId="3" applyFont="1" applyFill="1" applyBorder="1" applyAlignment="1">
      <alignment horizontal="left" vertical="center" wrapText="1" indent="1"/>
    </xf>
    <xf numFmtId="0" fontId="17" fillId="2" borderId="0" xfId="3" applyFont="1" applyFill="1" applyBorder="1" applyAlignment="1">
      <alignment horizontal="left" vertical="center" wrapText="1" indent="1"/>
    </xf>
    <xf numFmtId="0" fontId="17" fillId="2" borderId="36" xfId="3" applyFont="1" applyFill="1" applyBorder="1" applyAlignment="1">
      <alignment horizontal="left" vertical="center" wrapText="1" indent="1"/>
    </xf>
    <xf numFmtId="0" fontId="15" fillId="2" borderId="1" xfId="3" applyFont="1" applyFill="1" applyBorder="1">
      <alignment vertical="center"/>
    </xf>
    <xf numFmtId="0" fontId="17" fillId="2" borderId="0" xfId="3" applyFont="1" applyFill="1" applyBorder="1" applyAlignment="1">
      <alignment horizontal="right" vertical="center" wrapText="1"/>
    </xf>
    <xf numFmtId="0" fontId="17" fillId="2" borderId="36" xfId="3" applyFont="1" applyFill="1" applyBorder="1" applyAlignment="1">
      <alignment vertical="center" wrapText="1"/>
    </xf>
    <xf numFmtId="0" fontId="17" fillId="2" borderId="1" xfId="3" applyFont="1" applyFill="1" applyBorder="1" applyAlignment="1">
      <alignment vertical="center" wrapText="1"/>
    </xf>
    <xf numFmtId="0" fontId="17" fillId="2" borderId="0" xfId="3" applyFont="1" applyFill="1" applyBorder="1" applyAlignment="1">
      <alignment vertical="center" wrapText="1"/>
    </xf>
    <xf numFmtId="0" fontId="17" fillId="2" borderId="36" xfId="3" applyFont="1" applyFill="1" applyBorder="1" applyAlignment="1">
      <alignment vertical="center" wrapText="1"/>
    </xf>
    <xf numFmtId="0" fontId="17" fillId="0" borderId="0" xfId="3" applyFont="1" applyAlignment="1">
      <alignment vertical="center" wrapText="1"/>
    </xf>
    <xf numFmtId="0" fontId="17" fillId="0" borderId="0" xfId="3" applyFont="1" applyAlignment="1">
      <alignment horizontal="right" vertical="center"/>
    </xf>
    <xf numFmtId="0" fontId="17" fillId="0" borderId="0" xfId="3" applyFont="1">
      <alignment vertical="center"/>
    </xf>
    <xf numFmtId="0" fontId="15" fillId="0" borderId="53" xfId="3" applyFont="1" applyBorder="1">
      <alignment vertical="center"/>
    </xf>
    <xf numFmtId="38" fontId="22" fillId="0" borderId="53" xfId="1" applyFont="1" applyBorder="1" applyAlignment="1">
      <alignment horizontal="center" vertical="center"/>
    </xf>
    <xf numFmtId="0" fontId="19" fillId="0" borderId="0" xfId="3" applyFont="1">
      <alignment vertical="center"/>
    </xf>
    <xf numFmtId="0" fontId="19" fillId="0" borderId="0" xfId="3" applyFont="1" applyBorder="1" applyAlignment="1">
      <alignment vertical="center"/>
    </xf>
    <xf numFmtId="181" fontId="21" fillId="0" borderId="54" xfId="2" applyNumberFormat="1" applyFont="1" applyFill="1" applyBorder="1" applyProtection="1">
      <alignment vertical="center"/>
      <protection locked="0"/>
    </xf>
    <xf numFmtId="181" fontId="21" fillId="0" borderId="55" xfId="2" applyNumberFormat="1" applyFont="1" applyFill="1" applyBorder="1" applyProtection="1">
      <alignment vertical="center"/>
      <protection locked="0"/>
    </xf>
    <xf numFmtId="181" fontId="21" fillId="0" borderId="56" xfId="2" applyNumberFormat="1" applyFont="1" applyFill="1" applyBorder="1" applyProtection="1">
      <alignment vertical="center"/>
      <protection locked="0"/>
    </xf>
    <xf numFmtId="181" fontId="21" fillId="0" borderId="11" xfId="2" applyNumberFormat="1" applyFont="1" applyFill="1" applyBorder="1" applyProtection="1">
      <alignment vertical="center"/>
      <protection locked="0"/>
    </xf>
    <xf numFmtId="181" fontId="21" fillId="0" borderId="57" xfId="2" applyNumberFormat="1" applyFont="1" applyFill="1" applyBorder="1" applyProtection="1">
      <alignment vertical="center"/>
      <protection locked="0"/>
    </xf>
    <xf numFmtId="181" fontId="21" fillId="0" borderId="8" xfId="2" applyNumberFormat="1" applyFont="1" applyFill="1" applyBorder="1" applyProtection="1">
      <alignment vertical="center"/>
      <protection locked="0"/>
    </xf>
    <xf numFmtId="181" fontId="21" fillId="0" borderId="58" xfId="2" applyNumberFormat="1" applyFont="1" applyFill="1" applyBorder="1" applyProtection="1">
      <alignment vertical="center"/>
      <protection locked="0"/>
    </xf>
    <xf numFmtId="181" fontId="21" fillId="0" borderId="59" xfId="2" applyNumberFormat="1" applyFont="1" applyFill="1" applyBorder="1" applyProtection="1">
      <alignment vertical="center"/>
      <protection locked="0"/>
    </xf>
    <xf numFmtId="181" fontId="21" fillId="0" borderId="60" xfId="2" applyNumberFormat="1" applyFont="1" applyFill="1" applyBorder="1" applyProtection="1">
      <alignment vertical="center"/>
      <protection locked="0"/>
    </xf>
    <xf numFmtId="181" fontId="21" fillId="0" borderId="61" xfId="2" applyNumberFormat="1" applyFont="1" applyFill="1" applyBorder="1" applyProtection="1">
      <alignment vertical="center"/>
      <protection locked="0"/>
    </xf>
    <xf numFmtId="181" fontId="21" fillId="0" borderId="62" xfId="2" applyNumberFormat="1" applyFont="1" applyFill="1" applyBorder="1" applyProtection="1">
      <alignment vertical="center"/>
      <protection locked="0"/>
    </xf>
    <xf numFmtId="181" fontId="21" fillId="0" borderId="12" xfId="2" applyNumberFormat="1" applyFont="1" applyFill="1" applyBorder="1" applyProtection="1">
      <alignment vertical="center"/>
      <protection locked="0"/>
    </xf>
    <xf numFmtId="181" fontId="21" fillId="0" borderId="63" xfId="2" applyNumberFormat="1" applyFont="1" applyFill="1" applyBorder="1" applyProtection="1">
      <alignment vertical="center"/>
      <protection locked="0"/>
    </xf>
    <xf numFmtId="181" fontId="21" fillId="0" borderId="13" xfId="2" applyNumberFormat="1" applyFont="1" applyFill="1" applyBorder="1" applyProtection="1">
      <alignment vertical="center"/>
      <protection locked="0"/>
    </xf>
    <xf numFmtId="181" fontId="21" fillId="0" borderId="54" xfId="1" applyNumberFormat="1" applyFont="1" applyFill="1" applyBorder="1" applyProtection="1">
      <alignment vertical="center"/>
      <protection locked="0"/>
    </xf>
    <xf numFmtId="181" fontId="21" fillId="0" borderId="55" xfId="1" applyNumberFormat="1" applyFont="1" applyFill="1" applyBorder="1" applyProtection="1">
      <alignment vertical="center"/>
      <protection locked="0"/>
    </xf>
    <xf numFmtId="181" fontId="21" fillId="0" borderId="56" xfId="1" applyNumberFormat="1" applyFont="1" applyFill="1" applyBorder="1" applyProtection="1">
      <alignment vertical="center"/>
      <protection locked="0"/>
    </xf>
    <xf numFmtId="181" fontId="21" fillId="0" borderId="11" xfId="1" applyNumberFormat="1" applyFont="1" applyFill="1" applyBorder="1" applyProtection="1">
      <alignment vertical="center"/>
      <protection locked="0"/>
    </xf>
    <xf numFmtId="181" fontId="21" fillId="0" borderId="57" xfId="1" applyNumberFormat="1" applyFont="1" applyFill="1" applyBorder="1" applyProtection="1">
      <alignment vertical="center"/>
      <protection locked="0"/>
    </xf>
    <xf numFmtId="181" fontId="21" fillId="0" borderId="8" xfId="1" applyNumberFormat="1" applyFont="1" applyFill="1" applyBorder="1" applyProtection="1">
      <alignment vertical="center"/>
      <protection locked="0"/>
    </xf>
    <xf numFmtId="181" fontId="21" fillId="0" borderId="58" xfId="1" applyNumberFormat="1" applyFont="1" applyFill="1" applyBorder="1" applyProtection="1">
      <alignment vertical="center"/>
      <protection locked="0"/>
    </xf>
    <xf numFmtId="181" fontId="21" fillId="0" borderId="59" xfId="1" applyNumberFormat="1" applyFont="1" applyFill="1" applyBorder="1" applyProtection="1">
      <alignment vertical="center"/>
      <protection locked="0"/>
    </xf>
    <xf numFmtId="181" fontId="21" fillId="0" borderId="64" xfId="1" applyNumberFormat="1" applyFont="1" applyFill="1" applyBorder="1" applyProtection="1">
      <alignment vertical="center"/>
      <protection locked="0"/>
    </xf>
    <xf numFmtId="181" fontId="21" fillId="0" borderId="65" xfId="1" applyNumberFormat="1" applyFont="1" applyFill="1" applyBorder="1" applyProtection="1">
      <alignment vertical="center"/>
      <protection locked="0"/>
    </xf>
    <xf numFmtId="181" fontId="21" fillId="0" borderId="62" xfId="1" applyNumberFormat="1" applyFont="1" applyFill="1" applyBorder="1" applyProtection="1">
      <alignment vertical="center"/>
      <protection locked="0"/>
    </xf>
    <xf numFmtId="181" fontId="21" fillId="0" borderId="12" xfId="1" applyNumberFormat="1" applyFont="1" applyFill="1" applyBorder="1" applyProtection="1">
      <alignment vertical="center"/>
      <protection locked="0"/>
    </xf>
    <xf numFmtId="181" fontId="21" fillId="0" borderId="63" xfId="1" applyNumberFormat="1" applyFont="1" applyFill="1" applyBorder="1" applyProtection="1">
      <alignment vertical="center"/>
      <protection locked="0"/>
    </xf>
    <xf numFmtId="181" fontId="21" fillId="0" borderId="13" xfId="1" applyNumberFormat="1" applyFont="1" applyFill="1" applyBorder="1" applyProtection="1">
      <alignment vertical="center"/>
      <protection locked="0"/>
    </xf>
    <xf numFmtId="40" fontId="21" fillId="0" borderId="66" xfId="1" applyNumberFormat="1" applyFont="1" applyBorder="1" applyProtection="1">
      <alignment vertical="center"/>
    </xf>
    <xf numFmtId="40" fontId="21" fillId="0" borderId="67" xfId="1" applyNumberFormat="1" applyFont="1" applyBorder="1" applyProtection="1">
      <alignment vertical="center"/>
    </xf>
    <xf numFmtId="0" fontId="19" fillId="0" borderId="0" xfId="3" applyFont="1" applyAlignment="1">
      <alignment horizontal="left" vertical="center"/>
    </xf>
    <xf numFmtId="0" fontId="19" fillId="0" borderId="1" xfId="3" applyFont="1" applyBorder="1" applyAlignment="1">
      <alignment horizontal="left" vertical="center"/>
    </xf>
    <xf numFmtId="0" fontId="19" fillId="0" borderId="0" xfId="3" applyFont="1" applyBorder="1" applyAlignment="1">
      <alignment horizontal="left" vertical="center"/>
    </xf>
    <xf numFmtId="0" fontId="17" fillId="2" borderId="41" xfId="3" applyFont="1" applyFill="1" applyBorder="1" applyAlignment="1">
      <alignment horizontal="distributed" vertical="center" wrapText="1" indent="1"/>
    </xf>
    <xf numFmtId="0" fontId="17" fillId="2" borderId="42" xfId="3" applyFont="1" applyFill="1" applyBorder="1" applyAlignment="1">
      <alignment horizontal="distributed" vertical="center" wrapText="1" indent="1"/>
    </xf>
    <xf numFmtId="0" fontId="17" fillId="2" borderId="2" xfId="3" applyFont="1" applyFill="1" applyBorder="1" applyAlignment="1">
      <alignment horizontal="distributed" vertical="center" wrapText="1" indent="1"/>
    </xf>
    <xf numFmtId="0" fontId="17" fillId="2" borderId="43" xfId="3" applyFont="1" applyFill="1" applyBorder="1" applyAlignment="1">
      <alignment horizontal="distributed" vertical="center" wrapText="1" indent="1"/>
    </xf>
    <xf numFmtId="177" fontId="17" fillId="2" borderId="41" xfId="3" applyNumberFormat="1" applyFont="1" applyFill="1" applyBorder="1" applyAlignment="1" applyProtection="1">
      <alignment horizontal="right" vertical="center" wrapText="1"/>
    </xf>
    <xf numFmtId="177" fontId="17" fillId="2" borderId="42" xfId="3" applyNumberFormat="1" applyFont="1" applyFill="1" applyBorder="1" applyAlignment="1" applyProtection="1">
      <alignment horizontal="right" vertical="center" wrapText="1"/>
    </xf>
    <xf numFmtId="177" fontId="17" fillId="2" borderId="2" xfId="3" applyNumberFormat="1" applyFont="1" applyFill="1" applyBorder="1" applyAlignment="1" applyProtection="1">
      <alignment horizontal="right" vertical="center" wrapText="1"/>
    </xf>
    <xf numFmtId="177" fontId="17" fillId="2" borderId="43" xfId="3" applyNumberFormat="1" applyFont="1" applyFill="1" applyBorder="1" applyAlignment="1" applyProtection="1">
      <alignment horizontal="right" vertical="center" wrapText="1"/>
    </xf>
    <xf numFmtId="0" fontId="17" fillId="2" borderId="41" xfId="3" applyFont="1" applyFill="1" applyBorder="1" applyAlignment="1">
      <alignment horizontal="center" vertical="center" wrapText="1"/>
    </xf>
    <xf numFmtId="0" fontId="17" fillId="2" borderId="40" xfId="3" applyFont="1" applyFill="1" applyBorder="1" applyAlignment="1">
      <alignment horizontal="center" vertical="center" wrapText="1"/>
    </xf>
    <xf numFmtId="0" fontId="17" fillId="2" borderId="42" xfId="3" applyFont="1" applyFill="1" applyBorder="1" applyAlignment="1">
      <alignment horizontal="center" vertical="center" wrapText="1"/>
    </xf>
    <xf numFmtId="0" fontId="17" fillId="2" borderId="2" xfId="3" applyFont="1" applyFill="1" applyBorder="1" applyAlignment="1">
      <alignment horizontal="center" vertical="center" wrapText="1"/>
    </xf>
    <xf numFmtId="0" fontId="17" fillId="2" borderId="35" xfId="3" applyFont="1" applyFill="1" applyBorder="1" applyAlignment="1">
      <alignment horizontal="center" vertical="center" wrapText="1"/>
    </xf>
    <xf numFmtId="0" fontId="17" fillId="2" borderId="43" xfId="3" applyFont="1" applyFill="1" applyBorder="1" applyAlignment="1">
      <alignment horizontal="center" vertical="center" wrapText="1"/>
    </xf>
    <xf numFmtId="0" fontId="17" fillId="2" borderId="68" xfId="3" applyFont="1" applyFill="1" applyBorder="1" applyAlignment="1">
      <alignment horizontal="distributed" vertical="center" wrapText="1" indent="1"/>
    </xf>
    <xf numFmtId="0" fontId="17" fillId="2" borderId="69" xfId="3" applyFont="1" applyFill="1" applyBorder="1" applyAlignment="1">
      <alignment horizontal="distributed" vertical="center" wrapText="1" indent="1"/>
    </xf>
    <xf numFmtId="177" fontId="17" fillId="2" borderId="68" xfId="3" applyNumberFormat="1" applyFont="1" applyFill="1" applyBorder="1" applyAlignment="1" applyProtection="1">
      <alignment horizontal="right" vertical="center" wrapText="1"/>
    </xf>
    <xf numFmtId="177" fontId="17" fillId="2" borderId="69" xfId="3" applyNumberFormat="1" applyFont="1" applyFill="1" applyBorder="1" applyAlignment="1" applyProtection="1">
      <alignment horizontal="right" vertical="center" wrapText="1"/>
    </xf>
    <xf numFmtId="0" fontId="17" fillId="2" borderId="68" xfId="3" applyFont="1" applyFill="1" applyBorder="1" applyAlignment="1">
      <alignment vertical="center" wrapText="1"/>
    </xf>
    <xf numFmtId="0" fontId="17" fillId="2" borderId="44" xfId="3" applyFont="1" applyFill="1" applyBorder="1" applyAlignment="1">
      <alignment vertical="center" wrapText="1"/>
    </xf>
    <xf numFmtId="0" fontId="17" fillId="2" borderId="69" xfId="3" applyFont="1" applyFill="1" applyBorder="1" applyAlignment="1">
      <alignment vertical="center" wrapText="1"/>
    </xf>
    <xf numFmtId="0" fontId="15" fillId="2" borderId="2" xfId="3" applyFont="1" applyFill="1" applyBorder="1" applyAlignment="1">
      <alignment horizontal="distributed" vertical="center" wrapText="1" indent="1"/>
    </xf>
    <xf numFmtId="0" fontId="15" fillId="2" borderId="43" xfId="3" applyFont="1" applyFill="1" applyBorder="1" applyAlignment="1">
      <alignment horizontal="distributed" vertical="center" wrapText="1" indent="1"/>
    </xf>
    <xf numFmtId="0" fontId="17" fillId="2" borderId="68" xfId="3" applyFont="1" applyFill="1" applyBorder="1" applyAlignment="1">
      <alignment horizontal="center" vertical="center" wrapText="1"/>
    </xf>
    <xf numFmtId="0" fontId="17" fillId="2" borderId="44" xfId="3" applyFont="1" applyFill="1" applyBorder="1" applyAlignment="1">
      <alignment horizontal="center" vertical="center" wrapText="1"/>
    </xf>
    <xf numFmtId="0" fontId="17" fillId="2" borderId="69" xfId="3" applyFont="1" applyFill="1" applyBorder="1" applyAlignment="1">
      <alignment horizontal="center" vertical="center" wrapText="1"/>
    </xf>
    <xf numFmtId="0" fontId="17" fillId="0" borderId="68" xfId="3" applyFont="1" applyFill="1" applyBorder="1" applyAlignment="1" applyProtection="1">
      <alignment horizontal="justify" vertical="center" wrapText="1"/>
      <protection locked="0"/>
    </xf>
    <xf numFmtId="0" fontId="17" fillId="0" borderId="44" xfId="3" applyFont="1" applyFill="1" applyBorder="1" applyAlignment="1" applyProtection="1">
      <alignment horizontal="justify" vertical="center" wrapText="1"/>
      <protection locked="0"/>
    </xf>
    <xf numFmtId="0" fontId="17" fillId="0" borderId="69" xfId="3" applyFont="1" applyFill="1" applyBorder="1" applyAlignment="1" applyProtection="1">
      <alignment horizontal="justify" vertical="center" wrapText="1"/>
      <protection locked="0"/>
    </xf>
    <xf numFmtId="0" fontId="17" fillId="2" borderId="41" xfId="3" applyFont="1" applyFill="1" applyBorder="1" applyAlignment="1">
      <alignment horizontal="justify" vertical="center" wrapText="1"/>
    </xf>
    <xf numFmtId="0" fontId="17" fillId="2" borderId="40" xfId="3" applyFont="1" applyFill="1" applyBorder="1" applyAlignment="1">
      <alignment horizontal="justify" vertical="center" wrapText="1"/>
    </xf>
    <xf numFmtId="0" fontId="17" fillId="2" borderId="42" xfId="3" applyFont="1" applyFill="1" applyBorder="1" applyAlignment="1">
      <alignment horizontal="justify" vertical="center" wrapText="1"/>
    </xf>
    <xf numFmtId="0" fontId="17" fillId="2" borderId="70" xfId="3" applyFont="1" applyFill="1" applyBorder="1" applyAlignment="1">
      <alignment horizontal="center" vertical="center" wrapText="1"/>
    </xf>
    <xf numFmtId="0" fontId="17" fillId="2" borderId="71" xfId="3" applyFont="1" applyFill="1" applyBorder="1" applyAlignment="1">
      <alignment horizontal="center" vertical="center" wrapText="1"/>
    </xf>
    <xf numFmtId="0" fontId="17" fillId="2" borderId="0" xfId="3" applyFont="1" applyFill="1" applyBorder="1" applyAlignment="1">
      <alignment horizontal="center" vertical="center" wrapText="1"/>
    </xf>
    <xf numFmtId="0" fontId="17" fillId="2" borderId="36" xfId="3" applyFont="1" applyFill="1" applyBorder="1" applyAlignment="1">
      <alignment horizontal="center" vertical="center" wrapText="1"/>
    </xf>
    <xf numFmtId="0" fontId="17" fillId="0" borderId="0" xfId="3" applyFont="1" applyFill="1" applyBorder="1" applyAlignment="1" applyProtection="1">
      <alignment horizontal="left" vertical="center" wrapText="1"/>
      <protection locked="0"/>
    </xf>
    <xf numFmtId="0" fontId="17" fillId="0" borderId="36" xfId="3" applyFont="1" applyFill="1" applyBorder="1" applyAlignment="1" applyProtection="1">
      <alignment horizontal="left" vertical="center" wrapText="1"/>
      <protection locked="0"/>
    </xf>
    <xf numFmtId="0" fontId="17" fillId="2" borderId="1" xfId="3" applyFont="1" applyFill="1" applyBorder="1" applyAlignment="1" applyProtection="1">
      <alignment vertical="center" wrapText="1"/>
      <protection locked="0"/>
    </xf>
    <xf numFmtId="0" fontId="17" fillId="2" borderId="0" xfId="3" applyFont="1" applyFill="1" applyBorder="1" applyAlignment="1" applyProtection="1">
      <alignment vertical="center" wrapText="1"/>
      <protection locked="0"/>
    </xf>
    <xf numFmtId="0" fontId="17" fillId="2" borderId="36" xfId="3" applyFont="1" applyFill="1" applyBorder="1" applyAlignment="1" applyProtection="1">
      <alignment vertical="center" wrapText="1"/>
      <protection locked="0"/>
    </xf>
    <xf numFmtId="0" fontId="17" fillId="2" borderId="2" xfId="3" applyFont="1" applyFill="1" applyBorder="1" applyAlignment="1" applyProtection="1">
      <alignment vertical="center" wrapText="1"/>
      <protection locked="0"/>
    </xf>
    <xf numFmtId="0" fontId="17" fillId="2" borderId="35" xfId="3" applyFont="1" applyFill="1" applyBorder="1" applyAlignment="1" applyProtection="1">
      <alignment vertical="center" wrapText="1"/>
      <protection locked="0"/>
    </xf>
    <xf numFmtId="0" fontId="17" fillId="2" borderId="43" xfId="3" applyFont="1" applyFill="1" applyBorder="1" applyAlignment="1" applyProtection="1">
      <alignment vertical="center" wrapText="1"/>
      <protection locked="0"/>
    </xf>
    <xf numFmtId="0" fontId="17" fillId="2" borderId="1" xfId="3" applyFont="1" applyFill="1" applyBorder="1" applyAlignment="1">
      <alignment horizontal="left" vertical="center" wrapText="1" indent="2"/>
    </xf>
    <xf numFmtId="0" fontId="17" fillId="2" borderId="0" xfId="3" applyFont="1" applyFill="1" applyBorder="1" applyAlignment="1">
      <alignment horizontal="left" vertical="center" wrapText="1" indent="2"/>
    </xf>
    <xf numFmtId="0" fontId="17" fillId="2" borderId="36" xfId="3" applyFont="1" applyFill="1" applyBorder="1" applyAlignment="1">
      <alignment horizontal="left" vertical="center" wrapText="1" indent="2"/>
    </xf>
    <xf numFmtId="0" fontId="17" fillId="2" borderId="1" xfId="3" applyFont="1" applyFill="1" applyBorder="1" applyAlignment="1">
      <alignment horizontal="left" vertical="center" wrapText="1" indent="1"/>
    </xf>
    <xf numFmtId="0" fontId="17" fillId="2" borderId="0" xfId="3" applyFont="1" applyFill="1" applyBorder="1" applyAlignment="1">
      <alignment horizontal="left" vertical="center" wrapText="1" indent="1"/>
    </xf>
    <xf numFmtId="0" fontId="17" fillId="2" borderId="36" xfId="3" applyFont="1" applyFill="1" applyBorder="1" applyAlignment="1">
      <alignment horizontal="left" vertical="center" wrapText="1" indent="1"/>
    </xf>
    <xf numFmtId="0" fontId="17" fillId="2" borderId="1" xfId="3" applyFont="1" applyFill="1" applyBorder="1" applyAlignment="1">
      <alignment horizontal="justify" vertical="center" wrapText="1"/>
    </xf>
    <xf numFmtId="0" fontId="17" fillId="2" borderId="0" xfId="3" applyFont="1" applyFill="1" applyBorder="1" applyAlignment="1">
      <alignment horizontal="justify" vertical="center" wrapText="1"/>
    </xf>
    <xf numFmtId="0" fontId="17" fillId="2" borderId="36" xfId="3" applyFont="1" applyFill="1" applyBorder="1" applyAlignment="1">
      <alignment horizontal="justify" vertical="center" wrapText="1"/>
    </xf>
    <xf numFmtId="0" fontId="17" fillId="2" borderId="0" xfId="3" applyFont="1" applyFill="1" applyBorder="1" applyAlignment="1">
      <alignment horizontal="left" vertical="center" wrapText="1"/>
    </xf>
    <xf numFmtId="0" fontId="16" fillId="0" borderId="0" xfId="3" applyFont="1" applyAlignment="1">
      <alignment vertical="center"/>
    </xf>
    <xf numFmtId="0" fontId="18" fillId="0" borderId="0" xfId="3" applyFont="1" applyAlignment="1">
      <alignment vertical="center"/>
    </xf>
    <xf numFmtId="0" fontId="17" fillId="0" borderId="0" xfId="3" applyFont="1" applyBorder="1" applyAlignment="1">
      <alignment horizontal="center" vertical="center"/>
    </xf>
    <xf numFmtId="0" fontId="17" fillId="0" borderId="35" xfId="3" applyFont="1" applyBorder="1" applyAlignment="1">
      <alignment horizontal="center" vertical="center"/>
    </xf>
    <xf numFmtId="0" fontId="17" fillId="2" borderId="41" xfId="3" applyFont="1" applyFill="1" applyBorder="1" applyAlignment="1">
      <alignment horizontal="center" vertical="center"/>
    </xf>
    <xf numFmtId="0" fontId="17" fillId="2" borderId="40" xfId="3" applyFont="1" applyFill="1" applyBorder="1" applyAlignment="1">
      <alignment horizontal="center" vertical="center"/>
    </xf>
    <xf numFmtId="0" fontId="17" fillId="2" borderId="42" xfId="3" applyFont="1" applyFill="1" applyBorder="1" applyAlignment="1">
      <alignment horizontal="center" vertical="center"/>
    </xf>
    <xf numFmtId="0" fontId="17" fillId="2" borderId="1" xfId="3" applyFont="1" applyFill="1" applyBorder="1" applyAlignment="1">
      <alignment horizontal="center" vertical="center" wrapText="1"/>
    </xf>
    <xf numFmtId="0" fontId="17" fillId="0" borderId="0" xfId="3" applyFont="1" applyFill="1" applyBorder="1" applyAlignment="1" applyProtection="1">
      <alignment horizontal="center" vertical="center" wrapText="1"/>
      <protection locked="0"/>
    </xf>
    <xf numFmtId="0" fontId="17" fillId="0" borderId="36" xfId="3" applyFont="1" applyFill="1" applyBorder="1" applyAlignment="1" applyProtection="1">
      <alignment horizontal="center" vertical="center" wrapText="1"/>
      <protection locked="0"/>
    </xf>
    <xf numFmtId="38" fontId="21" fillId="2" borderId="77" xfId="2" applyFont="1" applyFill="1" applyBorder="1" applyAlignment="1">
      <alignment horizontal="center" vertical="center" wrapText="1"/>
    </xf>
    <xf numFmtId="38" fontId="21" fillId="2" borderId="78" xfId="2" applyFont="1" applyFill="1" applyBorder="1" applyAlignment="1">
      <alignment horizontal="center" vertical="center" wrapText="1"/>
    </xf>
    <xf numFmtId="38" fontId="21" fillId="2" borderId="79" xfId="2" applyFont="1" applyFill="1" applyBorder="1" applyAlignment="1">
      <alignment horizontal="center" vertical="center" wrapText="1"/>
    </xf>
    <xf numFmtId="38" fontId="21" fillId="2" borderId="80" xfId="2" applyFont="1" applyFill="1" applyBorder="1" applyAlignment="1">
      <alignment horizontal="center" vertical="center" wrapText="1"/>
    </xf>
    <xf numFmtId="38" fontId="21" fillId="2" borderId="81" xfId="1" applyFont="1" applyFill="1" applyBorder="1" applyAlignment="1">
      <alignment horizontal="center" vertical="center" wrapText="1"/>
    </xf>
    <xf numFmtId="38" fontId="21" fillId="2" borderId="82" xfId="1" applyFont="1" applyFill="1" applyBorder="1" applyAlignment="1">
      <alignment horizontal="center" vertical="center" wrapText="1"/>
    </xf>
    <xf numFmtId="38" fontId="21" fillId="2" borderId="83" xfId="1" applyFont="1" applyFill="1" applyBorder="1" applyAlignment="1">
      <alignment horizontal="center" vertical="center" wrapText="1"/>
    </xf>
    <xf numFmtId="38" fontId="21" fillId="2" borderId="84" xfId="1" applyFont="1" applyFill="1" applyBorder="1" applyAlignment="1">
      <alignment horizontal="center" vertical="center" wrapText="1"/>
    </xf>
    <xf numFmtId="38" fontId="21" fillId="2" borderId="81" xfId="2" applyFont="1" applyFill="1" applyBorder="1" applyAlignment="1">
      <alignment horizontal="center" vertical="center" wrapText="1"/>
    </xf>
    <xf numFmtId="38" fontId="21" fillId="2" borderId="82" xfId="2" applyFont="1" applyFill="1" applyBorder="1" applyAlignment="1">
      <alignment horizontal="center" vertical="center" wrapText="1"/>
    </xf>
    <xf numFmtId="38" fontId="21" fillId="2" borderId="83" xfId="2" applyFont="1" applyFill="1" applyBorder="1" applyAlignment="1">
      <alignment horizontal="center" vertical="center" wrapText="1"/>
    </xf>
    <xf numFmtId="38" fontId="21" fillId="2" borderId="84" xfId="2" applyFont="1" applyFill="1" applyBorder="1" applyAlignment="1">
      <alignment horizontal="center" vertical="center" wrapText="1"/>
    </xf>
    <xf numFmtId="38" fontId="1" fillId="2" borderId="85" xfId="1" applyFont="1" applyFill="1" applyBorder="1" applyAlignment="1">
      <alignment horizontal="center" vertical="center"/>
    </xf>
    <xf numFmtId="38" fontId="1" fillId="2" borderId="86" xfId="1" applyFont="1" applyFill="1" applyBorder="1" applyAlignment="1">
      <alignment horizontal="center" vertical="center"/>
    </xf>
    <xf numFmtId="38" fontId="21" fillId="2" borderId="87" xfId="1" applyFont="1" applyFill="1" applyBorder="1" applyAlignment="1">
      <alignment horizontal="center" vertical="center"/>
    </xf>
    <xf numFmtId="38" fontId="21" fillId="2" borderId="88" xfId="1" applyFont="1" applyFill="1" applyBorder="1" applyAlignment="1">
      <alignment horizontal="center" vertical="center"/>
    </xf>
    <xf numFmtId="38" fontId="21" fillId="2" borderId="89" xfId="1" applyFont="1" applyFill="1" applyBorder="1" applyAlignment="1">
      <alignment horizontal="center" vertical="center"/>
    </xf>
    <xf numFmtId="38" fontId="21" fillId="2" borderId="90" xfId="1" applyFont="1" applyFill="1" applyBorder="1" applyAlignment="1">
      <alignment horizontal="center" vertical="center"/>
    </xf>
    <xf numFmtId="38" fontId="21" fillId="2" borderId="91" xfId="1" applyFont="1" applyFill="1" applyBorder="1" applyAlignment="1">
      <alignment horizontal="center" vertical="center" wrapText="1"/>
    </xf>
    <xf numFmtId="38" fontId="21" fillId="2" borderId="92" xfId="1" applyFont="1" applyFill="1" applyBorder="1" applyAlignment="1">
      <alignment horizontal="center" vertical="center" wrapText="1"/>
    </xf>
    <xf numFmtId="38" fontId="21" fillId="2" borderId="93" xfId="1" applyFont="1" applyFill="1" applyBorder="1" applyAlignment="1">
      <alignment horizontal="center" vertical="center" wrapText="1"/>
    </xf>
    <xf numFmtId="38" fontId="21" fillId="2" borderId="94" xfId="1" applyFont="1" applyFill="1" applyBorder="1" applyAlignment="1">
      <alignment horizontal="center" vertical="center" wrapText="1"/>
    </xf>
    <xf numFmtId="38" fontId="8" fillId="2" borderId="12" xfId="1" applyFont="1" applyFill="1" applyBorder="1" applyAlignment="1">
      <alignment horizontal="center" vertical="center" wrapText="1"/>
    </xf>
    <xf numFmtId="0" fontId="0" fillId="2" borderId="65" xfId="0" applyFill="1" applyBorder="1" applyAlignment="1">
      <alignment horizontal="center" vertical="center" wrapText="1"/>
    </xf>
    <xf numFmtId="38" fontId="21" fillId="2" borderId="12" xfId="1" applyFont="1" applyFill="1" applyBorder="1" applyAlignment="1">
      <alignment horizontal="center" vertical="center" wrapText="1"/>
    </xf>
    <xf numFmtId="38" fontId="21" fillId="2" borderId="65" xfId="1" applyFont="1" applyFill="1" applyBorder="1" applyAlignment="1">
      <alignment horizontal="center" vertical="center" wrapText="1"/>
    </xf>
    <xf numFmtId="38" fontId="21" fillId="2" borderId="12" xfId="1" applyFont="1" applyFill="1" applyBorder="1" applyAlignment="1">
      <alignment horizontal="center" vertical="center"/>
    </xf>
    <xf numFmtId="0" fontId="0" fillId="2" borderId="65" xfId="0" applyFill="1" applyBorder="1" applyAlignment="1">
      <alignment horizontal="center" vertical="center"/>
    </xf>
    <xf numFmtId="38" fontId="21" fillId="2" borderId="75" xfId="1" applyFont="1" applyFill="1" applyBorder="1" applyAlignment="1">
      <alignment horizontal="center" vertical="center"/>
    </xf>
    <xf numFmtId="0" fontId="0" fillId="2" borderId="76" xfId="0" applyFill="1" applyBorder="1" applyAlignment="1">
      <alignment horizontal="center" vertical="center"/>
    </xf>
    <xf numFmtId="0" fontId="0" fillId="2" borderId="74" xfId="0" applyFill="1" applyBorder="1" applyAlignment="1">
      <alignment horizontal="center" vertical="center" wrapText="1"/>
    </xf>
    <xf numFmtId="38" fontId="8" fillId="2" borderId="12" xfId="1" applyFont="1" applyFill="1" applyBorder="1" applyAlignment="1">
      <alignment horizontal="center" vertical="center"/>
    </xf>
    <xf numFmtId="38" fontId="8" fillId="2" borderId="65" xfId="1" applyFont="1" applyFill="1" applyBorder="1" applyAlignment="1">
      <alignment horizontal="center" vertical="center" wrapText="1"/>
    </xf>
    <xf numFmtId="38" fontId="5" fillId="2" borderId="72" xfId="1" applyFont="1" applyFill="1" applyBorder="1" applyAlignment="1">
      <alignment horizontal="center" vertical="center"/>
    </xf>
    <xf numFmtId="38" fontId="21" fillId="2" borderId="73" xfId="1" applyFont="1" applyFill="1" applyBorder="1" applyAlignment="1">
      <alignment horizontal="center" vertical="center"/>
    </xf>
    <xf numFmtId="38" fontId="21" fillId="2" borderId="5" xfId="1" applyFont="1" applyFill="1" applyBorder="1" applyAlignment="1">
      <alignment horizontal="center" vertical="center"/>
    </xf>
    <xf numFmtId="38" fontId="8" fillId="2" borderId="65" xfId="1" applyFont="1" applyFill="1" applyBorder="1" applyAlignment="1">
      <alignment horizontal="center" vertical="center"/>
    </xf>
    <xf numFmtId="0" fontId="0" fillId="2" borderId="74" xfId="0" applyFill="1" applyBorder="1" applyAlignment="1">
      <alignment horizontal="center" vertical="center"/>
    </xf>
    <xf numFmtId="0" fontId="27" fillId="0" borderId="68" xfId="3" applyFont="1" applyFill="1" applyBorder="1" applyAlignment="1" applyProtection="1">
      <alignment vertical="center" wrapText="1"/>
      <protection locked="0"/>
    </xf>
    <xf numFmtId="0" fontId="27" fillId="0" borderId="44" xfId="3" applyFont="1" applyFill="1" applyBorder="1" applyAlignment="1" applyProtection="1">
      <alignment vertical="center" wrapText="1"/>
      <protection locked="0"/>
    </xf>
    <xf numFmtId="0" fontId="27" fillId="0" borderId="69" xfId="3" applyFont="1" applyFill="1" applyBorder="1" applyAlignment="1" applyProtection="1">
      <alignment vertical="center" wrapText="1"/>
      <protection locked="0"/>
    </xf>
    <xf numFmtId="0" fontId="27" fillId="0" borderId="68" xfId="3" applyFont="1" applyFill="1" applyBorder="1" applyAlignment="1" applyProtection="1">
      <alignment horizontal="justify" vertical="center" wrapText="1"/>
      <protection locked="0"/>
    </xf>
    <xf numFmtId="0" fontId="27" fillId="0" borderId="44" xfId="3" applyFont="1" applyFill="1" applyBorder="1" applyAlignment="1" applyProtection="1">
      <alignment horizontal="justify" vertical="center" wrapText="1"/>
      <protection locked="0"/>
    </xf>
    <xf numFmtId="0" fontId="27" fillId="0" borderId="69" xfId="3" applyFont="1" applyFill="1" applyBorder="1" applyAlignment="1" applyProtection="1">
      <alignment horizontal="justify" vertical="center" wrapText="1"/>
      <protection locked="0"/>
    </xf>
    <xf numFmtId="0" fontId="25" fillId="0" borderId="0" xfId="3" applyFont="1" applyFill="1" applyBorder="1" applyAlignment="1" applyProtection="1">
      <alignment horizontal="left" vertical="center" wrapText="1"/>
      <protection locked="0"/>
    </xf>
    <xf numFmtId="0" fontId="25" fillId="0" borderId="36" xfId="3" applyFont="1" applyFill="1" applyBorder="1" applyAlignment="1" applyProtection="1">
      <alignment horizontal="left" vertical="center" wrapText="1"/>
      <protection locked="0"/>
    </xf>
    <xf numFmtId="0" fontId="26" fillId="0" borderId="0" xfId="3" applyFont="1" applyFill="1" applyBorder="1" applyAlignment="1" applyProtection="1">
      <alignment horizontal="left" vertical="center" wrapText="1"/>
      <protection locked="0"/>
    </xf>
    <xf numFmtId="0" fontId="26" fillId="0" borderId="36" xfId="3" applyFont="1" applyFill="1" applyBorder="1" applyAlignment="1" applyProtection="1">
      <alignment horizontal="left" vertical="center" wrapText="1"/>
      <protection locked="0"/>
    </xf>
    <xf numFmtId="0" fontId="17" fillId="2" borderId="1" xfId="3" applyFont="1" applyFill="1" applyBorder="1" applyAlignment="1">
      <alignment vertical="center" wrapText="1"/>
    </xf>
    <xf numFmtId="0" fontId="17" fillId="2" borderId="0" xfId="3" applyFont="1" applyFill="1" applyBorder="1" applyAlignment="1">
      <alignment vertical="center" wrapText="1"/>
    </xf>
    <xf numFmtId="0" fontId="17" fillId="2" borderId="36" xfId="3" applyFont="1" applyFill="1" applyBorder="1" applyAlignment="1">
      <alignment vertical="center" wrapText="1"/>
    </xf>
    <xf numFmtId="0" fontId="17" fillId="2" borderId="2" xfId="3" applyFont="1" applyFill="1" applyBorder="1" applyAlignment="1">
      <alignment vertical="center" wrapText="1"/>
    </xf>
    <xf numFmtId="0" fontId="17" fillId="2" borderId="35" xfId="3" applyFont="1" applyFill="1" applyBorder="1" applyAlignment="1">
      <alignment vertical="center" wrapText="1"/>
    </xf>
    <xf numFmtId="0" fontId="17" fillId="2" borderId="43" xfId="3" applyFont="1" applyFill="1" applyBorder="1" applyAlignment="1">
      <alignment vertical="center" wrapText="1"/>
    </xf>
    <xf numFmtId="0" fontId="23" fillId="0" borderId="0" xfId="3" applyFont="1" applyFill="1" applyBorder="1" applyAlignment="1" applyProtection="1">
      <alignment horizontal="center" vertical="center" wrapText="1"/>
      <protection locked="0"/>
    </xf>
    <xf numFmtId="0" fontId="23" fillId="0" borderId="36" xfId="3" applyFont="1" applyFill="1" applyBorder="1" applyAlignment="1" applyProtection="1">
      <alignment horizontal="center" vertical="center" wrapText="1"/>
      <protection locked="0"/>
    </xf>
    <xf numFmtId="0" fontId="24" fillId="0" borderId="0" xfId="3" applyFont="1" applyBorder="1" applyAlignment="1">
      <alignment horizontal="center" vertical="center"/>
    </xf>
    <xf numFmtId="0" fontId="24" fillId="0" borderId="35" xfId="3" applyFont="1" applyBorder="1" applyAlignment="1">
      <alignment horizontal="center" vertical="center"/>
    </xf>
    <xf numFmtId="38" fontId="21" fillId="2" borderId="27" xfId="1" applyFont="1" applyFill="1" applyBorder="1" applyAlignment="1">
      <alignment horizontal="center" vertical="center"/>
    </xf>
    <xf numFmtId="38" fontId="8" fillId="2" borderId="12" xfId="1" applyFont="1" applyFill="1" applyBorder="1" applyAlignment="1">
      <alignment vertical="center"/>
    </xf>
    <xf numFmtId="0" fontId="0" fillId="2" borderId="95" xfId="0" applyFill="1" applyBorder="1" applyAlignment="1">
      <alignment vertical="center"/>
    </xf>
    <xf numFmtId="38" fontId="8" fillId="2" borderId="12" xfId="1" applyFont="1" applyFill="1" applyBorder="1" applyAlignment="1">
      <alignment vertical="center" wrapText="1"/>
    </xf>
    <xf numFmtId="0" fontId="0" fillId="2" borderId="95" xfId="0" applyFill="1" applyBorder="1" applyAlignment="1">
      <alignment vertical="center" wrapText="1"/>
    </xf>
    <xf numFmtId="38" fontId="21" fillId="2" borderId="12" xfId="1" applyFont="1" applyFill="1" applyBorder="1" applyAlignment="1">
      <alignment vertical="center"/>
    </xf>
    <xf numFmtId="38" fontId="21" fillId="2" borderId="12" xfId="1" applyFont="1" applyFill="1" applyBorder="1" applyAlignment="1">
      <alignment vertical="center" wrapText="1"/>
    </xf>
    <xf numFmtId="38" fontId="5" fillId="2" borderId="96" xfId="1" applyFont="1" applyFill="1" applyBorder="1" applyAlignment="1">
      <alignment horizontal="center" vertical="center"/>
    </xf>
    <xf numFmtId="38" fontId="21" fillId="2" borderId="97" xfId="1" applyFont="1" applyFill="1" applyBorder="1" applyAlignment="1">
      <alignment vertical="center"/>
    </xf>
    <xf numFmtId="0" fontId="0" fillId="2" borderId="83" xfId="0" applyFill="1" applyBorder="1" applyAlignment="1">
      <alignment vertical="center"/>
    </xf>
    <xf numFmtId="38" fontId="21" fillId="2" borderId="56" xfId="1" applyFont="1" applyFill="1" applyBorder="1" applyAlignment="1">
      <alignment horizontal="center" vertical="center" wrapText="1"/>
    </xf>
    <xf numFmtId="38" fontId="21" fillId="2" borderId="57" xfId="1" applyFont="1" applyFill="1" applyBorder="1" applyAlignment="1">
      <alignment horizontal="center" vertical="center" wrapText="1"/>
    </xf>
    <xf numFmtId="38" fontId="21" fillId="2" borderId="62" xfId="1" applyFont="1" applyFill="1" applyBorder="1" applyAlignment="1">
      <alignment horizontal="center" vertical="center" wrapText="1"/>
    </xf>
    <xf numFmtId="38" fontId="21" fillId="2" borderId="63" xfId="1" applyFont="1" applyFill="1" applyBorder="1" applyAlignment="1">
      <alignment horizontal="center" vertical="center" wrapText="1"/>
    </xf>
    <xf numFmtId="0" fontId="3" fillId="0" borderId="98" xfId="3" applyFont="1" applyBorder="1" applyAlignment="1">
      <alignment horizontal="left" vertical="center" wrapText="1"/>
    </xf>
    <xf numFmtId="181" fontId="11" fillId="0" borderId="68" xfId="3" applyNumberFormat="1" applyFont="1" applyBorder="1" applyAlignment="1">
      <alignment horizontal="center" vertical="center"/>
    </xf>
    <xf numFmtId="181" fontId="11" fillId="0" borderId="44" xfId="3" applyNumberFormat="1" applyFont="1" applyBorder="1" applyAlignment="1">
      <alignment horizontal="center" vertical="center"/>
    </xf>
    <xf numFmtId="181" fontId="11" fillId="0" borderId="69" xfId="3" applyNumberFormat="1" applyFont="1" applyBorder="1" applyAlignment="1">
      <alignment horizontal="center" vertical="center"/>
    </xf>
    <xf numFmtId="0" fontId="11" fillId="0" borderId="68" xfId="3" applyFont="1" applyBorder="1" applyAlignment="1">
      <alignment vertical="center"/>
    </xf>
    <xf numFmtId="0" fontId="11" fillId="0" borderId="69" xfId="3" applyFont="1" applyBorder="1" applyAlignment="1">
      <alignment vertical="center"/>
    </xf>
    <xf numFmtId="0" fontId="3" fillId="0" borderId="68" xfId="3" applyFont="1" applyBorder="1" applyAlignment="1">
      <alignment horizontal="center" vertical="center" wrapText="1"/>
    </xf>
    <xf numFmtId="0" fontId="3" fillId="0" borderId="44" xfId="3" applyFont="1" applyBorder="1" applyAlignment="1">
      <alignment horizontal="center" vertical="center" wrapText="1"/>
    </xf>
    <xf numFmtId="0" fontId="3" fillId="0" borderId="69" xfId="3" applyFont="1" applyBorder="1" applyAlignment="1">
      <alignment horizontal="center" vertical="center" wrapText="1"/>
    </xf>
    <xf numFmtId="0" fontId="3" fillId="0" borderId="40" xfId="3" applyFont="1" applyBorder="1" applyAlignment="1">
      <alignment vertical="top"/>
    </xf>
    <xf numFmtId="0" fontId="3" fillId="0" borderId="0" xfId="3" applyFont="1" applyBorder="1" applyAlignment="1">
      <alignment vertical="center"/>
    </xf>
    <xf numFmtId="0" fontId="11" fillId="0" borderId="68" xfId="3" applyFont="1" applyBorder="1" applyAlignment="1">
      <alignment vertical="center" wrapText="1"/>
    </xf>
    <xf numFmtId="0" fontId="11" fillId="0" borderId="69" xfId="3" applyFont="1" applyBorder="1" applyAlignment="1">
      <alignment vertical="center" wrapText="1"/>
    </xf>
    <xf numFmtId="0" fontId="11" fillId="0" borderId="1" xfId="3" applyFont="1" applyBorder="1" applyAlignment="1">
      <alignment vertical="center" wrapText="1"/>
    </xf>
    <xf numFmtId="0" fontId="11" fillId="0" borderId="36" xfId="3" applyFont="1" applyBorder="1" applyAlignment="1">
      <alignment vertical="center" wrapText="1"/>
    </xf>
    <xf numFmtId="0" fontId="11" fillId="0" borderId="2" xfId="3" applyFont="1" applyBorder="1" applyAlignment="1">
      <alignment vertical="center" wrapText="1"/>
    </xf>
    <xf numFmtId="0" fontId="11" fillId="0" borderId="43" xfId="3" applyFont="1" applyBorder="1" applyAlignment="1">
      <alignment vertical="center" wrapText="1"/>
    </xf>
    <xf numFmtId="0" fontId="3" fillId="0" borderId="1" xfId="3" applyFont="1" applyBorder="1" applyAlignment="1">
      <alignment horizontal="center" vertical="center" textRotation="180"/>
    </xf>
    <xf numFmtId="0" fontId="3" fillId="0" borderId="41" xfId="3" applyFont="1" applyBorder="1" applyAlignment="1">
      <alignment horizontal="center" vertical="center"/>
    </xf>
    <xf numFmtId="0" fontId="3" fillId="0" borderId="42" xfId="3" applyFont="1" applyBorder="1" applyAlignment="1">
      <alignment horizontal="center" vertical="center"/>
    </xf>
    <xf numFmtId="0" fontId="3" fillId="0" borderId="2" xfId="3" applyFont="1" applyBorder="1" applyAlignment="1">
      <alignment horizontal="center" vertical="center"/>
    </xf>
    <xf numFmtId="0" fontId="3" fillId="0" borderId="43" xfId="3" applyFont="1" applyBorder="1" applyAlignment="1">
      <alignment horizontal="center" vertical="center"/>
    </xf>
    <xf numFmtId="0" fontId="3" fillId="0" borderId="41" xfId="3" applyFont="1" applyBorder="1" applyAlignment="1">
      <alignment horizontal="center" vertical="center" wrapText="1"/>
    </xf>
    <xf numFmtId="0" fontId="3" fillId="0" borderId="42"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3" xfId="3" applyFont="1" applyBorder="1" applyAlignment="1">
      <alignment horizontal="center" vertical="center" wrapText="1"/>
    </xf>
    <xf numFmtId="0" fontId="11" fillId="0" borderId="41" xfId="3" applyFont="1" applyBorder="1" applyAlignment="1">
      <alignment vertical="center"/>
    </xf>
    <xf numFmtId="0" fontId="11" fillId="0" borderId="42" xfId="3" applyFont="1" applyBorder="1" applyAlignment="1">
      <alignment vertical="center"/>
    </xf>
    <xf numFmtId="0" fontId="11" fillId="0" borderId="2" xfId="3" applyFont="1" applyBorder="1" applyAlignment="1">
      <alignment vertical="center"/>
    </xf>
    <xf numFmtId="0" fontId="11" fillId="0" borderId="43" xfId="3" applyFont="1" applyBorder="1" applyAlignment="1">
      <alignment vertical="center"/>
    </xf>
    <xf numFmtId="0" fontId="3" fillId="0" borderId="40" xfId="3" applyFont="1" applyBorder="1" applyAlignment="1">
      <alignment horizontal="center" vertical="center" wrapText="1"/>
    </xf>
    <xf numFmtId="0" fontId="3" fillId="0" borderId="35" xfId="3" applyFont="1" applyBorder="1" applyAlignment="1">
      <alignment horizontal="center" vertical="center" wrapText="1"/>
    </xf>
    <xf numFmtId="0" fontId="3" fillId="0" borderId="40" xfId="3" applyFont="1" applyBorder="1" applyAlignment="1">
      <alignment horizontal="center" vertical="center"/>
    </xf>
    <xf numFmtId="0" fontId="3" fillId="0" borderId="35" xfId="3" applyFont="1" applyBorder="1" applyAlignment="1">
      <alignment horizontal="center" vertical="center"/>
    </xf>
    <xf numFmtId="0" fontId="11" fillId="0" borderId="0" xfId="3" applyFont="1" applyBorder="1" applyAlignment="1">
      <alignment horizontal="center" vertical="center"/>
    </xf>
    <xf numFmtId="0" fontId="3" fillId="0" borderId="1" xfId="3" applyFont="1" applyBorder="1" applyAlignment="1">
      <alignment horizontal="center" vertical="center"/>
    </xf>
    <xf numFmtId="0" fontId="3" fillId="0" borderId="36" xfId="3" applyFont="1" applyBorder="1" applyAlignment="1">
      <alignment horizontal="center" vertical="center"/>
    </xf>
    <xf numFmtId="0" fontId="3" fillId="0" borderId="1" xfId="3" applyFont="1" applyBorder="1" applyAlignment="1">
      <alignment horizontal="center" vertical="center" wrapText="1"/>
    </xf>
    <xf numFmtId="0" fontId="3" fillId="0" borderId="36" xfId="3" applyFont="1" applyBorder="1" applyAlignment="1">
      <alignment horizontal="center" vertical="center" wrapText="1"/>
    </xf>
    <xf numFmtId="0" fontId="6" fillId="0" borderId="0" xfId="3" applyFont="1" applyAlignment="1">
      <alignment horizontal="center" vertical="center"/>
    </xf>
    <xf numFmtId="0" fontId="6" fillId="0" borderId="41" xfId="3" applyFont="1" applyBorder="1" applyAlignment="1">
      <alignment horizontal="left" vertical="distributed" wrapText="1"/>
    </xf>
    <xf numFmtId="0" fontId="1" fillId="0" borderId="40" xfId="3" applyBorder="1" applyAlignment="1">
      <alignment vertical="center"/>
    </xf>
    <xf numFmtId="0" fontId="1" fillId="0" borderId="42" xfId="3" applyBorder="1" applyAlignment="1">
      <alignment vertical="center"/>
    </xf>
    <xf numFmtId="0" fontId="6" fillId="0" borderId="0" xfId="3" applyFont="1" applyBorder="1" applyAlignment="1">
      <alignment horizontal="left" vertical="distributed" wrapText="1" indent="2"/>
    </xf>
    <xf numFmtId="0" fontId="6" fillId="0" borderId="36" xfId="3" applyFont="1" applyBorder="1" applyAlignment="1">
      <alignment horizontal="left" vertical="distributed" wrapText="1" indent="2"/>
    </xf>
    <xf numFmtId="0" fontId="6" fillId="0" borderId="0" xfId="3" applyFont="1" applyBorder="1" applyAlignment="1">
      <alignment horizontal="left" vertical="distributed" wrapText="1" indent="1"/>
    </xf>
    <xf numFmtId="0" fontId="6" fillId="0" borderId="36" xfId="3" applyFont="1" applyBorder="1" applyAlignment="1">
      <alignment horizontal="left" vertical="distributed" wrapText="1" indent="1"/>
    </xf>
    <xf numFmtId="0" fontId="6" fillId="0" borderId="35" xfId="3" applyFont="1" applyBorder="1" applyAlignment="1">
      <alignment horizontal="left" vertical="distributed" wrapText="1" indent="2"/>
    </xf>
    <xf numFmtId="0" fontId="6" fillId="0" borderId="43" xfId="3" applyFont="1" applyBorder="1" applyAlignment="1">
      <alignment horizontal="left" vertical="distributed" wrapText="1" indent="2"/>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2</xdr:col>
      <xdr:colOff>3543300</xdr:colOff>
      <xdr:row>2</xdr:row>
      <xdr:rowOff>342900</xdr:rowOff>
    </xdr:to>
    <xdr:sp macro="" textlink="">
      <xdr:nvSpPr>
        <xdr:cNvPr id="3" name="正方形/長方形 2"/>
        <xdr:cNvSpPr/>
      </xdr:nvSpPr>
      <xdr:spPr>
        <a:xfrm>
          <a:off x="28575" y="19050"/>
          <a:ext cx="4448175" cy="10287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前年度計画には、前年度に提出した計画書の数値を記載してください。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今年度も計画書を提出する場合は、前年度実績欄と、計画書の前年度実績欄の数字同じになるようにしてください。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13</xdr:row>
      <xdr:rowOff>9525</xdr:rowOff>
    </xdr:from>
    <xdr:to>
      <xdr:col>12</xdr:col>
      <xdr:colOff>381000</xdr:colOff>
      <xdr:row>13</xdr:row>
      <xdr:rowOff>298323</xdr:rowOff>
    </xdr:to>
    <xdr:sp macro="" textlink="">
      <xdr:nvSpPr>
        <xdr:cNvPr id="2" name="線吹き出し 1 (枠付き) 1"/>
        <xdr:cNvSpPr/>
      </xdr:nvSpPr>
      <xdr:spPr>
        <a:xfrm>
          <a:off x="6772275" y="2581275"/>
          <a:ext cx="914400" cy="288798"/>
        </a:xfrm>
        <a:prstGeom prst="borderCallout1">
          <a:avLst>
            <a:gd name="adj1" fmla="val 46735"/>
            <a:gd name="adj2" fmla="val 1042"/>
            <a:gd name="adj3" fmla="val 83427"/>
            <a:gd name="adj4" fmla="val -8729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押印不要</a:t>
          </a:r>
        </a:p>
      </xdr:txBody>
    </xdr:sp>
    <xdr:clientData/>
  </xdr:twoCellAnchor>
  <xdr:twoCellAnchor>
    <xdr:from>
      <xdr:col>11</xdr:col>
      <xdr:colOff>142874</xdr:colOff>
      <xdr:row>16</xdr:row>
      <xdr:rowOff>238125</xdr:rowOff>
    </xdr:from>
    <xdr:to>
      <xdr:col>13</xdr:col>
      <xdr:colOff>1438275</xdr:colOff>
      <xdr:row>19</xdr:row>
      <xdr:rowOff>38101</xdr:rowOff>
    </xdr:to>
    <xdr:sp macro="" textlink="">
      <xdr:nvSpPr>
        <xdr:cNvPr id="3" name="線吹き出し 1 (枠付き) 2"/>
        <xdr:cNvSpPr/>
      </xdr:nvSpPr>
      <xdr:spPr>
        <a:xfrm>
          <a:off x="6762749" y="3752850"/>
          <a:ext cx="2667001" cy="1019176"/>
        </a:xfrm>
        <a:prstGeom prst="borderCallout1">
          <a:avLst>
            <a:gd name="adj1" fmla="val 47670"/>
            <a:gd name="adj2" fmla="val -1101"/>
            <a:gd name="adj3" fmla="val 90409"/>
            <a:gd name="adj4" fmla="val -7285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浜松市内に複数の現場（工事現場など）があるときは、各現場と記載してください。</a:t>
          </a:r>
          <a:endParaRPr kumimoji="1" lang="en-US" altLang="ja-JP" sz="1100">
            <a:solidFill>
              <a:srgbClr val="FF0000"/>
            </a:solidFill>
          </a:endParaRPr>
        </a:p>
        <a:p>
          <a:pPr algn="l"/>
          <a:r>
            <a:rPr kumimoji="1" lang="ja-JP" altLang="en-US" sz="1100">
              <a:solidFill>
                <a:srgbClr val="FF0000"/>
              </a:solidFill>
            </a:rPr>
            <a:t>浜松市内に複数の事業場（支店など）がある場合には、事業場ごとに分けて作成してください。</a:t>
          </a:r>
          <a:endParaRPr kumimoji="1" lang="en-US" altLang="ja-JP" sz="1100">
            <a:solidFill>
              <a:srgbClr val="FF0000"/>
            </a:solidFill>
          </a:endParaRPr>
        </a:p>
      </xdr:txBody>
    </xdr:sp>
    <xdr:clientData/>
  </xdr:twoCellAnchor>
  <xdr:twoCellAnchor>
    <xdr:from>
      <xdr:col>11</xdr:col>
      <xdr:colOff>152399</xdr:colOff>
      <xdr:row>21</xdr:row>
      <xdr:rowOff>66675</xdr:rowOff>
    </xdr:from>
    <xdr:to>
      <xdr:col>13</xdr:col>
      <xdr:colOff>1447800</xdr:colOff>
      <xdr:row>22</xdr:row>
      <xdr:rowOff>95250</xdr:rowOff>
    </xdr:to>
    <xdr:sp macro="" textlink="">
      <xdr:nvSpPr>
        <xdr:cNvPr id="4" name="線吹き出し 1 (枠付き) 3"/>
        <xdr:cNvSpPr/>
      </xdr:nvSpPr>
      <xdr:spPr>
        <a:xfrm>
          <a:off x="6772274" y="5829300"/>
          <a:ext cx="2667001" cy="542925"/>
        </a:xfrm>
        <a:prstGeom prst="borderCallout1">
          <a:avLst>
            <a:gd name="adj1" fmla="val 47670"/>
            <a:gd name="adj2" fmla="val -1101"/>
            <a:gd name="adj3" fmla="val 48353"/>
            <a:gd name="adj4" fmla="val -45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計画期間は年のみ入力してください。</a:t>
          </a:r>
        </a:p>
      </xdr:txBody>
    </xdr:sp>
    <xdr:clientData/>
  </xdr:twoCellAnchor>
  <xdr:twoCellAnchor>
    <xdr:from>
      <xdr:col>11</xdr:col>
      <xdr:colOff>304799</xdr:colOff>
      <xdr:row>22</xdr:row>
      <xdr:rowOff>209550</xdr:rowOff>
    </xdr:from>
    <xdr:to>
      <xdr:col>13</xdr:col>
      <xdr:colOff>1600200</xdr:colOff>
      <xdr:row>24</xdr:row>
      <xdr:rowOff>371475</xdr:rowOff>
    </xdr:to>
    <xdr:sp macro="" textlink="">
      <xdr:nvSpPr>
        <xdr:cNvPr id="5" name="線吹き出し 1 (枠付き) 4"/>
        <xdr:cNvSpPr/>
      </xdr:nvSpPr>
      <xdr:spPr>
        <a:xfrm>
          <a:off x="6924674" y="6486525"/>
          <a:ext cx="2667001" cy="657225"/>
        </a:xfrm>
        <a:prstGeom prst="borderCallout1">
          <a:avLst>
            <a:gd name="adj1" fmla="val 47670"/>
            <a:gd name="adj2" fmla="val -1101"/>
            <a:gd name="adj3" fmla="val 71604"/>
            <a:gd name="adj4" fmla="val -3785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目標値は別紙を記入していただくと自動的に計算されますので、変更しないでください。</a:t>
          </a:r>
          <a:endParaRPr kumimoji="1" lang="en-US" altLang="ja-JP" sz="1100">
            <a:solidFill>
              <a:srgbClr val="FF0000"/>
            </a:solidFill>
          </a:endParaRPr>
        </a:p>
      </xdr:txBody>
    </xdr:sp>
    <xdr:clientData/>
  </xdr:twoCellAnchor>
  <xdr:twoCellAnchor>
    <xdr:from>
      <xdr:col>11</xdr:col>
      <xdr:colOff>171449</xdr:colOff>
      <xdr:row>20</xdr:row>
      <xdr:rowOff>104775</xdr:rowOff>
    </xdr:from>
    <xdr:to>
      <xdr:col>13</xdr:col>
      <xdr:colOff>1466850</xdr:colOff>
      <xdr:row>20</xdr:row>
      <xdr:rowOff>466725</xdr:rowOff>
    </xdr:to>
    <xdr:sp macro="" textlink="">
      <xdr:nvSpPr>
        <xdr:cNvPr id="6" name="線吹き出し 1 (枠付き) 5"/>
        <xdr:cNvSpPr/>
      </xdr:nvSpPr>
      <xdr:spPr>
        <a:xfrm>
          <a:off x="6791324" y="5353050"/>
          <a:ext cx="2667001" cy="361950"/>
        </a:xfrm>
        <a:prstGeom prst="borderCallout1">
          <a:avLst>
            <a:gd name="adj1" fmla="val 47670"/>
            <a:gd name="adj2" fmla="val -1101"/>
            <a:gd name="adj3" fmla="val 48353"/>
            <a:gd name="adj4" fmla="val -45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プルダウンリストから選択してください。</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2</xdr:col>
      <xdr:colOff>3543300</xdr:colOff>
      <xdr:row>2</xdr:row>
      <xdr:rowOff>342900</xdr:rowOff>
    </xdr:to>
    <xdr:sp macro="" textlink="">
      <xdr:nvSpPr>
        <xdr:cNvPr id="2" name="正方形/長方形 1"/>
        <xdr:cNvSpPr/>
      </xdr:nvSpPr>
      <xdr:spPr>
        <a:xfrm>
          <a:off x="28575" y="19050"/>
          <a:ext cx="4448175" cy="10287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前年度計画には、前年度に提出した計画書の数値を記載してください。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今年度も計画書を提出する場合は、前年度実績欄と、計画書の前年度実績欄の数字同じになるようにしてください。</a:t>
          </a:r>
        </a:p>
      </xdr:txBody>
    </xdr:sp>
    <xdr:clientData/>
  </xdr:twoCellAnchor>
  <xdr:twoCellAnchor>
    <xdr:from>
      <xdr:col>5</xdr:col>
      <xdr:colOff>352424</xdr:colOff>
      <xdr:row>4</xdr:row>
      <xdr:rowOff>114300</xdr:rowOff>
    </xdr:from>
    <xdr:to>
      <xdr:col>7</xdr:col>
      <xdr:colOff>676274</xdr:colOff>
      <xdr:row>9</xdr:row>
      <xdr:rowOff>152400</xdr:rowOff>
    </xdr:to>
    <xdr:sp macro="" textlink="">
      <xdr:nvSpPr>
        <xdr:cNvPr id="4" name="線吹き出し 1 (枠付き) 3"/>
        <xdr:cNvSpPr/>
      </xdr:nvSpPr>
      <xdr:spPr>
        <a:xfrm>
          <a:off x="6238874" y="1343025"/>
          <a:ext cx="1724025" cy="895350"/>
        </a:xfrm>
        <a:prstGeom prst="borderCallout1">
          <a:avLst>
            <a:gd name="adj1" fmla="val 46410"/>
            <a:gd name="adj2" fmla="val -598"/>
            <a:gd name="adj3" fmla="val 83144"/>
            <a:gd name="adj4" fmla="val -213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自ら中間処理する場合は、合計が排出量と合うよう注意してください。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8</xdr:col>
      <xdr:colOff>533398</xdr:colOff>
      <xdr:row>4</xdr:row>
      <xdr:rowOff>114299</xdr:rowOff>
    </xdr:from>
    <xdr:to>
      <xdr:col>12</xdr:col>
      <xdr:colOff>571499</xdr:colOff>
      <xdr:row>11</xdr:row>
      <xdr:rowOff>123824</xdr:rowOff>
    </xdr:to>
    <xdr:sp macro="" textlink="">
      <xdr:nvSpPr>
        <xdr:cNvPr id="6" name="線吹き出し 1 (枠付き) 5"/>
        <xdr:cNvSpPr/>
      </xdr:nvSpPr>
      <xdr:spPr>
        <a:xfrm>
          <a:off x="8505823" y="1343024"/>
          <a:ext cx="2781301" cy="1209675"/>
        </a:xfrm>
        <a:prstGeom prst="borderCallout1">
          <a:avLst>
            <a:gd name="adj1" fmla="val 46410"/>
            <a:gd name="adj2" fmla="val -598"/>
            <a:gd name="adj3" fmla="val 103875"/>
            <a:gd name="adj4" fmla="val -1152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優良認定業者や再生利用業者を含め、処分業者へ委託した総量を記載します。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200</a:t>
          </a:r>
          <a:r>
            <a:rPr kumimoji="1" lang="ja-JP" altLang="en-US" sz="1100">
              <a:solidFill>
                <a:srgbClr val="FF0000"/>
              </a:solidFill>
            </a:rPr>
            <a:t>ｔのうち、</a:t>
          </a:r>
          <a:r>
            <a:rPr kumimoji="1" lang="en-US" altLang="ja-JP" sz="1100">
              <a:solidFill>
                <a:srgbClr val="FF0000"/>
              </a:solidFill>
            </a:rPr>
            <a:t>150</a:t>
          </a:r>
          <a:r>
            <a:rPr kumimoji="1" lang="ja-JP" altLang="en-US" sz="1100">
              <a:solidFill>
                <a:srgbClr val="FF0000"/>
              </a:solidFill>
            </a:rPr>
            <a:t>ｔは優良認定業者へ委託している場合のものです。</a:t>
          </a:r>
          <a:endParaRPr kumimoji="1" lang="en-US" altLang="ja-JP" sz="1100">
            <a:solidFill>
              <a:srgbClr val="FF0000"/>
            </a:solidFill>
          </a:endParaRPr>
        </a:p>
      </xdr:txBody>
    </xdr:sp>
    <xdr:clientData/>
  </xdr:twoCellAnchor>
  <xdr:twoCellAnchor>
    <xdr:from>
      <xdr:col>13</xdr:col>
      <xdr:colOff>266699</xdr:colOff>
      <xdr:row>4</xdr:row>
      <xdr:rowOff>133349</xdr:rowOff>
    </xdr:from>
    <xdr:to>
      <xdr:col>16</xdr:col>
      <xdr:colOff>647700</xdr:colOff>
      <xdr:row>14</xdr:row>
      <xdr:rowOff>76200</xdr:rowOff>
    </xdr:to>
    <xdr:sp macro="" textlink="">
      <xdr:nvSpPr>
        <xdr:cNvPr id="7" name="線吹き出し 1 (枠付き) 6"/>
        <xdr:cNvSpPr/>
      </xdr:nvSpPr>
      <xdr:spPr>
        <a:xfrm>
          <a:off x="11668124" y="1362074"/>
          <a:ext cx="2438401" cy="1657351"/>
        </a:xfrm>
        <a:prstGeom prst="borderCallout1">
          <a:avLst>
            <a:gd name="adj1" fmla="val 48772"/>
            <a:gd name="adj2" fmla="val 100741"/>
            <a:gd name="adj3" fmla="val 38245"/>
            <a:gd name="adj4" fmla="val 12239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石綿含有ガラスくず、廃石膏ボードなどは、分けて記入頂けますが、産業廃棄物の「ガラスくず・コンクリートくず及び陶磁器くず」に分類されるため、</a:t>
          </a:r>
          <a:r>
            <a:rPr kumimoji="1" lang="ja-JP" altLang="en-US" sz="1100">
              <a:solidFill>
                <a:srgbClr val="0070C0"/>
              </a:solidFill>
            </a:rPr>
            <a:t>別紙（まとめ）</a:t>
          </a:r>
          <a:r>
            <a:rPr kumimoji="1" lang="ja-JP" altLang="en-US" sz="1100">
              <a:solidFill>
                <a:srgbClr val="FF0000"/>
              </a:solidFill>
            </a:rPr>
            <a:t>や</a:t>
          </a:r>
          <a:r>
            <a:rPr kumimoji="1" lang="ja-JP" altLang="en-US" sz="1100">
              <a:solidFill>
                <a:srgbClr val="0070C0"/>
              </a:solidFill>
            </a:rPr>
            <a:t>第２面</a:t>
          </a:r>
          <a:r>
            <a:rPr kumimoji="1" lang="ja-JP" altLang="en-US" sz="1100">
              <a:solidFill>
                <a:srgbClr val="FF0000"/>
              </a:solidFill>
            </a:rPr>
            <a:t>では「ガラスくず・コンクリートくず・陶磁器くず」の項目に合計値が記載されます。</a:t>
          </a:r>
          <a:endParaRPr kumimoji="1" lang="en-US" altLang="ja-JP" sz="1100">
            <a:solidFill>
              <a:srgbClr val="FF0000"/>
            </a:solidFill>
          </a:endParaRPr>
        </a:p>
      </xdr:txBody>
    </xdr:sp>
    <xdr:clientData/>
  </xdr:twoCellAnchor>
  <xdr:twoCellAnchor>
    <xdr:from>
      <xdr:col>5</xdr:col>
      <xdr:colOff>9524</xdr:colOff>
      <xdr:row>16</xdr:row>
      <xdr:rowOff>171449</xdr:rowOff>
    </xdr:from>
    <xdr:to>
      <xdr:col>7</xdr:col>
      <xdr:colOff>600075</xdr:colOff>
      <xdr:row>23</xdr:row>
      <xdr:rowOff>133349</xdr:rowOff>
    </xdr:to>
    <xdr:sp macro="" textlink="">
      <xdr:nvSpPr>
        <xdr:cNvPr id="8" name="線吹き出し 1 (枠付き) 7"/>
        <xdr:cNvSpPr/>
      </xdr:nvSpPr>
      <xdr:spPr>
        <a:xfrm>
          <a:off x="5895974" y="3457574"/>
          <a:ext cx="1990726" cy="1171575"/>
        </a:xfrm>
        <a:prstGeom prst="borderCallout1">
          <a:avLst>
            <a:gd name="adj1" fmla="val 46410"/>
            <a:gd name="adj2" fmla="val -598"/>
            <a:gd name="adj3" fmla="val 12613"/>
            <a:gd name="adj4" fmla="val -11925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前年度の発生量が</a:t>
          </a:r>
          <a:r>
            <a:rPr kumimoji="1" lang="en-US" altLang="ja-JP" sz="1100">
              <a:solidFill>
                <a:srgbClr val="FF0000"/>
              </a:solidFill>
            </a:rPr>
            <a:t>1000</a:t>
          </a:r>
          <a:r>
            <a:rPr kumimoji="1" lang="ja-JP" altLang="en-US" sz="1100">
              <a:solidFill>
                <a:srgbClr val="FF0000"/>
              </a:solidFill>
            </a:rPr>
            <a:t>ｔを超えない場合は、実施状況報告書のみ提出してください。（計画書の提出は不要です。）</a:t>
          </a:r>
        </a:p>
      </xdr:txBody>
    </xdr:sp>
    <xdr:clientData/>
  </xdr:twoCellAnchor>
  <xdr:twoCellAnchor>
    <xdr:from>
      <xdr:col>12</xdr:col>
      <xdr:colOff>533400</xdr:colOff>
      <xdr:row>16</xdr:row>
      <xdr:rowOff>76200</xdr:rowOff>
    </xdr:from>
    <xdr:to>
      <xdr:col>16</xdr:col>
      <xdr:colOff>314325</xdr:colOff>
      <xdr:row>24</xdr:row>
      <xdr:rowOff>85725</xdr:rowOff>
    </xdr:to>
    <xdr:sp macro="" textlink="">
      <xdr:nvSpPr>
        <xdr:cNvPr id="9" name="線吹き出し 1 (枠付き) 8"/>
        <xdr:cNvSpPr/>
      </xdr:nvSpPr>
      <xdr:spPr>
        <a:xfrm>
          <a:off x="11249025" y="3362325"/>
          <a:ext cx="2524125" cy="1390650"/>
        </a:xfrm>
        <a:prstGeom prst="borderCallout1">
          <a:avLst>
            <a:gd name="adj1" fmla="val 46410"/>
            <a:gd name="adj2" fmla="val -598"/>
            <a:gd name="adj3" fmla="val -28408"/>
            <a:gd name="adj4" fmla="val -2135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優良認定業者（⑪）と再生利用業者等（⑫⑬⑭）は両立することもあります。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500</a:t>
          </a:r>
          <a:r>
            <a:rPr kumimoji="1" lang="ja-JP" altLang="en-US" sz="1100">
              <a:solidFill>
                <a:srgbClr val="FF0000"/>
              </a:solidFill>
            </a:rPr>
            <a:t>ｔの全てを優良認定を受けた再生利用業者へ委託している場合のものです。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pageSetUpPr fitToPage="1"/>
  </sheetPr>
  <dimension ref="B1:Q55"/>
  <sheetViews>
    <sheetView tabSelected="1" view="pageBreakPreview" zoomScaleNormal="100" zoomScaleSheetLayoutView="100" workbookViewId="0">
      <selection activeCell="N13" sqref="N13"/>
    </sheetView>
  </sheetViews>
  <sheetFormatPr defaultRowHeight="12" x14ac:dyDescent="0.15"/>
  <cols>
    <col min="1" max="1" width="0.25" style="97" customWidth="1"/>
    <col min="2" max="2" width="6.25" style="97" customWidth="1"/>
    <col min="3" max="3" width="15" style="97" customWidth="1"/>
    <col min="4" max="4" width="4.375" style="97" customWidth="1"/>
    <col min="5" max="6" width="9.625" style="97" customWidth="1"/>
    <col min="7" max="7" width="5.75" style="97" customWidth="1"/>
    <col min="8" max="8" width="9.75" style="97" customWidth="1"/>
    <col min="9" max="9" width="7" style="97" customWidth="1"/>
    <col min="10" max="11" width="9.625" style="97" customWidth="1"/>
    <col min="12" max="13" width="9" style="97"/>
    <col min="14" max="14" width="34.25" style="97" bestFit="1" customWidth="1"/>
    <col min="15" max="16384" width="9" style="97"/>
  </cols>
  <sheetData>
    <row r="1" spans="2:17" ht="2.65" customHeight="1" x14ac:dyDescent="0.15"/>
    <row r="2" spans="2:17" ht="14.25" customHeight="1" x14ac:dyDescent="0.15">
      <c r="B2" s="203" t="s">
        <v>242</v>
      </c>
      <c r="C2" s="204"/>
      <c r="D2" s="204"/>
      <c r="E2" s="204"/>
      <c r="F2" s="204"/>
      <c r="G2" s="204"/>
      <c r="H2" s="204"/>
      <c r="I2" s="204"/>
      <c r="J2" s="204"/>
      <c r="K2" s="204"/>
    </row>
    <row r="3" spans="2:17" ht="14.25" customHeight="1" x14ac:dyDescent="0.15">
      <c r="B3" s="205" t="s">
        <v>0</v>
      </c>
      <c r="C3" s="205"/>
      <c r="D3" s="205"/>
      <c r="E3" s="205"/>
      <c r="F3" s="205"/>
      <c r="G3" s="205"/>
      <c r="H3" s="205"/>
      <c r="I3" s="205"/>
      <c r="J3" s="205"/>
      <c r="K3" s="205"/>
    </row>
    <row r="4" spans="2:17" ht="14.25" customHeight="1" thickBot="1" x14ac:dyDescent="0.2">
      <c r="B4" s="206"/>
      <c r="C4" s="206"/>
      <c r="D4" s="206"/>
      <c r="E4" s="206"/>
      <c r="F4" s="206"/>
      <c r="G4" s="206"/>
      <c r="H4" s="206"/>
      <c r="I4" s="206"/>
      <c r="J4" s="206"/>
      <c r="K4" s="206"/>
    </row>
    <row r="5" spans="2:17" ht="14.25" customHeight="1" x14ac:dyDescent="0.15">
      <c r="B5" s="207"/>
      <c r="C5" s="208"/>
      <c r="D5" s="208"/>
      <c r="E5" s="208"/>
      <c r="F5" s="208"/>
      <c r="G5" s="208"/>
      <c r="H5" s="208"/>
      <c r="I5" s="208"/>
      <c r="J5" s="208"/>
      <c r="K5" s="209"/>
    </row>
    <row r="6" spans="2:17" ht="14.25" customHeight="1" x14ac:dyDescent="0.15">
      <c r="B6" s="210" t="s">
        <v>1</v>
      </c>
      <c r="C6" s="183"/>
      <c r="D6" s="183"/>
      <c r="E6" s="183"/>
      <c r="F6" s="183"/>
      <c r="G6" s="183"/>
      <c r="H6" s="183"/>
      <c r="I6" s="183"/>
      <c r="J6" s="183"/>
      <c r="K6" s="184"/>
      <c r="L6" s="147"/>
      <c r="M6" s="146"/>
      <c r="N6" s="146"/>
      <c r="O6" s="146"/>
      <c r="P6" s="146"/>
      <c r="Q6" s="146"/>
    </row>
    <row r="7" spans="2:17" ht="25.5" customHeight="1" x14ac:dyDescent="0.15">
      <c r="B7" s="98"/>
      <c r="C7" s="99"/>
      <c r="D7" s="99"/>
      <c r="E7" s="99"/>
      <c r="F7" s="99"/>
      <c r="G7" s="99"/>
      <c r="H7" s="99"/>
      <c r="I7" s="211" t="s">
        <v>251</v>
      </c>
      <c r="J7" s="211"/>
      <c r="K7" s="212"/>
      <c r="L7" s="147"/>
      <c r="M7" s="146"/>
      <c r="N7" s="146"/>
      <c r="O7" s="146"/>
      <c r="P7" s="146"/>
      <c r="Q7" s="146"/>
    </row>
    <row r="8" spans="2:17" ht="14.25" customHeight="1" x14ac:dyDescent="0.15">
      <c r="B8" s="193"/>
      <c r="C8" s="194"/>
      <c r="D8" s="194"/>
      <c r="E8" s="194"/>
      <c r="F8" s="194"/>
      <c r="G8" s="194"/>
      <c r="H8" s="194"/>
      <c r="I8" s="194"/>
      <c r="J8" s="194"/>
      <c r="K8" s="195"/>
      <c r="L8" s="147"/>
      <c r="M8" s="148"/>
      <c r="N8" s="148"/>
      <c r="O8" s="148"/>
      <c r="P8" s="148"/>
      <c r="Q8" s="115"/>
    </row>
    <row r="9" spans="2:17" ht="14.25" customHeight="1" x14ac:dyDescent="0.15">
      <c r="B9" s="196" t="s">
        <v>2</v>
      </c>
      <c r="C9" s="197"/>
      <c r="D9" s="197"/>
      <c r="E9" s="197"/>
      <c r="F9" s="197"/>
      <c r="G9" s="197"/>
      <c r="H9" s="197"/>
      <c r="I9" s="197"/>
      <c r="J9" s="197"/>
      <c r="K9" s="198"/>
      <c r="L9" s="147"/>
      <c r="M9" s="148"/>
      <c r="N9" s="148"/>
      <c r="O9" s="148"/>
      <c r="P9" s="148"/>
      <c r="Q9" s="115"/>
    </row>
    <row r="10" spans="2:17" ht="14.25" customHeight="1" x14ac:dyDescent="0.15">
      <c r="B10" s="100"/>
      <c r="C10" s="101"/>
      <c r="D10" s="101"/>
      <c r="E10" s="101"/>
      <c r="F10" s="101"/>
      <c r="G10" s="101"/>
      <c r="H10" s="101"/>
      <c r="I10" s="101"/>
      <c r="J10" s="101"/>
      <c r="K10" s="102"/>
      <c r="L10" s="147"/>
      <c r="M10" s="146"/>
      <c r="N10" s="146"/>
      <c r="O10" s="146"/>
      <c r="P10" s="146"/>
    </row>
    <row r="11" spans="2:17" ht="14.25" customHeight="1" x14ac:dyDescent="0.15">
      <c r="B11" s="199"/>
      <c r="C11" s="200"/>
      <c r="D11" s="200"/>
      <c r="E11" s="200"/>
      <c r="F11" s="200"/>
      <c r="G11" s="200"/>
      <c r="H11" s="200"/>
      <c r="I11" s="200"/>
      <c r="J11" s="200"/>
      <c r="K11" s="201"/>
      <c r="L11" s="147"/>
      <c r="M11" s="146"/>
      <c r="N11" s="146"/>
      <c r="O11" s="146"/>
      <c r="P11" s="146"/>
    </row>
    <row r="12" spans="2:17" ht="21.75" customHeight="1" x14ac:dyDescent="0.15">
      <c r="B12" s="103"/>
      <c r="C12" s="104"/>
      <c r="D12" s="104"/>
      <c r="E12" s="104"/>
      <c r="F12" s="202" t="s">
        <v>3</v>
      </c>
      <c r="G12" s="202"/>
      <c r="H12" s="202"/>
      <c r="I12" s="202"/>
      <c r="J12" s="99"/>
      <c r="K12" s="105"/>
      <c r="L12" s="114"/>
    </row>
    <row r="13" spans="2:17" ht="24.75" customHeight="1" x14ac:dyDescent="0.15">
      <c r="B13" s="103"/>
      <c r="C13" s="104"/>
      <c r="D13" s="104"/>
      <c r="E13" s="104"/>
      <c r="F13" s="104"/>
      <c r="G13" s="104" t="s">
        <v>159</v>
      </c>
      <c r="H13" s="185"/>
      <c r="I13" s="185"/>
      <c r="J13" s="185"/>
      <c r="K13" s="186"/>
      <c r="M13" s="146"/>
    </row>
    <row r="14" spans="2:17" ht="32.25" customHeight="1" x14ac:dyDescent="0.15">
      <c r="B14" s="103"/>
      <c r="C14" s="104"/>
      <c r="D14" s="104"/>
      <c r="E14" s="104"/>
      <c r="F14" s="104"/>
      <c r="G14" s="104" t="s">
        <v>160</v>
      </c>
      <c r="H14" s="185"/>
      <c r="I14" s="185"/>
      <c r="J14" s="185"/>
      <c r="K14" s="186"/>
      <c r="M14" s="146"/>
    </row>
    <row r="15" spans="2:17" ht="17.25" customHeight="1" x14ac:dyDescent="0.15">
      <c r="B15" s="103"/>
      <c r="C15" s="104"/>
      <c r="D15" s="104"/>
      <c r="E15" s="104"/>
      <c r="F15" s="104"/>
      <c r="G15" s="104"/>
      <c r="H15" s="183" t="s">
        <v>4</v>
      </c>
      <c r="I15" s="183"/>
      <c r="J15" s="183"/>
      <c r="K15" s="184"/>
    </row>
    <row r="16" spans="2:17" ht="24.75" customHeight="1" x14ac:dyDescent="0.15">
      <c r="B16" s="103"/>
      <c r="C16" s="104"/>
      <c r="D16" s="104"/>
      <c r="E16" s="104"/>
      <c r="F16" s="104"/>
      <c r="G16" s="104"/>
      <c r="H16" s="104" t="s">
        <v>164</v>
      </c>
      <c r="I16" s="185"/>
      <c r="J16" s="185"/>
      <c r="K16" s="186"/>
    </row>
    <row r="17" spans="2:11" ht="30" customHeight="1" x14ac:dyDescent="0.15">
      <c r="B17" s="187" t="s">
        <v>250</v>
      </c>
      <c r="C17" s="188"/>
      <c r="D17" s="188"/>
      <c r="E17" s="188"/>
      <c r="F17" s="188"/>
      <c r="G17" s="188"/>
      <c r="H17" s="188"/>
      <c r="I17" s="188"/>
      <c r="J17" s="188"/>
      <c r="K17" s="189"/>
    </row>
    <row r="18" spans="2:11" ht="25.5" customHeight="1" thickBot="1" x14ac:dyDescent="0.2">
      <c r="B18" s="190"/>
      <c r="C18" s="191"/>
      <c r="D18" s="191"/>
      <c r="E18" s="191"/>
      <c r="F18" s="191"/>
      <c r="G18" s="191"/>
      <c r="H18" s="191"/>
      <c r="I18" s="191"/>
      <c r="J18" s="191"/>
      <c r="K18" s="192"/>
    </row>
    <row r="19" spans="2:11" ht="40.5" customHeight="1" thickBot="1" x14ac:dyDescent="0.2">
      <c r="B19" s="163" t="s">
        <v>5</v>
      </c>
      <c r="C19" s="164"/>
      <c r="D19" s="175"/>
      <c r="E19" s="176"/>
      <c r="F19" s="176"/>
      <c r="G19" s="176"/>
      <c r="H19" s="176"/>
      <c r="I19" s="176"/>
      <c r="J19" s="176"/>
      <c r="K19" s="177"/>
    </row>
    <row r="20" spans="2:11" ht="40.5" customHeight="1" thickBot="1" x14ac:dyDescent="0.2">
      <c r="B20" s="163" t="s">
        <v>6</v>
      </c>
      <c r="C20" s="164"/>
      <c r="D20" s="175"/>
      <c r="E20" s="176"/>
      <c r="F20" s="176"/>
      <c r="G20" s="176"/>
      <c r="H20" s="176"/>
      <c r="I20" s="176"/>
      <c r="J20" s="176"/>
      <c r="K20" s="177"/>
    </row>
    <row r="21" spans="2:11" ht="40.5" customHeight="1" thickBot="1" x14ac:dyDescent="0.2">
      <c r="B21" s="163" t="s">
        <v>7</v>
      </c>
      <c r="C21" s="164"/>
      <c r="D21" s="175"/>
      <c r="E21" s="176"/>
      <c r="F21" s="176"/>
      <c r="G21" s="176"/>
      <c r="H21" s="176"/>
      <c r="I21" s="176"/>
      <c r="J21" s="176"/>
      <c r="K21" s="177"/>
    </row>
    <row r="22" spans="2:11" ht="40.5" customHeight="1" thickBot="1" x14ac:dyDescent="0.2">
      <c r="B22" s="163" t="s">
        <v>8</v>
      </c>
      <c r="C22" s="164"/>
      <c r="D22" s="175" t="s">
        <v>252</v>
      </c>
      <c r="E22" s="176"/>
      <c r="F22" s="176"/>
      <c r="G22" s="176"/>
      <c r="H22" s="176"/>
      <c r="I22" s="176"/>
      <c r="J22" s="176"/>
      <c r="K22" s="177"/>
    </row>
    <row r="23" spans="2:11" ht="23.25" customHeight="1" thickBot="1" x14ac:dyDescent="0.2">
      <c r="B23" s="178" t="s">
        <v>166</v>
      </c>
      <c r="C23" s="179"/>
      <c r="D23" s="179"/>
      <c r="E23" s="179"/>
      <c r="F23" s="179"/>
      <c r="G23" s="179"/>
      <c r="H23" s="179"/>
      <c r="I23" s="179"/>
      <c r="J23" s="179"/>
      <c r="K23" s="180"/>
    </row>
    <row r="24" spans="2:11" ht="15.75" customHeight="1" thickBot="1" x14ac:dyDescent="0.2">
      <c r="B24" s="181"/>
      <c r="C24" s="172" t="s">
        <v>9</v>
      </c>
      <c r="D24" s="174"/>
      <c r="E24" s="172" t="s">
        <v>10</v>
      </c>
      <c r="F24" s="174"/>
      <c r="G24" s="172" t="s">
        <v>9</v>
      </c>
      <c r="H24" s="173"/>
      <c r="I24" s="174"/>
      <c r="J24" s="172" t="s">
        <v>10</v>
      </c>
      <c r="K24" s="174"/>
    </row>
    <row r="25" spans="2:11" ht="36.75" customHeight="1" thickBot="1" x14ac:dyDescent="0.2">
      <c r="B25" s="181"/>
      <c r="C25" s="163" t="s">
        <v>11</v>
      </c>
      <c r="D25" s="164"/>
      <c r="E25" s="165">
        <f>別紙!AF4</f>
        <v>0</v>
      </c>
      <c r="F25" s="166"/>
      <c r="G25" s="172" t="s">
        <v>12</v>
      </c>
      <c r="H25" s="173"/>
      <c r="I25" s="174"/>
      <c r="J25" s="165">
        <f>別紙!AF13</f>
        <v>0</v>
      </c>
      <c r="K25" s="166"/>
    </row>
    <row r="26" spans="2:11" ht="19.5" customHeight="1" x14ac:dyDescent="0.15">
      <c r="B26" s="181"/>
      <c r="C26" s="149" t="s">
        <v>13</v>
      </c>
      <c r="D26" s="150"/>
      <c r="E26" s="153">
        <f>別紙!AF5+別紙!AF11</f>
        <v>0</v>
      </c>
      <c r="F26" s="154"/>
      <c r="G26" s="157" t="s">
        <v>161</v>
      </c>
      <c r="H26" s="158"/>
      <c r="I26" s="159"/>
      <c r="J26" s="153">
        <f>別紙!AF14</f>
        <v>0</v>
      </c>
      <c r="K26" s="154"/>
    </row>
    <row r="27" spans="2:11" ht="19.5" customHeight="1" thickBot="1" x14ac:dyDescent="0.2">
      <c r="B27" s="181"/>
      <c r="C27" s="151"/>
      <c r="D27" s="152"/>
      <c r="E27" s="155"/>
      <c r="F27" s="156"/>
      <c r="G27" s="160"/>
      <c r="H27" s="161"/>
      <c r="I27" s="162"/>
      <c r="J27" s="155"/>
      <c r="K27" s="156"/>
    </row>
    <row r="28" spans="2:11" ht="19.5" customHeight="1" x14ac:dyDescent="0.15">
      <c r="B28" s="181"/>
      <c r="C28" s="149" t="s">
        <v>14</v>
      </c>
      <c r="D28" s="150"/>
      <c r="E28" s="153">
        <f>別紙!AF8</f>
        <v>0</v>
      </c>
      <c r="F28" s="154"/>
      <c r="G28" s="157" t="s">
        <v>15</v>
      </c>
      <c r="H28" s="158"/>
      <c r="I28" s="159"/>
      <c r="J28" s="153">
        <f>別紙!AF15</f>
        <v>0</v>
      </c>
      <c r="K28" s="154"/>
    </row>
    <row r="29" spans="2:11" ht="19.5" customHeight="1" thickBot="1" x14ac:dyDescent="0.2">
      <c r="B29" s="181"/>
      <c r="C29" s="151"/>
      <c r="D29" s="152"/>
      <c r="E29" s="155"/>
      <c r="F29" s="156"/>
      <c r="G29" s="160"/>
      <c r="H29" s="161"/>
      <c r="I29" s="162"/>
      <c r="J29" s="155"/>
      <c r="K29" s="156"/>
    </row>
    <row r="30" spans="2:11" ht="19.5" customHeight="1" x14ac:dyDescent="0.15">
      <c r="B30" s="181"/>
      <c r="C30" s="149" t="s">
        <v>16</v>
      </c>
      <c r="D30" s="150"/>
      <c r="E30" s="153">
        <f>別紙!AF10</f>
        <v>0</v>
      </c>
      <c r="F30" s="154"/>
      <c r="G30" s="157" t="s">
        <v>162</v>
      </c>
      <c r="H30" s="158"/>
      <c r="I30" s="159"/>
      <c r="J30" s="153">
        <f>別紙!AF16</f>
        <v>0</v>
      </c>
      <c r="K30" s="154"/>
    </row>
    <row r="31" spans="2:11" ht="19.5" customHeight="1" thickBot="1" x14ac:dyDescent="0.2">
      <c r="B31" s="181"/>
      <c r="C31" s="170"/>
      <c r="D31" s="171"/>
      <c r="E31" s="155"/>
      <c r="F31" s="156"/>
      <c r="G31" s="160"/>
      <c r="H31" s="161"/>
      <c r="I31" s="162"/>
      <c r="J31" s="155"/>
      <c r="K31" s="156"/>
    </row>
    <row r="32" spans="2:11" ht="42.75" customHeight="1" x14ac:dyDescent="0.15">
      <c r="B32" s="181"/>
      <c r="C32" s="149" t="s">
        <v>17</v>
      </c>
      <c r="D32" s="150"/>
      <c r="E32" s="153">
        <f>別紙!AF6+別紙!AF12</f>
        <v>0</v>
      </c>
      <c r="F32" s="154"/>
      <c r="G32" s="157" t="s">
        <v>163</v>
      </c>
      <c r="H32" s="158"/>
      <c r="I32" s="159"/>
      <c r="J32" s="153">
        <f>別紙!AF17</f>
        <v>0</v>
      </c>
      <c r="K32" s="154"/>
    </row>
    <row r="33" spans="2:15" ht="9.75" customHeight="1" thickBot="1" x14ac:dyDescent="0.2">
      <c r="B33" s="182"/>
      <c r="C33" s="151"/>
      <c r="D33" s="152"/>
      <c r="E33" s="155"/>
      <c r="F33" s="156"/>
      <c r="G33" s="160"/>
      <c r="H33" s="161"/>
      <c r="I33" s="162"/>
      <c r="J33" s="155"/>
      <c r="K33" s="156"/>
    </row>
    <row r="34" spans="2:15" ht="13.5" customHeight="1" thickBot="1" x14ac:dyDescent="0.2">
      <c r="B34" s="167" t="s">
        <v>18</v>
      </c>
      <c r="C34" s="168"/>
      <c r="D34" s="169"/>
      <c r="E34" s="167"/>
      <c r="F34" s="168"/>
      <c r="G34" s="168"/>
      <c r="H34" s="168"/>
      <c r="I34" s="168"/>
      <c r="J34" s="168"/>
      <c r="K34" s="169"/>
    </row>
    <row r="35" spans="2:15" ht="14.25" customHeight="1" x14ac:dyDescent="0.15">
      <c r="B35" s="109"/>
      <c r="C35" s="109"/>
      <c r="D35" s="109"/>
      <c r="E35" s="109"/>
      <c r="F35" s="109"/>
      <c r="G35" s="109"/>
      <c r="H35" s="109"/>
      <c r="I35" s="109"/>
      <c r="J35" s="109"/>
      <c r="K35" s="110" t="s">
        <v>255</v>
      </c>
    </row>
    <row r="36" spans="2:15" x14ac:dyDescent="0.15">
      <c r="C36" s="111"/>
      <c r="D36" s="111"/>
      <c r="E36" s="111"/>
      <c r="F36" s="111"/>
      <c r="G36" s="111"/>
      <c r="H36" s="111"/>
      <c r="I36" s="111"/>
      <c r="J36" s="111"/>
      <c r="N36" s="112" t="s">
        <v>167</v>
      </c>
      <c r="O36" s="112" t="s">
        <v>168</v>
      </c>
    </row>
    <row r="37" spans="2:15" x14ac:dyDescent="0.15">
      <c r="N37" s="113" t="s">
        <v>169</v>
      </c>
      <c r="O37" s="112" t="s">
        <v>187</v>
      </c>
    </row>
    <row r="38" spans="2:15" x14ac:dyDescent="0.15">
      <c r="N38" s="113" t="s">
        <v>171</v>
      </c>
      <c r="O38" s="112" t="s">
        <v>170</v>
      </c>
    </row>
    <row r="39" spans="2:15" x14ac:dyDescent="0.15">
      <c r="N39" s="113" t="s">
        <v>172</v>
      </c>
      <c r="O39" s="112" t="s">
        <v>188</v>
      </c>
    </row>
    <row r="40" spans="2:15" x14ac:dyDescent="0.15">
      <c r="N40" s="113" t="s">
        <v>149</v>
      </c>
      <c r="O40" s="112" t="s">
        <v>189</v>
      </c>
    </row>
    <row r="41" spans="2:15" x14ac:dyDescent="0.15">
      <c r="N41" s="113" t="s">
        <v>150</v>
      </c>
      <c r="O41" s="112" t="s">
        <v>190</v>
      </c>
    </row>
    <row r="42" spans="2:15" x14ac:dyDescent="0.15">
      <c r="N42" s="113" t="s">
        <v>173</v>
      </c>
      <c r="O42" s="112" t="s">
        <v>191</v>
      </c>
    </row>
    <row r="43" spans="2:15" x14ac:dyDescent="0.15">
      <c r="N43" s="113" t="s">
        <v>174</v>
      </c>
      <c r="O43" s="112" t="s">
        <v>192</v>
      </c>
    </row>
    <row r="44" spans="2:15" x14ac:dyDescent="0.15">
      <c r="N44" s="113" t="s">
        <v>175</v>
      </c>
      <c r="O44" s="112" t="s">
        <v>193</v>
      </c>
    </row>
    <row r="45" spans="2:15" x14ac:dyDescent="0.15">
      <c r="N45" s="113" t="s">
        <v>176</v>
      </c>
      <c r="O45" s="112" t="s">
        <v>194</v>
      </c>
    </row>
    <row r="46" spans="2:15" x14ac:dyDescent="0.15">
      <c r="N46" s="113" t="s">
        <v>177</v>
      </c>
      <c r="O46" s="112" t="s">
        <v>195</v>
      </c>
    </row>
    <row r="47" spans="2:15" x14ac:dyDescent="0.15">
      <c r="N47" s="113" t="s">
        <v>178</v>
      </c>
      <c r="O47" s="112" t="s">
        <v>196</v>
      </c>
    </row>
    <row r="48" spans="2:15" x14ac:dyDescent="0.15">
      <c r="N48" s="113" t="s">
        <v>179</v>
      </c>
      <c r="O48" s="112" t="s">
        <v>197</v>
      </c>
    </row>
    <row r="49" spans="14:15" x14ac:dyDescent="0.15">
      <c r="N49" s="113" t="s">
        <v>180</v>
      </c>
      <c r="O49" s="112" t="s">
        <v>198</v>
      </c>
    </row>
    <row r="50" spans="14:15" x14ac:dyDescent="0.15">
      <c r="N50" s="113" t="s">
        <v>181</v>
      </c>
      <c r="O50" s="112" t="s">
        <v>199</v>
      </c>
    </row>
    <row r="51" spans="14:15" x14ac:dyDescent="0.15">
      <c r="N51" s="113" t="s">
        <v>182</v>
      </c>
      <c r="O51" s="112" t="s">
        <v>200</v>
      </c>
    </row>
    <row r="52" spans="14:15" x14ac:dyDescent="0.15">
      <c r="N52" s="113" t="s">
        <v>183</v>
      </c>
      <c r="O52" s="112" t="s">
        <v>201</v>
      </c>
    </row>
    <row r="53" spans="14:15" x14ac:dyDescent="0.15">
      <c r="N53" s="113" t="s">
        <v>184</v>
      </c>
      <c r="O53" s="112" t="s">
        <v>202</v>
      </c>
    </row>
    <row r="54" spans="14:15" x14ac:dyDescent="0.15">
      <c r="N54" s="113" t="s">
        <v>185</v>
      </c>
      <c r="O54" s="112" t="s">
        <v>203</v>
      </c>
    </row>
    <row r="55" spans="14:15" x14ac:dyDescent="0.15">
      <c r="N55" s="113" t="s">
        <v>186</v>
      </c>
      <c r="O55" s="112" t="s">
        <v>204</v>
      </c>
    </row>
  </sheetData>
  <sheetProtection password="CC6F" sheet="1"/>
  <dataConsolidate/>
  <mergeCells count="55">
    <mergeCell ref="B2:K2"/>
    <mergeCell ref="B3:K3"/>
    <mergeCell ref="B4:K4"/>
    <mergeCell ref="B5:K5"/>
    <mergeCell ref="B6:K6"/>
    <mergeCell ref="I7:K7"/>
    <mergeCell ref="B8:K8"/>
    <mergeCell ref="B9:K9"/>
    <mergeCell ref="B11:K11"/>
    <mergeCell ref="F12:I12"/>
    <mergeCell ref="H13:K13"/>
    <mergeCell ref="H14:K14"/>
    <mergeCell ref="H15:K15"/>
    <mergeCell ref="I16:K16"/>
    <mergeCell ref="B17:K18"/>
    <mergeCell ref="B19:C19"/>
    <mergeCell ref="D19:K19"/>
    <mergeCell ref="B20:C20"/>
    <mergeCell ref="D20:K20"/>
    <mergeCell ref="B21:C21"/>
    <mergeCell ref="D21:K21"/>
    <mergeCell ref="B22:C22"/>
    <mergeCell ref="D22:K22"/>
    <mergeCell ref="B23:K23"/>
    <mergeCell ref="B24:B33"/>
    <mergeCell ref="C24:D24"/>
    <mergeCell ref="E24:F24"/>
    <mergeCell ref="G24:I24"/>
    <mergeCell ref="J24:K24"/>
    <mergeCell ref="G25:I25"/>
    <mergeCell ref="J25:K25"/>
    <mergeCell ref="C26:D27"/>
    <mergeCell ref="E26:F27"/>
    <mergeCell ref="G26:I27"/>
    <mergeCell ref="J26:K27"/>
    <mergeCell ref="B34:D34"/>
    <mergeCell ref="E34:K34"/>
    <mergeCell ref="C28:D29"/>
    <mergeCell ref="E28:F29"/>
    <mergeCell ref="G28:I29"/>
    <mergeCell ref="J28:K29"/>
    <mergeCell ref="C30:D31"/>
    <mergeCell ref="E30:F31"/>
    <mergeCell ref="G30:I31"/>
    <mergeCell ref="J30:K31"/>
    <mergeCell ref="M13:M14"/>
    <mergeCell ref="L6:Q7"/>
    <mergeCell ref="L8:P9"/>
    <mergeCell ref="L10:P11"/>
    <mergeCell ref="C32:D33"/>
    <mergeCell ref="E32:F33"/>
    <mergeCell ref="G32:I33"/>
    <mergeCell ref="J32:K33"/>
    <mergeCell ref="C25:D25"/>
    <mergeCell ref="E25:F25"/>
  </mergeCells>
  <phoneticPr fontId="10"/>
  <dataValidations count="1">
    <dataValidation type="list" allowBlank="1" showInputMessage="1" showErrorMessage="1" sqref="D21:K21">
      <formula1>$N$37:$N$55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B1:AA36"/>
  <sheetViews>
    <sheetView zoomScale="40" zoomScaleNormal="40" workbookViewId="0">
      <selection activeCell="P16" sqref="P16"/>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133</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"②"&amp;'別紙（まとめ）'!G6</f>
        <v>②0</v>
      </c>
      <c r="N13" s="312"/>
      <c r="O13" s="3"/>
      <c r="P13" s="3"/>
      <c r="Q13" s="3"/>
      <c r="R13" s="35"/>
      <c r="S13" s="41"/>
      <c r="T13" s="311" t="str">
        <f>"⑧"&amp;'別紙（まとめ）'!G12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"①"&amp;'別紙（まとめ）'!G5</f>
        <v>①0</v>
      </c>
      <c r="J19" s="312"/>
      <c r="K19" s="60"/>
      <c r="L19" s="53"/>
      <c r="M19" s="311" t="str">
        <f>"③"&amp;'別紙（まとめ）'!G7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"⑫"&amp;'別紙（まとめ）'!G16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'別紙（まとめ）'!G5</f>
        <v>0</v>
      </c>
      <c r="I25" s="287"/>
      <c r="J25" s="288"/>
      <c r="K25" s="55"/>
      <c r="L25" s="41"/>
      <c r="M25" s="289" t="str">
        <f>"④"&amp;'別紙（まとめ）'!G8</f>
        <v>④0</v>
      </c>
      <c r="N25" s="290"/>
      <c r="O25" s="56"/>
      <c r="P25" s="289" t="str">
        <f>"⑥"&amp;'別紙（まとめ）'!G10</f>
        <v>⑥0</v>
      </c>
      <c r="Q25" s="290"/>
      <c r="R25" s="44"/>
      <c r="S25" s="53"/>
      <c r="T25" s="289" t="str">
        <f>"⑨"&amp;'別紙（まとめ）'!G13</f>
        <v>⑨0</v>
      </c>
      <c r="U25" s="290"/>
      <c r="V25" s="35"/>
      <c r="W25" s="3"/>
      <c r="X25" s="3"/>
      <c r="Y25" s="3"/>
      <c r="Z25" s="53"/>
      <c r="AA25" s="302"/>
    </row>
    <row r="26" spans="2:27" ht="67.5" customHeight="1" thickBot="1" x14ac:dyDescent="0.2">
      <c r="B26" s="69"/>
      <c r="C26" s="3"/>
      <c r="D26" s="3"/>
      <c r="E26" s="285" t="s">
        <v>34</v>
      </c>
      <c r="F26" s="285"/>
      <c r="G26" s="285"/>
      <c r="H26" s="286">
        <f>'別紙（まとめ）'!G6+'別紙（まとめ）'!G12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'別紙（まとめ）'!G9</f>
        <v>0</v>
      </c>
      <c r="I27" s="287"/>
      <c r="J27" s="288"/>
      <c r="K27" s="57"/>
      <c r="L27" s="3"/>
      <c r="M27" s="291" t="s">
        <v>37</v>
      </c>
      <c r="N27" s="293"/>
      <c r="O27" s="3"/>
      <c r="P27" s="291" t="s">
        <v>38</v>
      </c>
      <c r="Q27" s="293"/>
      <c r="R27" s="35"/>
      <c r="S27" s="3"/>
      <c r="T27" s="2"/>
      <c r="U27" s="2"/>
      <c r="V27" s="35"/>
      <c r="W27" s="41"/>
      <c r="X27" s="289" t="str">
        <f>"⑬"&amp;'別紙（まとめ）'!G17</f>
        <v>⑬0</v>
      </c>
      <c r="Y27" s="290"/>
      <c r="Z27" s="53"/>
    </row>
    <row r="28" spans="2:27" ht="67.5" customHeight="1" thickBot="1" x14ac:dyDescent="0.2">
      <c r="B28" s="69"/>
      <c r="C28" s="3"/>
      <c r="D28" s="3"/>
      <c r="E28" s="285" t="s">
        <v>40</v>
      </c>
      <c r="F28" s="285"/>
      <c r="G28" s="285"/>
      <c r="H28" s="286">
        <f>'別紙（まとめ）'!G11</f>
        <v>0</v>
      </c>
      <c r="I28" s="287"/>
      <c r="J28" s="288"/>
      <c r="K28" s="57"/>
      <c r="L28" s="43"/>
      <c r="M28" s="289" t="str">
        <f>"⑤"&amp;'別紙（まとめ）'!G9</f>
        <v>⑤0</v>
      </c>
      <c r="N28" s="290"/>
      <c r="O28" s="3"/>
      <c r="P28" s="289" t="str">
        <f>"⑦"&amp;'別紙（まとめ）'!G11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'別紙（まとめ）'!G7+'別紙（まとめ）'!G13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'別紙（まとめ）'!G14</f>
        <v>0</v>
      </c>
      <c r="I30" s="287"/>
      <c r="J30" s="288"/>
      <c r="K30" s="51"/>
      <c r="L30" s="3"/>
      <c r="M30" s="295"/>
      <c r="N30" s="295"/>
      <c r="O30" s="295"/>
      <c r="P30" s="295"/>
      <c r="Q30" s="295"/>
      <c r="R30" s="295"/>
      <c r="S30" s="34"/>
      <c r="T30" s="296" t="str">
        <f>"⑩"&amp;'別紙（まとめ）'!G14</f>
        <v>⑩0</v>
      </c>
      <c r="U30" s="297"/>
      <c r="V30" s="3"/>
      <c r="W30" s="3"/>
      <c r="X30" s="289" t="str">
        <f>"⑭"&amp;'別紙（まとめ）'!G18</f>
        <v>⑭0</v>
      </c>
      <c r="Y30" s="290"/>
      <c r="Z30" s="53"/>
    </row>
    <row r="31" spans="2:27" ht="67.5" customHeight="1" thickBot="1" x14ac:dyDescent="0.2">
      <c r="B31" s="69"/>
      <c r="C31" s="3"/>
      <c r="D31" s="3"/>
      <c r="E31" s="285" t="s">
        <v>44</v>
      </c>
      <c r="F31" s="285"/>
      <c r="G31" s="285"/>
      <c r="H31" s="286">
        <f>'別紙（まとめ）'!G15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'別紙（まとめ）'!G16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'別紙（まとめ）'!G17</f>
        <v>0</v>
      </c>
      <c r="I33" s="287"/>
      <c r="J33" s="288"/>
      <c r="K33" s="51"/>
      <c r="L33" s="3"/>
      <c r="M33" s="3"/>
      <c r="N33" s="3"/>
      <c r="O33" s="3"/>
      <c r="P33" s="3"/>
      <c r="Q33" s="3"/>
      <c r="R33" s="3"/>
      <c r="S33" s="3"/>
      <c r="T33" s="289" t="str">
        <f>"⑪"&amp;'別紙（まとめ）'!G15</f>
        <v>⑪0</v>
      </c>
      <c r="U33" s="290"/>
      <c r="V33" s="3"/>
      <c r="W33" s="3"/>
      <c r="X33" s="3"/>
      <c r="Y33" s="3"/>
      <c r="Z33" s="53"/>
    </row>
    <row r="34" spans="2:26" ht="67.5" customHeight="1" thickBot="1" x14ac:dyDescent="0.2">
      <c r="B34" s="69"/>
      <c r="C34" s="3"/>
      <c r="D34" s="3"/>
      <c r="E34" s="291" t="s">
        <v>48</v>
      </c>
      <c r="F34" s="292"/>
      <c r="G34" s="293"/>
      <c r="H34" s="286">
        <f>'別紙（まとめ）'!G18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241</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"②"&amp;'別紙（まとめ）'!H6</f>
        <v>②0</v>
      </c>
      <c r="N13" s="312"/>
      <c r="O13" s="3"/>
      <c r="P13" s="3"/>
      <c r="Q13" s="3"/>
      <c r="R13" s="35"/>
      <c r="S13" s="41"/>
      <c r="T13" s="311" t="str">
        <f>"⑧"&amp;'別紙（まとめ）'!H12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"①"&amp;'別紙（まとめ）'!H5</f>
        <v>①0</v>
      </c>
      <c r="J19" s="312"/>
      <c r="K19" s="60"/>
      <c r="L19" s="53"/>
      <c r="M19" s="311" t="str">
        <f>"③"&amp;'別紙（まとめ）'!H7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"⑫"&amp;'別紙（まとめ）'!H16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'別紙（まとめ）'!H5</f>
        <v>0</v>
      </c>
      <c r="I25" s="287"/>
      <c r="J25" s="288"/>
      <c r="K25" s="55"/>
      <c r="L25" s="41"/>
      <c r="M25" s="289" t="str">
        <f>"④"&amp;'別紙（まとめ）'!H8</f>
        <v>④0</v>
      </c>
      <c r="N25" s="290"/>
      <c r="O25" s="56"/>
      <c r="P25" s="289" t="str">
        <f>"⑥"&amp;'別紙（まとめ）'!H10</f>
        <v>⑥0</v>
      </c>
      <c r="Q25" s="290"/>
      <c r="R25" s="44"/>
      <c r="S25" s="53"/>
      <c r="T25" s="289" t="str">
        <f>"⑨"&amp;'別紙（まとめ）'!H13</f>
        <v>⑨0</v>
      </c>
      <c r="U25" s="290"/>
      <c r="V25" s="35"/>
      <c r="W25" s="3"/>
      <c r="X25" s="3"/>
      <c r="Y25" s="3"/>
      <c r="Z25" s="53"/>
      <c r="AA25" s="302"/>
    </row>
    <row r="26" spans="2:27" ht="67.5" customHeight="1" thickBot="1" x14ac:dyDescent="0.2">
      <c r="B26" s="69"/>
      <c r="C26" s="3"/>
      <c r="D26" s="3"/>
      <c r="E26" s="285" t="s">
        <v>34</v>
      </c>
      <c r="F26" s="285"/>
      <c r="G26" s="285"/>
      <c r="H26" s="286">
        <f>'別紙（まとめ）'!H6+'別紙（まとめ）'!H12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'別紙（まとめ）'!H9</f>
        <v>0</v>
      </c>
      <c r="I27" s="287"/>
      <c r="J27" s="288"/>
      <c r="K27" s="57"/>
      <c r="L27" s="3"/>
      <c r="M27" s="291" t="s">
        <v>37</v>
      </c>
      <c r="N27" s="293"/>
      <c r="O27" s="3"/>
      <c r="P27" s="291" t="s">
        <v>38</v>
      </c>
      <c r="Q27" s="293"/>
      <c r="R27" s="35"/>
      <c r="S27" s="3"/>
      <c r="T27" s="2"/>
      <c r="U27" s="2"/>
      <c r="V27" s="35"/>
      <c r="W27" s="41"/>
      <c r="X27" s="289" t="str">
        <f>"⑬"&amp;'別紙（まとめ）'!H17</f>
        <v>⑬0</v>
      </c>
      <c r="Y27" s="290"/>
      <c r="Z27" s="53"/>
    </row>
    <row r="28" spans="2:27" ht="67.5" customHeight="1" thickBot="1" x14ac:dyDescent="0.2">
      <c r="B28" s="69"/>
      <c r="C28" s="3"/>
      <c r="D28" s="3"/>
      <c r="E28" s="285" t="s">
        <v>40</v>
      </c>
      <c r="F28" s="285"/>
      <c r="G28" s="285"/>
      <c r="H28" s="286">
        <f>'別紙（まとめ）'!H11</f>
        <v>0</v>
      </c>
      <c r="I28" s="287"/>
      <c r="J28" s="288"/>
      <c r="K28" s="57"/>
      <c r="L28" s="43"/>
      <c r="M28" s="289" t="str">
        <f>"⑤"&amp;'別紙（まとめ）'!H9</f>
        <v>⑤0</v>
      </c>
      <c r="N28" s="290"/>
      <c r="O28" s="3"/>
      <c r="P28" s="289" t="str">
        <f>"⑦"&amp;'別紙（まとめ）'!H11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'別紙（まとめ）'!H7+'別紙（まとめ）'!H13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'別紙（まとめ）'!H14</f>
        <v>0</v>
      </c>
      <c r="I30" s="287"/>
      <c r="J30" s="288"/>
      <c r="K30" s="51"/>
      <c r="L30" s="3"/>
      <c r="M30" s="295"/>
      <c r="N30" s="295"/>
      <c r="O30" s="295"/>
      <c r="P30" s="295"/>
      <c r="Q30" s="295"/>
      <c r="R30" s="295"/>
      <c r="S30" s="34"/>
      <c r="T30" s="296" t="str">
        <f>"⑩"&amp;'別紙（まとめ）'!H14</f>
        <v>⑩0</v>
      </c>
      <c r="U30" s="297"/>
      <c r="V30" s="3"/>
      <c r="W30" s="3"/>
      <c r="X30" s="289" t="str">
        <f>"⑭"&amp;'別紙（まとめ）'!H18</f>
        <v>⑭0</v>
      </c>
      <c r="Y30" s="290"/>
      <c r="Z30" s="53"/>
    </row>
    <row r="31" spans="2:27" ht="67.5" customHeight="1" thickBot="1" x14ac:dyDescent="0.2">
      <c r="B31" s="69"/>
      <c r="C31" s="3"/>
      <c r="D31" s="3"/>
      <c r="E31" s="285" t="s">
        <v>44</v>
      </c>
      <c r="F31" s="285"/>
      <c r="G31" s="285"/>
      <c r="H31" s="286">
        <f>'別紙（まとめ）'!H15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'別紙（まとめ）'!H16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'別紙（まとめ）'!H17</f>
        <v>0</v>
      </c>
      <c r="I33" s="287"/>
      <c r="J33" s="288"/>
      <c r="K33" s="51"/>
      <c r="L33" s="3"/>
      <c r="M33" s="3"/>
      <c r="N33" s="3"/>
      <c r="O33" s="3"/>
      <c r="P33" s="3"/>
      <c r="Q33" s="3"/>
      <c r="R33" s="3"/>
      <c r="S33" s="3"/>
      <c r="T33" s="289" t="str">
        <f>"⑪"&amp;'別紙（まとめ）'!H15</f>
        <v>⑪0</v>
      </c>
      <c r="U33" s="290"/>
      <c r="V33" s="3"/>
      <c r="W33" s="3"/>
      <c r="X33" s="3"/>
      <c r="Y33" s="3"/>
      <c r="Z33" s="53"/>
    </row>
    <row r="34" spans="2:26" ht="67.5" customHeight="1" thickBot="1" x14ac:dyDescent="0.2">
      <c r="B34" s="69"/>
      <c r="C34" s="3"/>
      <c r="D34" s="3"/>
      <c r="E34" s="291" t="s">
        <v>48</v>
      </c>
      <c r="F34" s="292"/>
      <c r="G34" s="293"/>
      <c r="H34" s="286">
        <f>'別紙（まとめ）'!H18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134</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"②"&amp;'別紙（まとめ）'!I6</f>
        <v>②0</v>
      </c>
      <c r="N13" s="312"/>
      <c r="O13" s="3"/>
      <c r="P13" s="3"/>
      <c r="Q13" s="3"/>
      <c r="R13" s="35"/>
      <c r="S13" s="41"/>
      <c r="T13" s="311" t="str">
        <f>"⑧"&amp;'別紙（まとめ）'!I12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"①"&amp;'別紙（まとめ）'!I5</f>
        <v>①0</v>
      </c>
      <c r="J19" s="312"/>
      <c r="K19" s="60"/>
      <c r="L19" s="53"/>
      <c r="M19" s="311" t="str">
        <f>"③"&amp;'別紙（まとめ）'!I7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"⑫"&amp;'別紙（まとめ）'!I16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'別紙（まとめ）'!I5</f>
        <v>0</v>
      </c>
      <c r="I25" s="287"/>
      <c r="J25" s="288"/>
      <c r="K25" s="55"/>
      <c r="L25" s="41"/>
      <c r="M25" s="289" t="str">
        <f>"④"&amp;'別紙（まとめ）'!I8</f>
        <v>④0</v>
      </c>
      <c r="N25" s="290"/>
      <c r="O25" s="56"/>
      <c r="P25" s="289" t="str">
        <f>"⑥"&amp;'別紙（まとめ）'!I10</f>
        <v>⑥0</v>
      </c>
      <c r="Q25" s="290"/>
      <c r="R25" s="44"/>
      <c r="S25" s="53"/>
      <c r="T25" s="289" t="str">
        <f>"⑨"&amp;'別紙（まとめ）'!I13</f>
        <v>⑨0</v>
      </c>
      <c r="U25" s="290"/>
      <c r="V25" s="35"/>
      <c r="W25" s="3"/>
      <c r="X25" s="3"/>
      <c r="Y25" s="3"/>
      <c r="Z25" s="53"/>
      <c r="AA25" s="302"/>
    </row>
    <row r="26" spans="2:27" ht="67.5" customHeight="1" thickBot="1" x14ac:dyDescent="0.2">
      <c r="B26" s="69"/>
      <c r="C26" s="3"/>
      <c r="D26" s="3"/>
      <c r="E26" s="285" t="s">
        <v>34</v>
      </c>
      <c r="F26" s="285"/>
      <c r="G26" s="285"/>
      <c r="H26" s="286">
        <f>'別紙（まとめ）'!I6+'別紙（まとめ）'!I12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'別紙（まとめ）'!I9</f>
        <v>0</v>
      </c>
      <c r="I27" s="287"/>
      <c r="J27" s="288"/>
      <c r="K27" s="57"/>
      <c r="L27" s="3"/>
      <c r="M27" s="291" t="s">
        <v>37</v>
      </c>
      <c r="N27" s="293"/>
      <c r="O27" s="3"/>
      <c r="P27" s="291" t="s">
        <v>38</v>
      </c>
      <c r="Q27" s="293"/>
      <c r="R27" s="35"/>
      <c r="S27" s="3"/>
      <c r="T27" s="2"/>
      <c r="U27" s="2"/>
      <c r="V27" s="35"/>
      <c r="W27" s="41"/>
      <c r="X27" s="289" t="str">
        <f>"⑬"&amp;'別紙（まとめ）'!I17</f>
        <v>⑬0</v>
      </c>
      <c r="Y27" s="290"/>
      <c r="Z27" s="53"/>
    </row>
    <row r="28" spans="2:27" ht="67.5" customHeight="1" thickBot="1" x14ac:dyDescent="0.2">
      <c r="B28" s="69"/>
      <c r="C28" s="3"/>
      <c r="D28" s="3"/>
      <c r="E28" s="285" t="s">
        <v>40</v>
      </c>
      <c r="F28" s="285"/>
      <c r="G28" s="285"/>
      <c r="H28" s="286">
        <f>'別紙（まとめ）'!I11</f>
        <v>0</v>
      </c>
      <c r="I28" s="287"/>
      <c r="J28" s="288"/>
      <c r="K28" s="57"/>
      <c r="L28" s="43"/>
      <c r="M28" s="289" t="str">
        <f>"⑤"&amp;'別紙（まとめ）'!I9</f>
        <v>⑤0</v>
      </c>
      <c r="N28" s="290"/>
      <c r="O28" s="3"/>
      <c r="P28" s="289" t="str">
        <f>"⑦"&amp;'別紙（まとめ）'!I11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'別紙（まとめ）'!I7+'別紙（まとめ）'!I13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'別紙（まとめ）'!I14</f>
        <v>0</v>
      </c>
      <c r="I30" s="287"/>
      <c r="J30" s="288"/>
      <c r="K30" s="51"/>
      <c r="L30" s="3"/>
      <c r="M30" s="295"/>
      <c r="N30" s="295"/>
      <c r="O30" s="295"/>
      <c r="P30" s="295"/>
      <c r="Q30" s="295"/>
      <c r="R30" s="295"/>
      <c r="S30" s="34"/>
      <c r="T30" s="296" t="str">
        <f>"⑩"&amp;'別紙（まとめ）'!I14</f>
        <v>⑩0</v>
      </c>
      <c r="U30" s="297"/>
      <c r="V30" s="3"/>
      <c r="W30" s="3"/>
      <c r="X30" s="289" t="str">
        <f>"⑭"&amp;'別紙（まとめ）'!I18</f>
        <v>⑭0</v>
      </c>
      <c r="Y30" s="290"/>
      <c r="Z30" s="53"/>
    </row>
    <row r="31" spans="2:27" ht="67.5" customHeight="1" thickBot="1" x14ac:dyDescent="0.2">
      <c r="B31" s="69"/>
      <c r="C31" s="3"/>
      <c r="D31" s="3"/>
      <c r="E31" s="285" t="s">
        <v>44</v>
      </c>
      <c r="F31" s="285"/>
      <c r="G31" s="285"/>
      <c r="H31" s="286">
        <f>'別紙（まとめ）'!I15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'別紙（まとめ）'!I16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'別紙（まとめ）'!I17</f>
        <v>0</v>
      </c>
      <c r="I33" s="287"/>
      <c r="J33" s="288"/>
      <c r="K33" s="51"/>
      <c r="L33" s="3"/>
      <c r="M33" s="3"/>
      <c r="N33" s="3"/>
      <c r="O33" s="3"/>
      <c r="P33" s="3"/>
      <c r="Q33" s="3"/>
      <c r="R33" s="3"/>
      <c r="S33" s="3"/>
      <c r="T33" s="289" t="str">
        <f>"⑪"&amp;'別紙（まとめ）'!I15</f>
        <v>⑪0</v>
      </c>
      <c r="U33" s="290"/>
      <c r="V33" s="3"/>
      <c r="W33" s="3"/>
      <c r="X33" s="3"/>
      <c r="Y33" s="3"/>
      <c r="Z33" s="53"/>
    </row>
    <row r="34" spans="2:26" ht="67.5" customHeight="1" thickBot="1" x14ac:dyDescent="0.2">
      <c r="B34" s="69"/>
      <c r="C34" s="3"/>
      <c r="D34" s="3"/>
      <c r="E34" s="291" t="s">
        <v>48</v>
      </c>
      <c r="F34" s="292"/>
      <c r="G34" s="293"/>
      <c r="H34" s="286">
        <f>'別紙（まとめ）'!I18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135</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"②"&amp;'別紙（まとめ）'!J6</f>
        <v>②0</v>
      </c>
      <c r="N13" s="312"/>
      <c r="O13" s="3"/>
      <c r="P13" s="3"/>
      <c r="Q13" s="3"/>
      <c r="R13" s="35"/>
      <c r="S13" s="41"/>
      <c r="T13" s="311" t="str">
        <f>"⑧"&amp;'別紙（まとめ）'!J12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"①"&amp;'別紙（まとめ）'!J5</f>
        <v>①0</v>
      </c>
      <c r="J19" s="312"/>
      <c r="K19" s="60"/>
      <c r="L19" s="53"/>
      <c r="M19" s="311" t="str">
        <f>"③"&amp;'別紙（まとめ）'!J7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"⑫"&amp;'別紙（まとめ）'!J16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'別紙（まとめ）'!J5</f>
        <v>0</v>
      </c>
      <c r="I25" s="287"/>
      <c r="J25" s="288"/>
      <c r="K25" s="55"/>
      <c r="L25" s="41"/>
      <c r="M25" s="289" t="str">
        <f>"④"&amp;'別紙（まとめ）'!J8</f>
        <v>④0</v>
      </c>
      <c r="N25" s="290"/>
      <c r="O25" s="56"/>
      <c r="P25" s="289" t="str">
        <f>"⑥"&amp;'別紙（まとめ）'!J10</f>
        <v>⑥0</v>
      </c>
      <c r="Q25" s="290"/>
      <c r="R25" s="44"/>
      <c r="S25" s="53"/>
      <c r="T25" s="289" t="str">
        <f>"⑨"&amp;'別紙（まとめ）'!J13</f>
        <v>⑨0</v>
      </c>
      <c r="U25" s="290"/>
      <c r="V25" s="35"/>
      <c r="W25" s="3"/>
      <c r="X25" s="3"/>
      <c r="Y25" s="3"/>
      <c r="Z25" s="53"/>
      <c r="AA25" s="302"/>
    </row>
    <row r="26" spans="2:27" ht="67.5" customHeight="1" thickBot="1" x14ac:dyDescent="0.2">
      <c r="B26" s="69"/>
      <c r="C26" s="3"/>
      <c r="D26" s="3"/>
      <c r="E26" s="285" t="s">
        <v>34</v>
      </c>
      <c r="F26" s="285"/>
      <c r="G26" s="285"/>
      <c r="H26" s="286">
        <f>'別紙（まとめ）'!J6+'別紙（まとめ）'!J12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'別紙（まとめ）'!J9</f>
        <v>0</v>
      </c>
      <c r="I27" s="287"/>
      <c r="J27" s="288"/>
      <c r="K27" s="57"/>
      <c r="L27" s="3"/>
      <c r="M27" s="291" t="s">
        <v>37</v>
      </c>
      <c r="N27" s="293"/>
      <c r="O27" s="3"/>
      <c r="P27" s="291" t="s">
        <v>38</v>
      </c>
      <c r="Q27" s="293"/>
      <c r="R27" s="35"/>
      <c r="S27" s="3"/>
      <c r="T27" s="2"/>
      <c r="U27" s="2"/>
      <c r="V27" s="35"/>
      <c r="W27" s="41"/>
      <c r="X27" s="289" t="str">
        <f>"⑬"&amp;'別紙（まとめ）'!J17</f>
        <v>⑬0</v>
      </c>
      <c r="Y27" s="290"/>
      <c r="Z27" s="53"/>
    </row>
    <row r="28" spans="2:27" ht="67.5" customHeight="1" thickBot="1" x14ac:dyDescent="0.2">
      <c r="B28" s="69"/>
      <c r="C28" s="3"/>
      <c r="D28" s="3"/>
      <c r="E28" s="285" t="s">
        <v>40</v>
      </c>
      <c r="F28" s="285"/>
      <c r="G28" s="285"/>
      <c r="H28" s="286">
        <f>'別紙（まとめ）'!J11</f>
        <v>0</v>
      </c>
      <c r="I28" s="287"/>
      <c r="J28" s="288"/>
      <c r="K28" s="57"/>
      <c r="L28" s="43"/>
      <c r="M28" s="289" t="str">
        <f>"⑤"&amp;'別紙（まとめ）'!J9</f>
        <v>⑤0</v>
      </c>
      <c r="N28" s="290"/>
      <c r="O28" s="3"/>
      <c r="P28" s="289" t="str">
        <f>"⑦"&amp;'別紙（まとめ）'!J11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'別紙（まとめ）'!J7+'別紙（まとめ）'!J13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'別紙（まとめ）'!J14</f>
        <v>0</v>
      </c>
      <c r="I30" s="287"/>
      <c r="J30" s="288"/>
      <c r="K30" s="51"/>
      <c r="L30" s="3"/>
      <c r="M30" s="295"/>
      <c r="N30" s="295"/>
      <c r="O30" s="295"/>
      <c r="P30" s="295"/>
      <c r="Q30" s="295"/>
      <c r="R30" s="295"/>
      <c r="S30" s="34"/>
      <c r="T30" s="296" t="str">
        <f>"⑩"&amp;'別紙（まとめ）'!J14</f>
        <v>⑩0</v>
      </c>
      <c r="U30" s="297"/>
      <c r="V30" s="3"/>
      <c r="W30" s="3"/>
      <c r="X30" s="289" t="str">
        <f>"⑭"&amp;'別紙（まとめ）'!J18</f>
        <v>⑭0</v>
      </c>
      <c r="Y30" s="290"/>
      <c r="Z30" s="53"/>
    </row>
    <row r="31" spans="2:27" ht="67.5" customHeight="1" thickBot="1" x14ac:dyDescent="0.2">
      <c r="B31" s="69"/>
      <c r="C31" s="3"/>
      <c r="D31" s="3"/>
      <c r="E31" s="285" t="s">
        <v>44</v>
      </c>
      <c r="F31" s="285"/>
      <c r="G31" s="285"/>
      <c r="H31" s="286">
        <f>'別紙（まとめ）'!J15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'別紙（まとめ）'!J16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'別紙（まとめ）'!J17</f>
        <v>0</v>
      </c>
      <c r="I33" s="287"/>
      <c r="J33" s="288"/>
      <c r="K33" s="51"/>
      <c r="L33" s="3"/>
      <c r="M33" s="3"/>
      <c r="N33" s="3"/>
      <c r="O33" s="3"/>
      <c r="P33" s="3"/>
      <c r="Q33" s="3"/>
      <c r="R33" s="3"/>
      <c r="S33" s="3"/>
      <c r="T33" s="289" t="str">
        <f>"⑪"&amp;'別紙（まとめ）'!J15</f>
        <v>⑪0</v>
      </c>
      <c r="U33" s="290"/>
      <c r="V33" s="3"/>
      <c r="W33" s="3"/>
      <c r="X33" s="3"/>
      <c r="Y33" s="3"/>
      <c r="Z33" s="53"/>
    </row>
    <row r="34" spans="2:26" ht="67.5" customHeight="1" thickBot="1" x14ac:dyDescent="0.2">
      <c r="B34" s="69"/>
      <c r="C34" s="3"/>
      <c r="D34" s="3"/>
      <c r="E34" s="291" t="s">
        <v>48</v>
      </c>
      <c r="F34" s="292"/>
      <c r="G34" s="293"/>
      <c r="H34" s="286">
        <f>'別紙（まとめ）'!J18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136</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"②"&amp;'別紙（まとめ）'!K6</f>
        <v>②0</v>
      </c>
      <c r="N13" s="312"/>
      <c r="O13" s="3"/>
      <c r="P13" s="3"/>
      <c r="Q13" s="3"/>
      <c r="R13" s="35"/>
      <c r="S13" s="41"/>
      <c r="T13" s="311" t="str">
        <f>"⑧"&amp;'別紙（まとめ）'!K12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"①"&amp;'別紙（まとめ）'!K5</f>
        <v>①0</v>
      </c>
      <c r="J19" s="312"/>
      <c r="K19" s="60"/>
      <c r="L19" s="53"/>
      <c r="M19" s="311" t="str">
        <f>"③"&amp;'別紙（まとめ）'!K7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"⑫"&amp;'別紙（まとめ）'!K16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'別紙（まとめ）'!K5</f>
        <v>0</v>
      </c>
      <c r="I25" s="287"/>
      <c r="J25" s="288"/>
      <c r="K25" s="55"/>
      <c r="L25" s="41"/>
      <c r="M25" s="289" t="str">
        <f>"④"&amp;'別紙（まとめ）'!K8</f>
        <v>④0</v>
      </c>
      <c r="N25" s="290"/>
      <c r="O25" s="56"/>
      <c r="P25" s="289" t="str">
        <f>"⑥"&amp;'別紙（まとめ）'!K10</f>
        <v>⑥0</v>
      </c>
      <c r="Q25" s="290"/>
      <c r="R25" s="44"/>
      <c r="S25" s="53"/>
      <c r="T25" s="289" t="str">
        <f>"⑨"&amp;'別紙（まとめ）'!K13</f>
        <v>⑨0</v>
      </c>
      <c r="U25" s="290"/>
      <c r="V25" s="35"/>
      <c r="W25" s="3"/>
      <c r="X25" s="3"/>
      <c r="Y25" s="3"/>
      <c r="Z25" s="53"/>
      <c r="AA25" s="302"/>
    </row>
    <row r="26" spans="2:27" ht="67.5" customHeight="1" thickBot="1" x14ac:dyDescent="0.2">
      <c r="B26" s="69"/>
      <c r="C26" s="3"/>
      <c r="D26" s="3"/>
      <c r="E26" s="285" t="s">
        <v>34</v>
      </c>
      <c r="F26" s="285"/>
      <c r="G26" s="285"/>
      <c r="H26" s="286">
        <f>'別紙（まとめ）'!K6+'別紙（まとめ）'!K12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'別紙（まとめ）'!K9</f>
        <v>0</v>
      </c>
      <c r="I27" s="287"/>
      <c r="J27" s="288"/>
      <c r="K27" s="57"/>
      <c r="L27" s="3"/>
      <c r="M27" s="291" t="s">
        <v>37</v>
      </c>
      <c r="N27" s="293"/>
      <c r="O27" s="3"/>
      <c r="P27" s="291" t="s">
        <v>38</v>
      </c>
      <c r="Q27" s="293"/>
      <c r="R27" s="35"/>
      <c r="S27" s="3"/>
      <c r="T27" s="2"/>
      <c r="U27" s="2"/>
      <c r="V27" s="35"/>
      <c r="W27" s="41"/>
      <c r="X27" s="289" t="str">
        <f>"⑬"&amp;'別紙（まとめ）'!K17</f>
        <v>⑬0</v>
      </c>
      <c r="Y27" s="290"/>
      <c r="Z27" s="53"/>
    </row>
    <row r="28" spans="2:27" ht="67.5" customHeight="1" thickBot="1" x14ac:dyDescent="0.2">
      <c r="B28" s="69"/>
      <c r="C28" s="3"/>
      <c r="D28" s="3"/>
      <c r="E28" s="285" t="s">
        <v>40</v>
      </c>
      <c r="F28" s="285"/>
      <c r="G28" s="285"/>
      <c r="H28" s="286">
        <f>'別紙（まとめ）'!K11</f>
        <v>0</v>
      </c>
      <c r="I28" s="287"/>
      <c r="J28" s="288"/>
      <c r="K28" s="57"/>
      <c r="L28" s="43"/>
      <c r="M28" s="289" t="str">
        <f>"⑤"&amp;'別紙（まとめ）'!K9</f>
        <v>⑤0</v>
      </c>
      <c r="N28" s="290"/>
      <c r="O28" s="3"/>
      <c r="P28" s="289" t="str">
        <f>"⑦"&amp;'別紙（まとめ）'!K11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'別紙（まとめ）'!K7+'別紙（まとめ）'!K13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'別紙（まとめ）'!K14</f>
        <v>0</v>
      </c>
      <c r="I30" s="287"/>
      <c r="J30" s="288"/>
      <c r="K30" s="51"/>
      <c r="L30" s="3"/>
      <c r="M30" s="295"/>
      <c r="N30" s="295"/>
      <c r="O30" s="295"/>
      <c r="P30" s="295"/>
      <c r="Q30" s="295"/>
      <c r="R30" s="295"/>
      <c r="S30" s="34"/>
      <c r="T30" s="296" t="str">
        <f>"⑩"&amp;'別紙（まとめ）'!K14</f>
        <v>⑩0</v>
      </c>
      <c r="U30" s="297"/>
      <c r="V30" s="3"/>
      <c r="W30" s="3"/>
      <c r="X30" s="289" t="str">
        <f>"⑭"&amp;'別紙（まとめ）'!K18</f>
        <v>⑭0</v>
      </c>
      <c r="Y30" s="290"/>
      <c r="Z30" s="53"/>
    </row>
    <row r="31" spans="2:27" ht="67.5" customHeight="1" thickBot="1" x14ac:dyDescent="0.2">
      <c r="B31" s="69"/>
      <c r="C31" s="3"/>
      <c r="D31" s="3"/>
      <c r="E31" s="285" t="s">
        <v>44</v>
      </c>
      <c r="F31" s="285"/>
      <c r="G31" s="285"/>
      <c r="H31" s="286">
        <f>'別紙（まとめ）'!K15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'別紙（まとめ）'!K16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'別紙（まとめ）'!K17</f>
        <v>0</v>
      </c>
      <c r="I33" s="287"/>
      <c r="J33" s="288"/>
      <c r="K33" s="51"/>
      <c r="L33" s="3"/>
      <c r="M33" s="3"/>
      <c r="N33" s="3"/>
      <c r="O33" s="3"/>
      <c r="P33" s="3"/>
      <c r="Q33" s="3"/>
      <c r="R33" s="3"/>
      <c r="S33" s="3"/>
      <c r="T33" s="289" t="str">
        <f>"⑪"&amp;'別紙（まとめ）'!K15</f>
        <v>⑪0</v>
      </c>
      <c r="U33" s="290"/>
      <c r="V33" s="3"/>
      <c r="W33" s="3"/>
      <c r="X33" s="3"/>
      <c r="Y33" s="3"/>
      <c r="Z33" s="53"/>
    </row>
    <row r="34" spans="2:26" ht="67.5" customHeight="1" thickBot="1" x14ac:dyDescent="0.2">
      <c r="B34" s="69"/>
      <c r="C34" s="3"/>
      <c r="D34" s="3"/>
      <c r="E34" s="291" t="s">
        <v>48</v>
      </c>
      <c r="F34" s="292"/>
      <c r="G34" s="293"/>
      <c r="H34" s="286">
        <f>'別紙（まとめ）'!K18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137</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"②"&amp;'別紙（まとめ）'!L6</f>
        <v>②0</v>
      </c>
      <c r="N13" s="312"/>
      <c r="O13" s="3"/>
      <c r="P13" s="3"/>
      <c r="Q13" s="3"/>
      <c r="R13" s="35"/>
      <c r="S13" s="41"/>
      <c r="T13" s="311" t="str">
        <f>"⑧"&amp;'別紙（まとめ）'!L12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"①"&amp;'別紙（まとめ）'!L5</f>
        <v>①0</v>
      </c>
      <c r="J19" s="312"/>
      <c r="K19" s="60"/>
      <c r="L19" s="53"/>
      <c r="M19" s="311" t="str">
        <f>"③"&amp;'別紙（まとめ）'!L7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"⑫"&amp;'別紙（まとめ）'!L16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'別紙（まとめ）'!L5</f>
        <v>0</v>
      </c>
      <c r="I25" s="287"/>
      <c r="J25" s="288"/>
      <c r="K25" s="55"/>
      <c r="L25" s="41"/>
      <c r="M25" s="289" t="str">
        <f>"④"&amp;'別紙（まとめ）'!L8</f>
        <v>④0</v>
      </c>
      <c r="N25" s="290"/>
      <c r="O25" s="56"/>
      <c r="P25" s="289" t="str">
        <f>"⑥"&amp;'別紙（まとめ）'!L10</f>
        <v>⑥0</v>
      </c>
      <c r="Q25" s="290"/>
      <c r="R25" s="44"/>
      <c r="S25" s="53"/>
      <c r="T25" s="289" t="str">
        <f>"⑨"&amp;'別紙（まとめ）'!L13</f>
        <v>⑨0</v>
      </c>
      <c r="U25" s="290"/>
      <c r="V25" s="35"/>
      <c r="W25" s="3"/>
      <c r="X25" s="3"/>
      <c r="Y25" s="3"/>
      <c r="Z25" s="53"/>
      <c r="AA25" s="302"/>
    </row>
    <row r="26" spans="2:27" ht="67.5" customHeight="1" thickBot="1" x14ac:dyDescent="0.2">
      <c r="B26" s="69"/>
      <c r="C26" s="3"/>
      <c r="D26" s="3"/>
      <c r="E26" s="285" t="s">
        <v>34</v>
      </c>
      <c r="F26" s="285"/>
      <c r="G26" s="285"/>
      <c r="H26" s="286">
        <f>'別紙（まとめ）'!L6+'別紙（まとめ）'!L12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'別紙（まとめ）'!L9</f>
        <v>0</v>
      </c>
      <c r="I27" s="287"/>
      <c r="J27" s="288"/>
      <c r="K27" s="57"/>
      <c r="L27" s="3"/>
      <c r="M27" s="291" t="s">
        <v>37</v>
      </c>
      <c r="N27" s="293"/>
      <c r="O27" s="3"/>
      <c r="P27" s="291" t="s">
        <v>38</v>
      </c>
      <c r="Q27" s="293"/>
      <c r="R27" s="35"/>
      <c r="S27" s="3"/>
      <c r="T27" s="2"/>
      <c r="U27" s="2"/>
      <c r="V27" s="35"/>
      <c r="W27" s="41"/>
      <c r="X27" s="289" t="str">
        <f>"⑬"&amp;'別紙（まとめ）'!L17</f>
        <v>⑬0</v>
      </c>
      <c r="Y27" s="290"/>
      <c r="Z27" s="53"/>
    </row>
    <row r="28" spans="2:27" ht="67.5" customHeight="1" thickBot="1" x14ac:dyDescent="0.2">
      <c r="B28" s="69"/>
      <c r="C28" s="3"/>
      <c r="D28" s="3"/>
      <c r="E28" s="285" t="s">
        <v>40</v>
      </c>
      <c r="F28" s="285"/>
      <c r="G28" s="285"/>
      <c r="H28" s="286">
        <f>'別紙（まとめ）'!L11</f>
        <v>0</v>
      </c>
      <c r="I28" s="287"/>
      <c r="J28" s="288"/>
      <c r="K28" s="57"/>
      <c r="L28" s="43"/>
      <c r="M28" s="289" t="str">
        <f>"⑤"&amp;'別紙（まとめ）'!L9</f>
        <v>⑤0</v>
      </c>
      <c r="N28" s="290"/>
      <c r="O28" s="3"/>
      <c r="P28" s="289" t="str">
        <f>"⑦"&amp;'別紙（まとめ）'!L11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'別紙（まとめ）'!L7+'別紙（まとめ）'!L13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'別紙（まとめ）'!L14</f>
        <v>0</v>
      </c>
      <c r="I30" s="287"/>
      <c r="J30" s="288"/>
      <c r="K30" s="51"/>
      <c r="L30" s="3"/>
      <c r="M30" s="295"/>
      <c r="N30" s="295"/>
      <c r="O30" s="295"/>
      <c r="P30" s="295"/>
      <c r="Q30" s="295"/>
      <c r="R30" s="295"/>
      <c r="S30" s="34"/>
      <c r="T30" s="296" t="str">
        <f>"⑩"&amp;'別紙（まとめ）'!L14</f>
        <v>⑩0</v>
      </c>
      <c r="U30" s="297"/>
      <c r="V30" s="3"/>
      <c r="W30" s="3"/>
      <c r="X30" s="289" t="str">
        <f>"⑭"&amp;'別紙（まとめ）'!L18</f>
        <v>⑭0</v>
      </c>
      <c r="Y30" s="290"/>
      <c r="Z30" s="53"/>
    </row>
    <row r="31" spans="2:27" ht="67.5" customHeight="1" thickBot="1" x14ac:dyDescent="0.2">
      <c r="B31" s="69"/>
      <c r="C31" s="3"/>
      <c r="D31" s="3"/>
      <c r="E31" s="285" t="s">
        <v>44</v>
      </c>
      <c r="F31" s="285"/>
      <c r="G31" s="285"/>
      <c r="H31" s="286">
        <f>'別紙（まとめ）'!L15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'別紙（まとめ）'!L16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'別紙（まとめ）'!L17</f>
        <v>0</v>
      </c>
      <c r="I33" s="287"/>
      <c r="J33" s="288"/>
      <c r="K33" s="51"/>
      <c r="L33" s="3"/>
      <c r="M33" s="3"/>
      <c r="N33" s="3"/>
      <c r="O33" s="3"/>
      <c r="P33" s="3"/>
      <c r="Q33" s="3"/>
      <c r="R33" s="3"/>
      <c r="S33" s="3"/>
      <c r="T33" s="289" t="str">
        <f>"⑪"&amp;'別紙（まとめ）'!L15</f>
        <v>⑪0</v>
      </c>
      <c r="U33" s="290"/>
      <c r="V33" s="3"/>
      <c r="W33" s="3"/>
      <c r="X33" s="3"/>
      <c r="Y33" s="3"/>
      <c r="Z33" s="53"/>
    </row>
    <row r="34" spans="2:26" ht="67.5" customHeight="1" thickBot="1" x14ac:dyDescent="0.2">
      <c r="B34" s="69"/>
      <c r="C34" s="3"/>
      <c r="D34" s="3"/>
      <c r="E34" s="291" t="s">
        <v>48</v>
      </c>
      <c r="F34" s="292"/>
      <c r="G34" s="293"/>
      <c r="H34" s="286">
        <f>'別紙（まとめ）'!L18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138</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"②"&amp;'別紙（まとめ）'!M6</f>
        <v>②0</v>
      </c>
      <c r="N13" s="312"/>
      <c r="O13" s="3"/>
      <c r="P13" s="3"/>
      <c r="Q13" s="3"/>
      <c r="R13" s="35"/>
      <c r="S13" s="41"/>
      <c r="T13" s="311" t="str">
        <f>"⑧"&amp;'別紙（まとめ）'!M12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"①"&amp;'別紙（まとめ）'!M5</f>
        <v>①0</v>
      </c>
      <c r="J19" s="312"/>
      <c r="K19" s="60"/>
      <c r="L19" s="53"/>
      <c r="M19" s="311" t="str">
        <f>"③"&amp;'別紙（まとめ）'!M7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"⑫"&amp;'別紙（まとめ）'!M16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'別紙（まとめ）'!M5</f>
        <v>0</v>
      </c>
      <c r="I25" s="287"/>
      <c r="J25" s="288"/>
      <c r="K25" s="55"/>
      <c r="L25" s="41"/>
      <c r="M25" s="289" t="str">
        <f>"④"&amp;'別紙（まとめ）'!M8</f>
        <v>④0</v>
      </c>
      <c r="N25" s="290"/>
      <c r="O25" s="56"/>
      <c r="P25" s="289" t="str">
        <f>"⑥"&amp;'別紙（まとめ）'!M10</f>
        <v>⑥0</v>
      </c>
      <c r="Q25" s="290"/>
      <c r="R25" s="44"/>
      <c r="S25" s="53"/>
      <c r="T25" s="289" t="str">
        <f>"⑨"&amp;'別紙（まとめ）'!M13</f>
        <v>⑨0</v>
      </c>
      <c r="U25" s="290"/>
      <c r="V25" s="35"/>
      <c r="W25" s="3"/>
      <c r="X25" s="3"/>
      <c r="Y25" s="3"/>
      <c r="Z25" s="53"/>
      <c r="AA25" s="302"/>
    </row>
    <row r="26" spans="2:27" ht="67.5" customHeight="1" thickBot="1" x14ac:dyDescent="0.2">
      <c r="B26" s="69"/>
      <c r="C26" s="3"/>
      <c r="D26" s="3"/>
      <c r="E26" s="285" t="s">
        <v>34</v>
      </c>
      <c r="F26" s="285"/>
      <c r="G26" s="285"/>
      <c r="H26" s="286">
        <f>'別紙（まとめ）'!M6+'別紙（まとめ）'!M12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'別紙（まとめ）'!M9</f>
        <v>0</v>
      </c>
      <c r="I27" s="287"/>
      <c r="J27" s="288"/>
      <c r="K27" s="57"/>
      <c r="L27" s="3"/>
      <c r="M27" s="291" t="s">
        <v>37</v>
      </c>
      <c r="N27" s="293"/>
      <c r="O27" s="3"/>
      <c r="P27" s="291" t="s">
        <v>38</v>
      </c>
      <c r="Q27" s="293"/>
      <c r="R27" s="35"/>
      <c r="S27" s="3"/>
      <c r="T27" s="2"/>
      <c r="U27" s="2"/>
      <c r="V27" s="35"/>
      <c r="W27" s="41"/>
      <c r="X27" s="289" t="str">
        <f>"⑬"&amp;'別紙（まとめ）'!M17</f>
        <v>⑬0</v>
      </c>
      <c r="Y27" s="290"/>
      <c r="Z27" s="53"/>
    </row>
    <row r="28" spans="2:27" ht="67.5" customHeight="1" thickBot="1" x14ac:dyDescent="0.2">
      <c r="B28" s="69"/>
      <c r="C28" s="3"/>
      <c r="D28" s="3"/>
      <c r="E28" s="285" t="s">
        <v>40</v>
      </c>
      <c r="F28" s="285"/>
      <c r="G28" s="285"/>
      <c r="H28" s="286">
        <f>'別紙（まとめ）'!M11</f>
        <v>0</v>
      </c>
      <c r="I28" s="287"/>
      <c r="J28" s="288"/>
      <c r="K28" s="57"/>
      <c r="L28" s="43"/>
      <c r="M28" s="289" t="str">
        <f>"⑤"&amp;'別紙（まとめ）'!M9</f>
        <v>⑤0</v>
      </c>
      <c r="N28" s="290"/>
      <c r="O28" s="3"/>
      <c r="P28" s="289" t="str">
        <f>"⑦"&amp;'別紙（まとめ）'!M11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'別紙（まとめ）'!M7+'別紙（まとめ）'!M13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'別紙（まとめ）'!M14</f>
        <v>0</v>
      </c>
      <c r="I30" s="287"/>
      <c r="J30" s="288"/>
      <c r="K30" s="51"/>
      <c r="L30" s="3"/>
      <c r="M30" s="295"/>
      <c r="N30" s="295"/>
      <c r="O30" s="295"/>
      <c r="P30" s="295"/>
      <c r="Q30" s="295"/>
      <c r="R30" s="295"/>
      <c r="S30" s="34"/>
      <c r="T30" s="296" t="str">
        <f>"⑩"&amp;'別紙（まとめ）'!M14</f>
        <v>⑩0</v>
      </c>
      <c r="U30" s="297"/>
      <c r="V30" s="3"/>
      <c r="W30" s="3"/>
      <c r="X30" s="289" t="str">
        <f>"⑭"&amp;'別紙（まとめ）'!M18</f>
        <v>⑭0</v>
      </c>
      <c r="Y30" s="290"/>
      <c r="Z30" s="53"/>
    </row>
    <row r="31" spans="2:27" ht="67.5" customHeight="1" thickBot="1" x14ac:dyDescent="0.2">
      <c r="B31" s="69"/>
      <c r="C31" s="3"/>
      <c r="D31" s="3"/>
      <c r="E31" s="285" t="s">
        <v>44</v>
      </c>
      <c r="F31" s="285"/>
      <c r="G31" s="285"/>
      <c r="H31" s="286">
        <f>'別紙（まとめ）'!M15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'別紙（まとめ）'!M16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'別紙（まとめ）'!M17</f>
        <v>0</v>
      </c>
      <c r="I33" s="287"/>
      <c r="J33" s="288"/>
      <c r="K33" s="51"/>
      <c r="L33" s="3"/>
      <c r="M33" s="3"/>
      <c r="N33" s="3"/>
      <c r="O33" s="3"/>
      <c r="P33" s="3"/>
      <c r="Q33" s="3"/>
      <c r="R33" s="3"/>
      <c r="S33" s="3"/>
      <c r="T33" s="289" t="str">
        <f>"⑪"&amp;'別紙（まとめ）'!M15</f>
        <v>⑪0</v>
      </c>
      <c r="U33" s="290"/>
      <c r="V33" s="3"/>
      <c r="W33" s="3"/>
      <c r="X33" s="3"/>
      <c r="Y33" s="3"/>
      <c r="Z33" s="53"/>
    </row>
    <row r="34" spans="2:26" ht="67.5" customHeight="1" thickBot="1" x14ac:dyDescent="0.2">
      <c r="B34" s="69"/>
      <c r="C34" s="3"/>
      <c r="D34" s="3"/>
      <c r="E34" s="291" t="s">
        <v>48</v>
      </c>
      <c r="F34" s="292"/>
      <c r="G34" s="293"/>
      <c r="H34" s="286">
        <f>'別紙（まとめ）'!M18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139</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"②"&amp;'別紙（まとめ）'!N6</f>
        <v>②0</v>
      </c>
      <c r="N13" s="312"/>
      <c r="O13" s="3"/>
      <c r="P13" s="3"/>
      <c r="Q13" s="3"/>
      <c r="R13" s="35"/>
      <c r="S13" s="41"/>
      <c r="T13" s="311" t="str">
        <f>"⑧"&amp;'別紙（まとめ）'!N12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"①"&amp;'別紙（まとめ）'!N5</f>
        <v>①0</v>
      </c>
      <c r="J19" s="312"/>
      <c r="K19" s="60"/>
      <c r="L19" s="53"/>
      <c r="M19" s="311" t="str">
        <f>"③"&amp;'別紙（まとめ）'!N7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"⑫"&amp;'別紙（まとめ）'!N16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'別紙（まとめ）'!N5</f>
        <v>0</v>
      </c>
      <c r="I25" s="287"/>
      <c r="J25" s="288"/>
      <c r="K25" s="55"/>
      <c r="L25" s="41"/>
      <c r="M25" s="289" t="str">
        <f>"④"&amp;'別紙（まとめ）'!N8</f>
        <v>④0</v>
      </c>
      <c r="N25" s="290"/>
      <c r="O25" s="56"/>
      <c r="P25" s="289" t="str">
        <f>"⑥"&amp;'別紙（まとめ）'!N10</f>
        <v>⑥0</v>
      </c>
      <c r="Q25" s="290"/>
      <c r="R25" s="44"/>
      <c r="S25" s="53"/>
      <c r="T25" s="289" t="str">
        <f>"⑨"&amp;'別紙（まとめ）'!N13</f>
        <v>⑨0</v>
      </c>
      <c r="U25" s="290"/>
      <c r="V25" s="35"/>
      <c r="W25" s="3"/>
      <c r="X25" s="3"/>
      <c r="Y25" s="3"/>
      <c r="Z25" s="53"/>
      <c r="AA25" s="302"/>
    </row>
    <row r="26" spans="2:27" ht="67.5" customHeight="1" thickBot="1" x14ac:dyDescent="0.2">
      <c r="B26" s="69"/>
      <c r="C26" s="3"/>
      <c r="D26" s="3"/>
      <c r="E26" s="285" t="s">
        <v>34</v>
      </c>
      <c r="F26" s="285"/>
      <c r="G26" s="285"/>
      <c r="H26" s="286">
        <f>'別紙（まとめ）'!N6+'別紙（まとめ）'!N12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'別紙（まとめ）'!N9</f>
        <v>0</v>
      </c>
      <c r="I27" s="287"/>
      <c r="J27" s="288"/>
      <c r="K27" s="57"/>
      <c r="L27" s="3"/>
      <c r="M27" s="291" t="s">
        <v>37</v>
      </c>
      <c r="N27" s="293"/>
      <c r="O27" s="3"/>
      <c r="P27" s="291" t="s">
        <v>38</v>
      </c>
      <c r="Q27" s="293"/>
      <c r="R27" s="35"/>
      <c r="S27" s="3"/>
      <c r="T27" s="2"/>
      <c r="U27" s="2"/>
      <c r="V27" s="35"/>
      <c r="W27" s="41"/>
      <c r="X27" s="289" t="str">
        <f>"⑬"&amp;'別紙（まとめ）'!N17</f>
        <v>⑬0</v>
      </c>
      <c r="Y27" s="290"/>
      <c r="Z27" s="53"/>
    </row>
    <row r="28" spans="2:27" ht="67.5" customHeight="1" thickBot="1" x14ac:dyDescent="0.2">
      <c r="B28" s="69"/>
      <c r="C28" s="3"/>
      <c r="D28" s="3"/>
      <c r="E28" s="285" t="s">
        <v>40</v>
      </c>
      <c r="F28" s="285"/>
      <c r="G28" s="285"/>
      <c r="H28" s="286">
        <f>'別紙（まとめ）'!N11</f>
        <v>0</v>
      </c>
      <c r="I28" s="287"/>
      <c r="J28" s="288"/>
      <c r="K28" s="57"/>
      <c r="L28" s="43"/>
      <c r="M28" s="289" t="str">
        <f>"⑤"&amp;'別紙（まとめ）'!N9</f>
        <v>⑤0</v>
      </c>
      <c r="N28" s="290"/>
      <c r="O28" s="3"/>
      <c r="P28" s="289" t="str">
        <f>"⑦"&amp;'別紙（まとめ）'!N11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'別紙（まとめ）'!N7+'別紙（まとめ）'!N13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'別紙（まとめ）'!N14</f>
        <v>0</v>
      </c>
      <c r="I30" s="287"/>
      <c r="J30" s="288"/>
      <c r="K30" s="51"/>
      <c r="L30" s="3"/>
      <c r="M30" s="295"/>
      <c r="N30" s="295"/>
      <c r="O30" s="295"/>
      <c r="P30" s="295"/>
      <c r="Q30" s="295"/>
      <c r="R30" s="295"/>
      <c r="S30" s="34"/>
      <c r="T30" s="296" t="str">
        <f>"⑩"&amp;'別紙（まとめ）'!N14</f>
        <v>⑩0</v>
      </c>
      <c r="U30" s="297"/>
      <c r="V30" s="3"/>
      <c r="W30" s="3"/>
      <c r="X30" s="289" t="str">
        <f>"⑭"&amp;'別紙（まとめ）'!N18</f>
        <v>⑭0</v>
      </c>
      <c r="Y30" s="290"/>
      <c r="Z30" s="53"/>
    </row>
    <row r="31" spans="2:27" ht="67.5" customHeight="1" thickBot="1" x14ac:dyDescent="0.2">
      <c r="B31" s="69"/>
      <c r="C31" s="3"/>
      <c r="D31" s="3"/>
      <c r="E31" s="285" t="s">
        <v>44</v>
      </c>
      <c r="F31" s="285"/>
      <c r="G31" s="285"/>
      <c r="H31" s="286">
        <f>'別紙（まとめ）'!N15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'別紙（まとめ）'!N16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'別紙（まとめ）'!N17</f>
        <v>0</v>
      </c>
      <c r="I33" s="287"/>
      <c r="J33" s="288"/>
      <c r="K33" s="51"/>
      <c r="L33" s="3"/>
      <c r="M33" s="3"/>
      <c r="N33" s="3"/>
      <c r="O33" s="3"/>
      <c r="P33" s="3"/>
      <c r="Q33" s="3"/>
      <c r="R33" s="3"/>
      <c r="S33" s="3"/>
      <c r="T33" s="289" t="str">
        <f>"⑪"&amp;'別紙（まとめ）'!N15</f>
        <v>⑪0</v>
      </c>
      <c r="U33" s="290"/>
      <c r="V33" s="3"/>
      <c r="W33" s="3"/>
      <c r="X33" s="3"/>
      <c r="Y33" s="3"/>
      <c r="Z33" s="53"/>
    </row>
    <row r="34" spans="2:26" ht="67.5" customHeight="1" thickBot="1" x14ac:dyDescent="0.2">
      <c r="B34" s="69"/>
      <c r="C34" s="3"/>
      <c r="D34" s="3"/>
      <c r="E34" s="291" t="s">
        <v>48</v>
      </c>
      <c r="F34" s="292"/>
      <c r="G34" s="293"/>
      <c r="H34" s="286">
        <f>'別紙（まとめ）'!N18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140</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"②"&amp;'別紙（まとめ）'!O6</f>
        <v>②0</v>
      </c>
      <c r="N13" s="312"/>
      <c r="O13" s="3"/>
      <c r="P13" s="3"/>
      <c r="Q13" s="3"/>
      <c r="R13" s="35"/>
      <c r="S13" s="41"/>
      <c r="T13" s="311" t="str">
        <f>"⑧"&amp;'別紙（まとめ）'!O12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"①"&amp;'別紙（まとめ）'!O5</f>
        <v>①0</v>
      </c>
      <c r="J19" s="312"/>
      <c r="K19" s="60"/>
      <c r="L19" s="53"/>
      <c r="M19" s="311" t="str">
        <f>"③"&amp;'別紙（まとめ）'!O7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"⑫"&amp;'別紙（まとめ）'!O16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'別紙（まとめ）'!O5</f>
        <v>0</v>
      </c>
      <c r="I25" s="287"/>
      <c r="J25" s="288"/>
      <c r="K25" s="55"/>
      <c r="L25" s="41"/>
      <c r="M25" s="289" t="str">
        <f>"④"&amp;'別紙（まとめ）'!O8</f>
        <v>④0</v>
      </c>
      <c r="N25" s="290"/>
      <c r="O25" s="56"/>
      <c r="P25" s="289" t="str">
        <f>"⑥"&amp;'別紙（まとめ）'!O10</f>
        <v>⑥0</v>
      </c>
      <c r="Q25" s="290"/>
      <c r="R25" s="44"/>
      <c r="S25" s="53"/>
      <c r="T25" s="289" t="str">
        <f>"⑨"&amp;'別紙（まとめ）'!O13</f>
        <v>⑨0</v>
      </c>
      <c r="U25" s="290"/>
      <c r="V25" s="35"/>
      <c r="W25" s="3"/>
      <c r="X25" s="3"/>
      <c r="Y25" s="3"/>
      <c r="Z25" s="53"/>
      <c r="AA25" s="302"/>
    </row>
    <row r="26" spans="2:27" ht="67.5" customHeight="1" thickBot="1" x14ac:dyDescent="0.2">
      <c r="B26" s="69"/>
      <c r="C26" s="3"/>
      <c r="D26" s="3"/>
      <c r="E26" s="285" t="s">
        <v>34</v>
      </c>
      <c r="F26" s="285"/>
      <c r="G26" s="285"/>
      <c r="H26" s="286">
        <f>'別紙（まとめ）'!O6+'別紙（まとめ）'!O12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'別紙（まとめ）'!O9</f>
        <v>0</v>
      </c>
      <c r="I27" s="287"/>
      <c r="J27" s="288"/>
      <c r="K27" s="57"/>
      <c r="L27" s="3"/>
      <c r="M27" s="291" t="s">
        <v>37</v>
      </c>
      <c r="N27" s="293"/>
      <c r="O27" s="3"/>
      <c r="P27" s="291" t="s">
        <v>38</v>
      </c>
      <c r="Q27" s="293"/>
      <c r="R27" s="35"/>
      <c r="S27" s="3"/>
      <c r="T27" s="2"/>
      <c r="U27" s="2"/>
      <c r="V27" s="35"/>
      <c r="W27" s="41"/>
      <c r="X27" s="289" t="str">
        <f>"⑬"&amp;'別紙（まとめ）'!O17</f>
        <v>⑬0</v>
      </c>
      <c r="Y27" s="290"/>
      <c r="Z27" s="53"/>
    </row>
    <row r="28" spans="2:27" ht="67.5" customHeight="1" thickBot="1" x14ac:dyDescent="0.2">
      <c r="B28" s="69"/>
      <c r="C28" s="3"/>
      <c r="D28" s="3"/>
      <c r="E28" s="285" t="s">
        <v>40</v>
      </c>
      <c r="F28" s="285"/>
      <c r="G28" s="285"/>
      <c r="H28" s="286">
        <f>'別紙（まとめ）'!O11</f>
        <v>0</v>
      </c>
      <c r="I28" s="287"/>
      <c r="J28" s="288"/>
      <c r="K28" s="57"/>
      <c r="L28" s="43"/>
      <c r="M28" s="289" t="str">
        <f>"⑤"&amp;'別紙（まとめ）'!O9</f>
        <v>⑤0</v>
      </c>
      <c r="N28" s="290"/>
      <c r="O28" s="3"/>
      <c r="P28" s="289" t="str">
        <f>"⑦"&amp;'別紙（まとめ）'!O11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'別紙（まとめ）'!O7+'別紙（まとめ）'!O13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'別紙（まとめ）'!O14</f>
        <v>0</v>
      </c>
      <c r="I30" s="287"/>
      <c r="J30" s="288"/>
      <c r="K30" s="51"/>
      <c r="L30" s="3"/>
      <c r="M30" s="295"/>
      <c r="N30" s="295"/>
      <c r="O30" s="295"/>
      <c r="P30" s="295"/>
      <c r="Q30" s="295"/>
      <c r="R30" s="295"/>
      <c r="S30" s="34"/>
      <c r="T30" s="296" t="str">
        <f>"⑩"&amp;'別紙（まとめ）'!O14</f>
        <v>⑩0</v>
      </c>
      <c r="U30" s="297"/>
      <c r="V30" s="3"/>
      <c r="W30" s="3"/>
      <c r="X30" s="289" t="str">
        <f>"⑭"&amp;'別紙（まとめ）'!O18</f>
        <v>⑭0</v>
      </c>
      <c r="Y30" s="290"/>
      <c r="Z30" s="53"/>
    </row>
    <row r="31" spans="2:27" ht="67.5" customHeight="1" thickBot="1" x14ac:dyDescent="0.2">
      <c r="B31" s="69"/>
      <c r="C31" s="3"/>
      <c r="D31" s="3"/>
      <c r="E31" s="285" t="s">
        <v>44</v>
      </c>
      <c r="F31" s="285"/>
      <c r="G31" s="285"/>
      <c r="H31" s="286">
        <f>'別紙（まとめ）'!O15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'別紙（まとめ）'!O16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'別紙（まとめ）'!O17</f>
        <v>0</v>
      </c>
      <c r="I33" s="287"/>
      <c r="J33" s="288"/>
      <c r="K33" s="51"/>
      <c r="L33" s="3"/>
      <c r="M33" s="3"/>
      <c r="N33" s="3"/>
      <c r="O33" s="3"/>
      <c r="P33" s="3"/>
      <c r="Q33" s="3"/>
      <c r="R33" s="3"/>
      <c r="S33" s="3"/>
      <c r="T33" s="289" t="str">
        <f>"⑪"&amp;'別紙（まとめ）'!O15</f>
        <v>⑪0</v>
      </c>
      <c r="U33" s="290"/>
      <c r="V33" s="3"/>
      <c r="W33" s="3"/>
      <c r="X33" s="3"/>
      <c r="Y33" s="3"/>
      <c r="Z33" s="53"/>
    </row>
    <row r="34" spans="2:26" ht="67.5" customHeight="1" thickBot="1" x14ac:dyDescent="0.2">
      <c r="B34" s="69"/>
      <c r="C34" s="3"/>
      <c r="D34" s="3"/>
      <c r="E34" s="291" t="s">
        <v>48</v>
      </c>
      <c r="F34" s="292"/>
      <c r="G34" s="293"/>
      <c r="H34" s="286">
        <f>'別紙（まとめ）'!O18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141</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"②"&amp;'別紙（まとめ）'!P6</f>
        <v>②0</v>
      </c>
      <c r="N13" s="312"/>
      <c r="O13" s="3"/>
      <c r="P13" s="3"/>
      <c r="Q13" s="3"/>
      <c r="R13" s="35"/>
      <c r="S13" s="41"/>
      <c r="T13" s="311" t="str">
        <f>"⑧"&amp;'別紙（まとめ）'!P12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"①"&amp;'別紙（まとめ）'!P5</f>
        <v>①0</v>
      </c>
      <c r="J19" s="312"/>
      <c r="K19" s="60"/>
      <c r="L19" s="53"/>
      <c r="M19" s="311" t="str">
        <f>"③"&amp;'別紙（まとめ）'!P7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"⑫"&amp;'別紙（まとめ）'!P16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'別紙（まとめ）'!P5</f>
        <v>0</v>
      </c>
      <c r="I25" s="287"/>
      <c r="J25" s="288"/>
      <c r="K25" s="55"/>
      <c r="L25" s="41"/>
      <c r="M25" s="289" t="str">
        <f>"④"&amp;'別紙（まとめ）'!P8</f>
        <v>④0</v>
      </c>
      <c r="N25" s="290"/>
      <c r="O25" s="56"/>
      <c r="P25" s="289" t="str">
        <f>"⑥"&amp;'別紙（まとめ）'!P10</f>
        <v>⑥0</v>
      </c>
      <c r="Q25" s="290"/>
      <c r="R25" s="44"/>
      <c r="S25" s="53"/>
      <c r="T25" s="289" t="str">
        <f>"⑨"&amp;'別紙（まとめ）'!P13</f>
        <v>⑨0</v>
      </c>
      <c r="U25" s="290"/>
      <c r="V25" s="35"/>
      <c r="W25" s="3"/>
      <c r="X25" s="3"/>
      <c r="Y25" s="3"/>
      <c r="Z25" s="53"/>
      <c r="AA25" s="302"/>
    </row>
    <row r="26" spans="2:27" ht="67.5" customHeight="1" thickBot="1" x14ac:dyDescent="0.2">
      <c r="B26" s="69"/>
      <c r="C26" s="3"/>
      <c r="D26" s="3"/>
      <c r="E26" s="285" t="s">
        <v>34</v>
      </c>
      <c r="F26" s="285"/>
      <c r="G26" s="285"/>
      <c r="H26" s="286">
        <f>'別紙（まとめ）'!P6+'別紙（まとめ）'!P12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'別紙（まとめ）'!P9</f>
        <v>0</v>
      </c>
      <c r="I27" s="287"/>
      <c r="J27" s="288"/>
      <c r="K27" s="57"/>
      <c r="L27" s="3"/>
      <c r="M27" s="291" t="s">
        <v>37</v>
      </c>
      <c r="N27" s="293"/>
      <c r="O27" s="3"/>
      <c r="P27" s="291" t="s">
        <v>38</v>
      </c>
      <c r="Q27" s="293"/>
      <c r="R27" s="35"/>
      <c r="S27" s="3"/>
      <c r="T27" s="2"/>
      <c r="U27" s="2"/>
      <c r="V27" s="35"/>
      <c r="W27" s="41"/>
      <c r="X27" s="289" t="str">
        <f>"⑬"&amp;'別紙（まとめ）'!P17</f>
        <v>⑬0</v>
      </c>
      <c r="Y27" s="290"/>
      <c r="Z27" s="53"/>
    </row>
    <row r="28" spans="2:27" ht="67.5" customHeight="1" thickBot="1" x14ac:dyDescent="0.2">
      <c r="B28" s="69"/>
      <c r="C28" s="3"/>
      <c r="D28" s="3"/>
      <c r="E28" s="285" t="s">
        <v>40</v>
      </c>
      <c r="F28" s="285"/>
      <c r="G28" s="285"/>
      <c r="H28" s="286">
        <f>'別紙（まとめ）'!P11</f>
        <v>0</v>
      </c>
      <c r="I28" s="287"/>
      <c r="J28" s="288"/>
      <c r="K28" s="57"/>
      <c r="L28" s="43"/>
      <c r="M28" s="289" t="str">
        <f>"⑤"&amp;'別紙（まとめ）'!P9</f>
        <v>⑤0</v>
      </c>
      <c r="N28" s="290"/>
      <c r="O28" s="3"/>
      <c r="P28" s="289" t="str">
        <f>"⑦"&amp;'別紙（まとめ）'!P11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'別紙（まとめ）'!P7+'別紙（まとめ）'!P13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'別紙（まとめ）'!P14</f>
        <v>0</v>
      </c>
      <c r="I30" s="287"/>
      <c r="J30" s="288"/>
      <c r="K30" s="51"/>
      <c r="L30" s="3"/>
      <c r="M30" s="295"/>
      <c r="N30" s="295"/>
      <c r="O30" s="295"/>
      <c r="P30" s="295"/>
      <c r="Q30" s="295"/>
      <c r="R30" s="295"/>
      <c r="S30" s="34"/>
      <c r="T30" s="296" t="str">
        <f>"⑩"&amp;'別紙（まとめ）'!P14</f>
        <v>⑩0</v>
      </c>
      <c r="U30" s="297"/>
      <c r="V30" s="3"/>
      <c r="W30" s="3"/>
      <c r="X30" s="289" t="str">
        <f>"⑭"&amp;'別紙（まとめ）'!P18</f>
        <v>⑭0</v>
      </c>
      <c r="Y30" s="290"/>
      <c r="Z30" s="53"/>
    </row>
    <row r="31" spans="2:27" ht="67.5" customHeight="1" thickBot="1" x14ac:dyDescent="0.2">
      <c r="B31" s="69"/>
      <c r="C31" s="3"/>
      <c r="D31" s="3"/>
      <c r="E31" s="285" t="s">
        <v>44</v>
      </c>
      <c r="F31" s="285"/>
      <c r="G31" s="285"/>
      <c r="H31" s="286">
        <f>'別紙（まとめ）'!P15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'別紙（まとめ）'!P16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'別紙（まとめ）'!P17</f>
        <v>0</v>
      </c>
      <c r="I33" s="287"/>
      <c r="J33" s="288"/>
      <c r="K33" s="51"/>
      <c r="L33" s="3"/>
      <c r="M33" s="3"/>
      <c r="N33" s="3"/>
      <c r="O33" s="3"/>
      <c r="P33" s="3"/>
      <c r="Q33" s="3"/>
      <c r="R33" s="3"/>
      <c r="S33" s="3"/>
      <c r="T33" s="289" t="str">
        <f>"⑪"&amp;'別紙（まとめ）'!P15</f>
        <v>⑪0</v>
      </c>
      <c r="U33" s="290"/>
      <c r="V33" s="3"/>
      <c r="W33" s="3"/>
      <c r="X33" s="3"/>
      <c r="Y33" s="3"/>
      <c r="Z33" s="53"/>
    </row>
    <row r="34" spans="2:26" ht="67.5" customHeight="1" thickBot="1" x14ac:dyDescent="0.2">
      <c r="B34" s="69"/>
      <c r="C34" s="3"/>
      <c r="D34" s="3"/>
      <c r="E34" s="291" t="s">
        <v>48</v>
      </c>
      <c r="F34" s="292"/>
      <c r="G34" s="293"/>
      <c r="H34" s="286">
        <f>'別紙（まとめ）'!P18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AF34"/>
  <sheetViews>
    <sheetView view="pageBreakPreview" zoomScaleNormal="100" zoomScaleSheetLayoutView="100" workbookViewId="0">
      <pane xSplit="3" ySplit="3" topLeftCell="X4" activePane="bottomRight" state="frozen"/>
      <selection pane="topRight" activeCell="C1" sqref="C1"/>
      <selection pane="bottomLeft" activeCell="A5" sqref="A5"/>
      <selection pane="bottomRight" activeCell="AE2" sqref="AE2:AE3"/>
    </sheetView>
  </sheetViews>
  <sheetFormatPr defaultRowHeight="13.5" x14ac:dyDescent="0.15"/>
  <cols>
    <col min="1" max="1" width="6.875" style="94" customWidth="1"/>
    <col min="2" max="2" width="5.375" style="94" customWidth="1"/>
    <col min="3" max="3" width="46.625" style="94" customWidth="1"/>
    <col min="4" max="4" width="9" style="94"/>
    <col min="5" max="6" width="9.375" style="94" customWidth="1"/>
    <col min="7" max="21" width="9" style="94"/>
    <col min="22" max="22" width="9.25" style="94" bestFit="1" customWidth="1"/>
    <col min="23" max="25" width="9.25" style="94" customWidth="1"/>
    <col min="26" max="27" width="9.25" style="94" bestFit="1" customWidth="1"/>
    <col min="28" max="31" width="9" style="94"/>
    <col min="32" max="32" width="10.625" style="94" customWidth="1"/>
    <col min="33" max="33" width="9" style="94"/>
    <col min="34" max="34" width="9" style="94" customWidth="1"/>
    <col min="35" max="16384" width="9" style="94"/>
  </cols>
  <sheetData>
    <row r="1" spans="1:32" ht="27.75" customHeight="1" x14ac:dyDescent="0.15">
      <c r="A1" s="225" t="s">
        <v>207</v>
      </c>
      <c r="B1" s="226"/>
      <c r="C1" s="30" t="str">
        <f>IF(第１面!D19="","",第１面!D19)</f>
        <v/>
      </c>
      <c r="D1" s="246" t="s">
        <v>73</v>
      </c>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9"/>
    </row>
    <row r="2" spans="1:32" ht="27.75" customHeight="1" x14ac:dyDescent="0.15">
      <c r="A2" s="227" t="s">
        <v>205</v>
      </c>
      <c r="B2" s="228"/>
      <c r="C2" s="29" t="str">
        <f>IF(第１面!D20="","",第１面!D20)</f>
        <v/>
      </c>
      <c r="D2" s="241" t="s">
        <v>97</v>
      </c>
      <c r="E2" s="239" t="s">
        <v>98</v>
      </c>
      <c r="F2" s="239" t="s">
        <v>99</v>
      </c>
      <c r="G2" s="239" t="s">
        <v>100</v>
      </c>
      <c r="H2" s="239" t="s">
        <v>101</v>
      </c>
      <c r="I2" s="237" t="s">
        <v>127</v>
      </c>
      <c r="J2" s="237" t="s">
        <v>151</v>
      </c>
      <c r="K2" s="239" t="s">
        <v>102</v>
      </c>
      <c r="L2" s="239" t="s">
        <v>103</v>
      </c>
      <c r="M2" s="239" t="s">
        <v>104</v>
      </c>
      <c r="N2" s="235" t="s">
        <v>240</v>
      </c>
      <c r="O2" s="235" t="s">
        <v>105</v>
      </c>
      <c r="P2" s="239" t="s">
        <v>106</v>
      </c>
      <c r="Q2" s="239" t="s">
        <v>107</v>
      </c>
      <c r="R2" s="235" t="s">
        <v>238</v>
      </c>
      <c r="S2" s="235" t="s">
        <v>239</v>
      </c>
      <c r="T2" s="235" t="s">
        <v>153</v>
      </c>
      <c r="U2" s="244" t="s">
        <v>108</v>
      </c>
      <c r="V2" s="244" t="s">
        <v>154</v>
      </c>
      <c r="W2" s="244" t="s">
        <v>155</v>
      </c>
      <c r="X2" s="235" t="s">
        <v>236</v>
      </c>
      <c r="Y2" s="235" t="s">
        <v>156</v>
      </c>
      <c r="Z2" s="235" t="s">
        <v>237</v>
      </c>
      <c r="AA2" s="244" t="s">
        <v>130</v>
      </c>
      <c r="AB2" s="244" t="s">
        <v>110</v>
      </c>
      <c r="AC2" s="244" t="s">
        <v>111</v>
      </c>
      <c r="AD2" s="235" t="s">
        <v>257</v>
      </c>
      <c r="AE2" s="235" t="s">
        <v>258</v>
      </c>
      <c r="AF2" s="247" t="s">
        <v>112</v>
      </c>
    </row>
    <row r="3" spans="1:32" ht="27.75" customHeight="1" thickBot="1" x14ac:dyDescent="0.2">
      <c r="A3" s="229" t="s">
        <v>206</v>
      </c>
      <c r="B3" s="230"/>
      <c r="C3" s="76" t="str">
        <f>IF(第１面!D21="","",第１面!D21)</f>
        <v/>
      </c>
      <c r="D3" s="242"/>
      <c r="E3" s="240"/>
      <c r="F3" s="240"/>
      <c r="G3" s="240"/>
      <c r="H3" s="240"/>
      <c r="I3" s="236"/>
      <c r="J3" s="238"/>
      <c r="K3" s="240"/>
      <c r="L3" s="240"/>
      <c r="M3" s="240"/>
      <c r="N3" s="236"/>
      <c r="O3" s="236"/>
      <c r="P3" s="240"/>
      <c r="Q3" s="240"/>
      <c r="R3" s="236"/>
      <c r="S3" s="245"/>
      <c r="T3" s="245"/>
      <c r="U3" s="240"/>
      <c r="V3" s="249"/>
      <c r="W3" s="249"/>
      <c r="X3" s="250"/>
      <c r="Y3" s="245"/>
      <c r="Z3" s="243"/>
      <c r="AA3" s="240"/>
      <c r="AB3" s="240"/>
      <c r="AC3" s="240"/>
      <c r="AD3" s="240"/>
      <c r="AE3" s="240"/>
      <c r="AF3" s="248"/>
    </row>
    <row r="4" spans="1:32" s="95" customFormat="1" x14ac:dyDescent="0.15">
      <c r="A4" s="213" t="s">
        <v>228</v>
      </c>
      <c r="B4" s="78"/>
      <c r="C4" s="79" t="s">
        <v>211</v>
      </c>
      <c r="D4" s="116"/>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86">
        <f>SUM(D4:AE4)</f>
        <v>0</v>
      </c>
    </row>
    <row r="5" spans="1:32" s="95" customFormat="1" ht="13.5" customHeight="1" x14ac:dyDescent="0.15">
      <c r="A5" s="214"/>
      <c r="B5" s="221" t="s">
        <v>212</v>
      </c>
      <c r="C5" s="80" t="s">
        <v>213</v>
      </c>
      <c r="D5" s="118"/>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87">
        <f t="shared" ref="AF5:AF31" si="0">SUM(D5:AE5)</f>
        <v>0</v>
      </c>
    </row>
    <row r="6" spans="1:32" s="95" customFormat="1" x14ac:dyDescent="0.15">
      <c r="A6" s="214"/>
      <c r="B6" s="222"/>
      <c r="C6" s="81" t="s">
        <v>214</v>
      </c>
      <c r="D6" s="120"/>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88">
        <f t="shared" si="0"/>
        <v>0</v>
      </c>
    </row>
    <row r="7" spans="1:32" s="95" customFormat="1" x14ac:dyDescent="0.15">
      <c r="A7" s="214"/>
      <c r="B7" s="222"/>
      <c r="C7" s="81" t="s">
        <v>215</v>
      </c>
      <c r="D7" s="120"/>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88">
        <f t="shared" si="0"/>
        <v>0</v>
      </c>
    </row>
    <row r="8" spans="1:32" s="95" customFormat="1" x14ac:dyDescent="0.15">
      <c r="A8" s="214"/>
      <c r="B8" s="222"/>
      <c r="C8" s="81" t="s">
        <v>216</v>
      </c>
      <c r="D8" s="120"/>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88">
        <f t="shared" si="0"/>
        <v>0</v>
      </c>
    </row>
    <row r="9" spans="1:32" s="95" customFormat="1" x14ac:dyDescent="0.15">
      <c r="A9" s="214"/>
      <c r="B9" s="222"/>
      <c r="C9" s="81" t="s">
        <v>217</v>
      </c>
      <c r="D9" s="120"/>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88">
        <f t="shared" si="0"/>
        <v>0</v>
      </c>
    </row>
    <row r="10" spans="1:32" s="95" customFormat="1" x14ac:dyDescent="0.15">
      <c r="A10" s="214"/>
      <c r="B10" s="222"/>
      <c r="C10" s="81" t="s">
        <v>218</v>
      </c>
      <c r="D10" s="120"/>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88">
        <f t="shared" si="0"/>
        <v>0</v>
      </c>
    </row>
    <row r="11" spans="1:32" s="95" customFormat="1" x14ac:dyDescent="0.15">
      <c r="A11" s="214"/>
      <c r="B11" s="222"/>
      <c r="C11" s="81" t="s">
        <v>219</v>
      </c>
      <c r="D11" s="120"/>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88">
        <f t="shared" si="0"/>
        <v>0</v>
      </c>
    </row>
    <row r="12" spans="1:32" s="95" customFormat="1" x14ac:dyDescent="0.15">
      <c r="A12" s="214"/>
      <c r="B12" s="223"/>
      <c r="C12" s="82" t="s">
        <v>220</v>
      </c>
      <c r="D12" s="122"/>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89">
        <f t="shared" si="0"/>
        <v>0</v>
      </c>
    </row>
    <row r="13" spans="1:32" s="95" customFormat="1" x14ac:dyDescent="0.15">
      <c r="A13" s="215"/>
      <c r="B13" s="221" t="s">
        <v>221</v>
      </c>
      <c r="C13" s="83" t="s">
        <v>222</v>
      </c>
      <c r="D13" s="124"/>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87">
        <f t="shared" si="0"/>
        <v>0</v>
      </c>
    </row>
    <row r="14" spans="1:32" s="95" customFormat="1" x14ac:dyDescent="0.15">
      <c r="A14" s="215"/>
      <c r="B14" s="222"/>
      <c r="C14" s="84" t="s">
        <v>223</v>
      </c>
      <c r="D14" s="126"/>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88">
        <f t="shared" si="0"/>
        <v>0</v>
      </c>
    </row>
    <row r="15" spans="1:32" s="95" customFormat="1" x14ac:dyDescent="0.15">
      <c r="A15" s="215"/>
      <c r="B15" s="222"/>
      <c r="C15" s="84" t="s">
        <v>224</v>
      </c>
      <c r="D15" s="126"/>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88">
        <f t="shared" si="0"/>
        <v>0</v>
      </c>
    </row>
    <row r="16" spans="1:32" s="95" customFormat="1" x14ac:dyDescent="0.15">
      <c r="A16" s="215"/>
      <c r="B16" s="222"/>
      <c r="C16" s="84" t="s">
        <v>225</v>
      </c>
      <c r="D16" s="126"/>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88">
        <f t="shared" si="0"/>
        <v>0</v>
      </c>
    </row>
    <row r="17" spans="1:32" s="95" customFormat="1" ht="14.25" thickBot="1" x14ac:dyDescent="0.2">
      <c r="A17" s="216"/>
      <c r="B17" s="224"/>
      <c r="C17" s="85" t="s">
        <v>226</v>
      </c>
      <c r="D17" s="128"/>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90">
        <f t="shared" si="0"/>
        <v>0</v>
      </c>
    </row>
    <row r="18" spans="1:32" x14ac:dyDescent="0.15">
      <c r="A18" s="231" t="s">
        <v>227</v>
      </c>
      <c r="B18" s="91"/>
      <c r="C18" s="77" t="s">
        <v>211</v>
      </c>
      <c r="D18" s="130"/>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86">
        <f t="shared" si="0"/>
        <v>0</v>
      </c>
    </row>
    <row r="19" spans="1:32" x14ac:dyDescent="0.15">
      <c r="A19" s="232"/>
      <c r="B19" s="217" t="s">
        <v>212</v>
      </c>
      <c r="C19" s="59" t="s">
        <v>229</v>
      </c>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87">
        <f t="shared" si="0"/>
        <v>0</v>
      </c>
    </row>
    <row r="20" spans="1:32" x14ac:dyDescent="0.15">
      <c r="A20" s="232"/>
      <c r="B20" s="218"/>
      <c r="C20" s="27" t="s">
        <v>230</v>
      </c>
      <c r="D20" s="134"/>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88">
        <f t="shared" si="0"/>
        <v>0</v>
      </c>
    </row>
    <row r="21" spans="1:32" x14ac:dyDescent="0.15">
      <c r="A21" s="232"/>
      <c r="B21" s="218"/>
      <c r="C21" s="27" t="s">
        <v>231</v>
      </c>
      <c r="D21" s="134"/>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88">
        <f t="shared" si="0"/>
        <v>0</v>
      </c>
    </row>
    <row r="22" spans="1:32" x14ac:dyDescent="0.15">
      <c r="A22" s="232"/>
      <c r="B22" s="218"/>
      <c r="C22" s="27" t="s">
        <v>232</v>
      </c>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88">
        <f t="shared" si="0"/>
        <v>0</v>
      </c>
    </row>
    <row r="23" spans="1:32" x14ac:dyDescent="0.15">
      <c r="A23" s="232"/>
      <c r="B23" s="218"/>
      <c r="C23" s="27" t="s">
        <v>217</v>
      </c>
      <c r="D23" s="134"/>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88">
        <f t="shared" si="0"/>
        <v>0</v>
      </c>
    </row>
    <row r="24" spans="1:32" x14ac:dyDescent="0.15">
      <c r="A24" s="232"/>
      <c r="B24" s="218"/>
      <c r="C24" s="27" t="s">
        <v>233</v>
      </c>
      <c r="D24" s="134"/>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88">
        <f t="shared" si="0"/>
        <v>0</v>
      </c>
    </row>
    <row r="25" spans="1:32" x14ac:dyDescent="0.15">
      <c r="A25" s="232"/>
      <c r="B25" s="218"/>
      <c r="C25" s="27" t="s">
        <v>234</v>
      </c>
      <c r="D25" s="134"/>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88">
        <f t="shared" si="0"/>
        <v>0</v>
      </c>
    </row>
    <row r="26" spans="1:32" x14ac:dyDescent="0.15">
      <c r="A26" s="232"/>
      <c r="B26" s="219"/>
      <c r="C26" s="75" t="s">
        <v>235</v>
      </c>
      <c r="D26" s="136"/>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89">
        <f t="shared" si="0"/>
        <v>0</v>
      </c>
    </row>
    <row r="27" spans="1:32" x14ac:dyDescent="0.15">
      <c r="A27" s="233"/>
      <c r="B27" s="218" t="s">
        <v>221</v>
      </c>
      <c r="C27" s="74" t="s">
        <v>222</v>
      </c>
      <c r="D27" s="138"/>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92">
        <f t="shared" si="0"/>
        <v>0</v>
      </c>
    </row>
    <row r="28" spans="1:32" x14ac:dyDescent="0.15">
      <c r="A28" s="233"/>
      <c r="B28" s="218"/>
      <c r="C28" s="28" t="s">
        <v>223</v>
      </c>
      <c r="D28" s="140"/>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88">
        <f t="shared" si="0"/>
        <v>0</v>
      </c>
    </row>
    <row r="29" spans="1:32" x14ac:dyDescent="0.15">
      <c r="A29" s="233"/>
      <c r="B29" s="218"/>
      <c r="C29" s="28" t="s">
        <v>224</v>
      </c>
      <c r="D29" s="140"/>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88">
        <f t="shared" si="0"/>
        <v>0</v>
      </c>
    </row>
    <row r="30" spans="1:32" x14ac:dyDescent="0.15">
      <c r="A30" s="233"/>
      <c r="B30" s="218"/>
      <c r="C30" s="28" t="s">
        <v>225</v>
      </c>
      <c r="D30" s="140"/>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88">
        <f t="shared" si="0"/>
        <v>0</v>
      </c>
    </row>
    <row r="31" spans="1:32" ht="14.25" thickBot="1" x14ac:dyDescent="0.2">
      <c r="A31" s="234"/>
      <c r="B31" s="220"/>
      <c r="C31" s="33" t="s">
        <v>226</v>
      </c>
      <c r="D31" s="142"/>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93">
        <f t="shared" si="0"/>
        <v>0</v>
      </c>
    </row>
    <row r="33" spans="3:3" x14ac:dyDescent="0.15">
      <c r="C33" s="96"/>
    </row>
    <row r="34" spans="3:3" x14ac:dyDescent="0.15">
      <c r="C34" s="96"/>
    </row>
  </sheetData>
  <sheetProtection password="CC6F" sheet="1"/>
  <mergeCells count="39">
    <mergeCell ref="S2:S3"/>
    <mergeCell ref="T2:T3"/>
    <mergeCell ref="D1:AE1"/>
    <mergeCell ref="AE2:AE3"/>
    <mergeCell ref="AF2:AF3"/>
    <mergeCell ref="U2:U3"/>
    <mergeCell ref="V2:V3"/>
    <mergeCell ref="W2:W3"/>
    <mergeCell ref="X2:X3"/>
    <mergeCell ref="Y2:Y3"/>
    <mergeCell ref="Z2:Z3"/>
    <mergeCell ref="AA2:AA3"/>
    <mergeCell ref="AB2:AB3"/>
    <mergeCell ref="AC2:AC3"/>
    <mergeCell ref="AD2:AD3"/>
    <mergeCell ref="M2:M3"/>
    <mergeCell ref="N2:N3"/>
    <mergeCell ref="O2:O3"/>
    <mergeCell ref="P2:P3"/>
    <mergeCell ref="Q2:Q3"/>
    <mergeCell ref="R2:R3"/>
    <mergeCell ref="J2:J3"/>
    <mergeCell ref="K2:K3"/>
    <mergeCell ref="L2:L3"/>
    <mergeCell ref="D2:D3"/>
    <mergeCell ref="E2:E3"/>
    <mergeCell ref="F2:F3"/>
    <mergeCell ref="G2:G3"/>
    <mergeCell ref="H2:H3"/>
    <mergeCell ref="I2:I3"/>
    <mergeCell ref="A4:A17"/>
    <mergeCell ref="B19:B26"/>
    <mergeCell ref="B27:B31"/>
    <mergeCell ref="B5:B12"/>
    <mergeCell ref="B13:B17"/>
    <mergeCell ref="A1:B1"/>
    <mergeCell ref="A2:B2"/>
    <mergeCell ref="A3:B3"/>
    <mergeCell ref="A18:A31"/>
  </mergeCells>
  <phoneticPr fontId="9"/>
  <dataValidations count="1">
    <dataValidation imeMode="hiragana" allowBlank="1" showInputMessage="1" showErrorMessage="1" sqref="C1:C31"/>
  </dataValidations>
  <pageMargins left="0.7" right="0.7" top="0.75" bottom="0.75" header="0.3" footer="0.3"/>
  <pageSetup paperSize="9" scale="2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142</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"②"&amp;'別紙（まとめ）'!Q6</f>
        <v>②0</v>
      </c>
      <c r="N13" s="312"/>
      <c r="O13" s="3"/>
      <c r="P13" s="3"/>
      <c r="Q13" s="3"/>
      <c r="R13" s="35"/>
      <c r="S13" s="41"/>
      <c r="T13" s="311" t="str">
        <f>"⑧"&amp;'別紙（まとめ）'!Q12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"①"&amp;'別紙（まとめ）'!Q5</f>
        <v>①0</v>
      </c>
      <c r="J19" s="312"/>
      <c r="K19" s="60"/>
      <c r="L19" s="53"/>
      <c r="M19" s="311" t="str">
        <f>"③"&amp;'別紙（まとめ）'!Q7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"⑫"&amp;'別紙（まとめ）'!Q16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'別紙（まとめ）'!Q5</f>
        <v>0</v>
      </c>
      <c r="I25" s="287"/>
      <c r="J25" s="288"/>
      <c r="K25" s="55"/>
      <c r="L25" s="41"/>
      <c r="M25" s="289" t="str">
        <f>"④"&amp;'別紙（まとめ）'!Q8</f>
        <v>④0</v>
      </c>
      <c r="N25" s="290"/>
      <c r="O25" s="56"/>
      <c r="P25" s="289" t="str">
        <f>"⑥"&amp;'別紙（まとめ）'!Q10</f>
        <v>⑥0</v>
      </c>
      <c r="Q25" s="290"/>
      <c r="R25" s="44"/>
      <c r="S25" s="53"/>
      <c r="T25" s="289" t="str">
        <f>"⑨"&amp;'別紙（まとめ）'!Q13</f>
        <v>⑨0</v>
      </c>
      <c r="U25" s="290"/>
      <c r="V25" s="35"/>
      <c r="W25" s="3"/>
      <c r="X25" s="3"/>
      <c r="Y25" s="3"/>
      <c r="Z25" s="53"/>
      <c r="AA25" s="302"/>
    </row>
    <row r="26" spans="2:27" ht="67.5" customHeight="1" thickBot="1" x14ac:dyDescent="0.2">
      <c r="B26" s="69"/>
      <c r="C26" s="3"/>
      <c r="D26" s="3"/>
      <c r="E26" s="285" t="s">
        <v>34</v>
      </c>
      <c r="F26" s="285"/>
      <c r="G26" s="285"/>
      <c r="H26" s="286">
        <f>'別紙（まとめ）'!Q6+'別紙（まとめ）'!Q12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'別紙（まとめ）'!Q9</f>
        <v>0</v>
      </c>
      <c r="I27" s="287"/>
      <c r="J27" s="288"/>
      <c r="K27" s="57"/>
      <c r="L27" s="3"/>
      <c r="M27" s="291" t="s">
        <v>37</v>
      </c>
      <c r="N27" s="293"/>
      <c r="O27" s="3"/>
      <c r="P27" s="291" t="s">
        <v>38</v>
      </c>
      <c r="Q27" s="293"/>
      <c r="R27" s="35"/>
      <c r="S27" s="3"/>
      <c r="T27" s="2"/>
      <c r="U27" s="2"/>
      <c r="V27" s="35"/>
      <c r="W27" s="41"/>
      <c r="X27" s="289" t="str">
        <f>"⑬"&amp;'別紙（まとめ）'!Q17</f>
        <v>⑬0</v>
      </c>
      <c r="Y27" s="290"/>
      <c r="Z27" s="53"/>
    </row>
    <row r="28" spans="2:27" ht="67.5" customHeight="1" thickBot="1" x14ac:dyDescent="0.2">
      <c r="B28" s="69"/>
      <c r="C28" s="3"/>
      <c r="D28" s="3"/>
      <c r="E28" s="285" t="s">
        <v>40</v>
      </c>
      <c r="F28" s="285"/>
      <c r="G28" s="285"/>
      <c r="H28" s="286">
        <f>'別紙（まとめ）'!Q11</f>
        <v>0</v>
      </c>
      <c r="I28" s="287"/>
      <c r="J28" s="288"/>
      <c r="K28" s="57"/>
      <c r="L28" s="43"/>
      <c r="M28" s="289" t="str">
        <f>"⑤"&amp;'別紙（まとめ）'!Q9</f>
        <v>⑤0</v>
      </c>
      <c r="N28" s="290"/>
      <c r="O28" s="3"/>
      <c r="P28" s="289" t="str">
        <f>"⑦"&amp;'別紙（まとめ）'!Q11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'別紙（まとめ）'!Q7+'別紙（まとめ）'!Q13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'別紙（まとめ）'!Q14</f>
        <v>0</v>
      </c>
      <c r="I30" s="287"/>
      <c r="J30" s="288"/>
      <c r="K30" s="51"/>
      <c r="L30" s="3"/>
      <c r="M30" s="295"/>
      <c r="N30" s="295"/>
      <c r="O30" s="295"/>
      <c r="P30" s="295"/>
      <c r="Q30" s="295"/>
      <c r="R30" s="295"/>
      <c r="S30" s="34"/>
      <c r="T30" s="296" t="str">
        <f>"⑩"&amp;'別紙（まとめ）'!Q14</f>
        <v>⑩0</v>
      </c>
      <c r="U30" s="297"/>
      <c r="V30" s="3"/>
      <c r="W30" s="3"/>
      <c r="X30" s="289" t="str">
        <f>"⑭"&amp;'別紙（まとめ）'!Q18</f>
        <v>⑭0</v>
      </c>
      <c r="Y30" s="290"/>
      <c r="Z30" s="53"/>
    </row>
    <row r="31" spans="2:27" ht="67.5" customHeight="1" thickBot="1" x14ac:dyDescent="0.2">
      <c r="B31" s="69"/>
      <c r="C31" s="3"/>
      <c r="D31" s="3"/>
      <c r="E31" s="285" t="s">
        <v>44</v>
      </c>
      <c r="F31" s="285"/>
      <c r="G31" s="285"/>
      <c r="H31" s="286">
        <f>'別紙（まとめ）'!Q15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'別紙（まとめ）'!Q16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'別紙（まとめ）'!Q17</f>
        <v>0</v>
      </c>
      <c r="I33" s="287"/>
      <c r="J33" s="288"/>
      <c r="K33" s="51"/>
      <c r="L33" s="3"/>
      <c r="M33" s="3"/>
      <c r="N33" s="3"/>
      <c r="O33" s="3"/>
      <c r="P33" s="3"/>
      <c r="Q33" s="3"/>
      <c r="R33" s="3"/>
      <c r="S33" s="3"/>
      <c r="T33" s="289" t="str">
        <f>"⑪"&amp;'別紙（まとめ）'!Q15</f>
        <v>⑪0</v>
      </c>
      <c r="U33" s="290"/>
      <c r="V33" s="3"/>
      <c r="W33" s="3"/>
      <c r="X33" s="3"/>
      <c r="Y33" s="3"/>
      <c r="Z33" s="53"/>
    </row>
    <row r="34" spans="2:26" ht="67.5" customHeight="1" thickBot="1" x14ac:dyDescent="0.2">
      <c r="B34" s="69"/>
      <c r="C34" s="3"/>
      <c r="D34" s="3"/>
      <c r="E34" s="291" t="s">
        <v>48</v>
      </c>
      <c r="F34" s="292"/>
      <c r="G34" s="293"/>
      <c r="H34" s="286">
        <f>'別紙（まとめ）'!Q18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143</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"②"&amp;'別紙（まとめ）'!R6</f>
        <v>②0</v>
      </c>
      <c r="N13" s="312"/>
      <c r="O13" s="3"/>
      <c r="P13" s="3"/>
      <c r="Q13" s="3"/>
      <c r="R13" s="35"/>
      <c r="S13" s="41"/>
      <c r="T13" s="311" t="str">
        <f>"⑧"&amp;'別紙（まとめ）'!R12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"①"&amp;'別紙（まとめ）'!R5</f>
        <v>①0</v>
      </c>
      <c r="J19" s="312"/>
      <c r="K19" s="60"/>
      <c r="L19" s="53"/>
      <c r="M19" s="311" t="str">
        <f>"③"&amp;'別紙（まとめ）'!R7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"⑫"&amp;'別紙（まとめ）'!R16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'別紙（まとめ）'!R5</f>
        <v>0</v>
      </c>
      <c r="I25" s="287"/>
      <c r="J25" s="288"/>
      <c r="K25" s="55"/>
      <c r="L25" s="41"/>
      <c r="M25" s="289" t="str">
        <f>"④"&amp;'別紙（まとめ）'!R8</f>
        <v>④0</v>
      </c>
      <c r="N25" s="290"/>
      <c r="O25" s="56"/>
      <c r="P25" s="289" t="str">
        <f>"⑥"&amp;'別紙（まとめ）'!R10</f>
        <v>⑥0</v>
      </c>
      <c r="Q25" s="290"/>
      <c r="R25" s="44"/>
      <c r="S25" s="53"/>
      <c r="T25" s="289" t="str">
        <f>"⑨"&amp;'別紙（まとめ）'!R13</f>
        <v>⑨0</v>
      </c>
      <c r="U25" s="290"/>
      <c r="V25" s="35"/>
      <c r="W25" s="3"/>
      <c r="X25" s="3"/>
      <c r="Y25" s="3"/>
      <c r="Z25" s="53"/>
      <c r="AA25" s="302"/>
    </row>
    <row r="26" spans="2:27" ht="67.5" customHeight="1" thickBot="1" x14ac:dyDescent="0.2">
      <c r="B26" s="69"/>
      <c r="C26" s="3"/>
      <c r="D26" s="3"/>
      <c r="E26" s="285" t="s">
        <v>34</v>
      </c>
      <c r="F26" s="285"/>
      <c r="G26" s="285"/>
      <c r="H26" s="286">
        <f>'別紙（まとめ）'!R6+'別紙（まとめ）'!R12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'別紙（まとめ）'!R9</f>
        <v>0</v>
      </c>
      <c r="I27" s="287"/>
      <c r="J27" s="288"/>
      <c r="K27" s="57"/>
      <c r="L27" s="3"/>
      <c r="M27" s="291" t="s">
        <v>37</v>
      </c>
      <c r="N27" s="293"/>
      <c r="O27" s="3"/>
      <c r="P27" s="291" t="s">
        <v>38</v>
      </c>
      <c r="Q27" s="293"/>
      <c r="R27" s="35"/>
      <c r="S27" s="3"/>
      <c r="T27" s="2"/>
      <c r="U27" s="2"/>
      <c r="V27" s="35"/>
      <c r="W27" s="41"/>
      <c r="X27" s="289" t="str">
        <f>"⑬"&amp;'別紙（まとめ）'!R17</f>
        <v>⑬0</v>
      </c>
      <c r="Y27" s="290"/>
      <c r="Z27" s="53"/>
    </row>
    <row r="28" spans="2:27" ht="67.5" customHeight="1" thickBot="1" x14ac:dyDescent="0.2">
      <c r="B28" s="69"/>
      <c r="C28" s="3"/>
      <c r="D28" s="3"/>
      <c r="E28" s="285" t="s">
        <v>40</v>
      </c>
      <c r="F28" s="285"/>
      <c r="G28" s="285"/>
      <c r="H28" s="286">
        <f>'別紙（まとめ）'!R11</f>
        <v>0</v>
      </c>
      <c r="I28" s="287"/>
      <c r="J28" s="288"/>
      <c r="K28" s="57"/>
      <c r="L28" s="43"/>
      <c r="M28" s="289" t="str">
        <f>"⑤"&amp;'別紙（まとめ）'!R9</f>
        <v>⑤0</v>
      </c>
      <c r="N28" s="290"/>
      <c r="O28" s="3"/>
      <c r="P28" s="289" t="str">
        <f>"⑦"&amp;'別紙（まとめ）'!R11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'別紙（まとめ）'!R7+'別紙（まとめ）'!R13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'別紙（まとめ）'!R14</f>
        <v>0</v>
      </c>
      <c r="I30" s="287"/>
      <c r="J30" s="288"/>
      <c r="K30" s="51"/>
      <c r="L30" s="3"/>
      <c r="M30" s="295"/>
      <c r="N30" s="295"/>
      <c r="O30" s="295"/>
      <c r="P30" s="295"/>
      <c r="Q30" s="295"/>
      <c r="R30" s="295"/>
      <c r="S30" s="34"/>
      <c r="T30" s="296" t="str">
        <f>"⑩"&amp;'別紙（まとめ）'!R14</f>
        <v>⑩0</v>
      </c>
      <c r="U30" s="297"/>
      <c r="V30" s="3"/>
      <c r="W30" s="3"/>
      <c r="X30" s="289" t="str">
        <f>"⑭"&amp;'別紙（まとめ）'!R18</f>
        <v>⑭0</v>
      </c>
      <c r="Y30" s="290"/>
      <c r="Z30" s="53"/>
    </row>
    <row r="31" spans="2:27" ht="67.5" customHeight="1" thickBot="1" x14ac:dyDescent="0.2">
      <c r="B31" s="69"/>
      <c r="C31" s="3"/>
      <c r="D31" s="3"/>
      <c r="E31" s="285" t="s">
        <v>44</v>
      </c>
      <c r="F31" s="285"/>
      <c r="G31" s="285"/>
      <c r="H31" s="286">
        <f>'別紙（まとめ）'!R15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'別紙（まとめ）'!R16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'別紙（まとめ）'!R17</f>
        <v>0</v>
      </c>
      <c r="I33" s="287"/>
      <c r="J33" s="288"/>
      <c r="K33" s="51"/>
      <c r="L33" s="3"/>
      <c r="M33" s="3"/>
      <c r="N33" s="3"/>
      <c r="O33" s="3"/>
      <c r="P33" s="3"/>
      <c r="Q33" s="3"/>
      <c r="R33" s="3"/>
      <c r="S33" s="3"/>
      <c r="T33" s="289" t="str">
        <f>"⑪"&amp;'別紙（まとめ）'!R15</f>
        <v>⑪0</v>
      </c>
      <c r="U33" s="290"/>
      <c r="V33" s="3"/>
      <c r="W33" s="3"/>
      <c r="X33" s="3"/>
      <c r="Y33" s="3"/>
      <c r="Z33" s="53"/>
    </row>
    <row r="34" spans="2:26" ht="67.5" customHeight="1" thickBot="1" x14ac:dyDescent="0.2">
      <c r="B34" s="69"/>
      <c r="C34" s="3"/>
      <c r="D34" s="3"/>
      <c r="E34" s="291" t="s">
        <v>48</v>
      </c>
      <c r="F34" s="292"/>
      <c r="G34" s="293"/>
      <c r="H34" s="286">
        <f>'別紙（まとめ）'!R18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pageSetUpPr fitToPage="1"/>
  </sheetPr>
  <dimension ref="B1:AA36"/>
  <sheetViews>
    <sheetView zoomScale="40" zoomScaleNormal="40" workbookViewId="0">
      <selection activeCell="Q16" sqref="P14:Q16"/>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144</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"②"&amp;'別紙（まとめ）'!S6</f>
        <v>②0</v>
      </c>
      <c r="N13" s="312"/>
      <c r="O13" s="3"/>
      <c r="P13" s="3"/>
      <c r="Q13" s="3"/>
      <c r="R13" s="35"/>
      <c r="S13" s="41"/>
      <c r="T13" s="311" t="str">
        <f>"⑧"&amp;'別紙（まとめ）'!S12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"①"&amp;'別紙（まとめ）'!S5</f>
        <v>①0</v>
      </c>
      <c r="J19" s="312"/>
      <c r="K19" s="60"/>
      <c r="L19" s="53"/>
      <c r="M19" s="311" t="str">
        <f>"③"&amp;'別紙（まとめ）'!S7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"⑫"&amp;'別紙（まとめ）'!S16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'別紙（まとめ）'!S5</f>
        <v>0</v>
      </c>
      <c r="I25" s="287"/>
      <c r="J25" s="288"/>
      <c r="K25" s="55"/>
      <c r="L25" s="41"/>
      <c r="M25" s="289" t="str">
        <f>"④"&amp;'別紙（まとめ）'!S8</f>
        <v>④0</v>
      </c>
      <c r="N25" s="290"/>
      <c r="O25" s="56"/>
      <c r="P25" s="289" t="str">
        <f>"⑥"&amp;'別紙（まとめ）'!S10</f>
        <v>⑥0</v>
      </c>
      <c r="Q25" s="290"/>
      <c r="R25" s="44"/>
      <c r="S25" s="53"/>
      <c r="T25" s="289" t="str">
        <f>"⑨"&amp;'別紙（まとめ）'!S13</f>
        <v>⑨0</v>
      </c>
      <c r="U25" s="290"/>
      <c r="V25" s="35"/>
      <c r="W25" s="3"/>
      <c r="X25" s="3"/>
      <c r="Y25" s="3"/>
      <c r="Z25" s="53"/>
      <c r="AA25" s="302"/>
    </row>
    <row r="26" spans="2:27" ht="67.5" customHeight="1" thickBot="1" x14ac:dyDescent="0.2">
      <c r="B26" s="69"/>
      <c r="C26" s="3"/>
      <c r="D26" s="3"/>
      <c r="E26" s="285" t="s">
        <v>34</v>
      </c>
      <c r="F26" s="285"/>
      <c r="G26" s="285"/>
      <c r="H26" s="286">
        <f>'別紙（まとめ）'!S6+'別紙（まとめ）'!S12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'別紙（まとめ）'!S9</f>
        <v>0</v>
      </c>
      <c r="I27" s="287"/>
      <c r="J27" s="288"/>
      <c r="K27" s="57"/>
      <c r="L27" s="3"/>
      <c r="M27" s="291" t="s">
        <v>37</v>
      </c>
      <c r="N27" s="293"/>
      <c r="O27" s="3"/>
      <c r="P27" s="291" t="s">
        <v>38</v>
      </c>
      <c r="Q27" s="293"/>
      <c r="R27" s="35"/>
      <c r="S27" s="3"/>
      <c r="T27" s="2"/>
      <c r="U27" s="2"/>
      <c r="V27" s="35"/>
      <c r="W27" s="41"/>
      <c r="X27" s="289" t="str">
        <f>"⑬"&amp;'別紙（まとめ）'!S17</f>
        <v>⑬0</v>
      </c>
      <c r="Y27" s="290"/>
      <c r="Z27" s="53"/>
    </row>
    <row r="28" spans="2:27" ht="67.5" customHeight="1" thickBot="1" x14ac:dyDescent="0.2">
      <c r="B28" s="69"/>
      <c r="C28" s="3"/>
      <c r="D28" s="3"/>
      <c r="E28" s="285" t="s">
        <v>40</v>
      </c>
      <c r="F28" s="285"/>
      <c r="G28" s="285"/>
      <c r="H28" s="286">
        <f>'別紙（まとめ）'!S11</f>
        <v>0</v>
      </c>
      <c r="I28" s="287"/>
      <c r="J28" s="288"/>
      <c r="K28" s="57"/>
      <c r="L28" s="43"/>
      <c r="M28" s="289" t="str">
        <f>"⑤"&amp;'別紙（まとめ）'!S9</f>
        <v>⑤0</v>
      </c>
      <c r="N28" s="290"/>
      <c r="O28" s="3"/>
      <c r="P28" s="289" t="str">
        <f>"⑦"&amp;'別紙（まとめ）'!S11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'別紙（まとめ）'!S7+'別紙（まとめ）'!S13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'別紙（まとめ）'!S14</f>
        <v>0</v>
      </c>
      <c r="I30" s="287"/>
      <c r="J30" s="288"/>
      <c r="K30" s="51"/>
      <c r="L30" s="3"/>
      <c r="M30" s="295"/>
      <c r="N30" s="295"/>
      <c r="O30" s="295"/>
      <c r="P30" s="295"/>
      <c r="Q30" s="295"/>
      <c r="R30" s="295"/>
      <c r="S30" s="34"/>
      <c r="T30" s="296" t="str">
        <f>"⑩"&amp;'別紙（まとめ）'!S14</f>
        <v>⑩0</v>
      </c>
      <c r="U30" s="297"/>
      <c r="V30" s="3"/>
      <c r="W30" s="3"/>
      <c r="X30" s="289" t="str">
        <f>"⑭"&amp;'別紙（まとめ）'!S18</f>
        <v>⑭0</v>
      </c>
      <c r="Y30" s="290"/>
      <c r="Z30" s="53"/>
    </row>
    <row r="31" spans="2:27" ht="67.5" customHeight="1" thickBot="1" x14ac:dyDescent="0.2">
      <c r="B31" s="69"/>
      <c r="C31" s="3"/>
      <c r="D31" s="3"/>
      <c r="E31" s="285" t="s">
        <v>44</v>
      </c>
      <c r="F31" s="285"/>
      <c r="G31" s="285"/>
      <c r="H31" s="286">
        <f>'別紙（まとめ）'!S15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'別紙（まとめ）'!S16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'別紙（まとめ）'!S17</f>
        <v>0</v>
      </c>
      <c r="I33" s="287"/>
      <c r="J33" s="288"/>
      <c r="K33" s="51"/>
      <c r="L33" s="3"/>
      <c r="M33" s="3"/>
      <c r="N33" s="3"/>
      <c r="O33" s="3"/>
      <c r="P33" s="3"/>
      <c r="Q33" s="3"/>
      <c r="R33" s="3"/>
      <c r="S33" s="3"/>
      <c r="T33" s="289" t="str">
        <f>"⑪"&amp;'別紙（まとめ）'!S15</f>
        <v>⑪0</v>
      </c>
      <c r="U33" s="290"/>
      <c r="V33" s="3"/>
      <c r="W33" s="3"/>
      <c r="X33" s="3"/>
      <c r="Y33" s="3"/>
      <c r="Z33" s="53"/>
    </row>
    <row r="34" spans="2:26" ht="67.5" customHeight="1" thickBot="1" x14ac:dyDescent="0.2">
      <c r="B34" s="69"/>
      <c r="C34" s="3"/>
      <c r="D34" s="3"/>
      <c r="E34" s="291" t="s">
        <v>48</v>
      </c>
      <c r="F34" s="292"/>
      <c r="G34" s="293"/>
      <c r="H34" s="286">
        <f>'別紙（まとめ）'!S18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F0"/>
    <pageSetUpPr fitToPage="1"/>
  </sheetPr>
  <dimension ref="B1:AA36"/>
  <sheetViews>
    <sheetView zoomScale="40" zoomScaleNormal="40" workbookViewId="0">
      <selection activeCell="I3" sqref="I3:T4"/>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145</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"②"&amp;'別紙（まとめ）'!T6</f>
        <v>②0</v>
      </c>
      <c r="N13" s="312"/>
      <c r="O13" s="3"/>
      <c r="P13" s="3"/>
      <c r="Q13" s="3"/>
      <c r="R13" s="35"/>
      <c r="S13" s="41"/>
      <c r="T13" s="311" t="str">
        <f>"⑧"&amp;'別紙（まとめ）'!T12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"①"&amp;'別紙（まとめ）'!T5</f>
        <v>①0</v>
      </c>
      <c r="J19" s="312"/>
      <c r="K19" s="60"/>
      <c r="L19" s="53"/>
      <c r="M19" s="311" t="str">
        <f>"③"&amp;'別紙（まとめ）'!T7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"⑫"&amp;'別紙（まとめ）'!T16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'別紙（まとめ）'!T5</f>
        <v>0</v>
      </c>
      <c r="I25" s="287"/>
      <c r="J25" s="288"/>
      <c r="K25" s="55"/>
      <c r="L25" s="41"/>
      <c r="M25" s="289" t="str">
        <f>"④"&amp;'別紙（まとめ）'!T8</f>
        <v>④0</v>
      </c>
      <c r="N25" s="290"/>
      <c r="O25" s="56"/>
      <c r="P25" s="289" t="str">
        <f>"⑥"&amp;'別紙（まとめ）'!T10</f>
        <v>⑥0</v>
      </c>
      <c r="Q25" s="290"/>
      <c r="R25" s="44"/>
      <c r="S25" s="53"/>
      <c r="T25" s="289" t="str">
        <f>"⑨"&amp;'別紙（まとめ）'!T13</f>
        <v>⑨0</v>
      </c>
      <c r="U25" s="290"/>
      <c r="V25" s="35"/>
      <c r="W25" s="3"/>
      <c r="X25" s="3"/>
      <c r="Y25" s="3"/>
      <c r="Z25" s="53"/>
      <c r="AA25" s="302"/>
    </row>
    <row r="26" spans="2:27" ht="67.5" customHeight="1" thickBot="1" x14ac:dyDescent="0.2">
      <c r="B26" s="69"/>
      <c r="C26" s="3"/>
      <c r="D26" s="3"/>
      <c r="E26" s="285" t="s">
        <v>34</v>
      </c>
      <c r="F26" s="285"/>
      <c r="G26" s="285"/>
      <c r="H26" s="286">
        <f>'別紙（まとめ）'!T6+'別紙（まとめ）'!T12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'別紙（まとめ）'!T9</f>
        <v>0</v>
      </c>
      <c r="I27" s="287"/>
      <c r="J27" s="288"/>
      <c r="K27" s="57"/>
      <c r="L27" s="3"/>
      <c r="M27" s="291" t="s">
        <v>37</v>
      </c>
      <c r="N27" s="293"/>
      <c r="O27" s="3"/>
      <c r="P27" s="291" t="s">
        <v>38</v>
      </c>
      <c r="Q27" s="293"/>
      <c r="R27" s="35"/>
      <c r="S27" s="3"/>
      <c r="T27" s="2"/>
      <c r="U27" s="2"/>
      <c r="V27" s="35"/>
      <c r="W27" s="41"/>
      <c r="X27" s="289" t="str">
        <f>"⑬"&amp;'別紙（まとめ）'!T17</f>
        <v>⑬0</v>
      </c>
      <c r="Y27" s="290"/>
      <c r="Z27" s="53"/>
    </row>
    <row r="28" spans="2:27" ht="67.5" customHeight="1" thickBot="1" x14ac:dyDescent="0.2">
      <c r="B28" s="69"/>
      <c r="C28" s="3"/>
      <c r="D28" s="3"/>
      <c r="E28" s="285" t="s">
        <v>40</v>
      </c>
      <c r="F28" s="285"/>
      <c r="G28" s="285"/>
      <c r="H28" s="286">
        <f>'別紙（まとめ）'!T11</f>
        <v>0</v>
      </c>
      <c r="I28" s="287"/>
      <c r="J28" s="288"/>
      <c r="K28" s="57"/>
      <c r="L28" s="43"/>
      <c r="M28" s="289" t="str">
        <f>"⑤"&amp;'別紙（まとめ）'!T9</f>
        <v>⑤0</v>
      </c>
      <c r="N28" s="290"/>
      <c r="O28" s="3"/>
      <c r="P28" s="289" t="str">
        <f>"⑦"&amp;'別紙（まとめ）'!T11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'別紙（まとめ）'!T7+'別紙（まとめ）'!T13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'別紙（まとめ）'!T14</f>
        <v>0</v>
      </c>
      <c r="I30" s="287"/>
      <c r="J30" s="288"/>
      <c r="K30" s="51"/>
      <c r="L30" s="3"/>
      <c r="M30" s="295"/>
      <c r="N30" s="295"/>
      <c r="O30" s="295"/>
      <c r="P30" s="295"/>
      <c r="Q30" s="295"/>
      <c r="R30" s="295"/>
      <c r="S30" s="34"/>
      <c r="T30" s="296" t="str">
        <f>"⑩"&amp;'別紙（まとめ）'!T14</f>
        <v>⑩0</v>
      </c>
      <c r="U30" s="297"/>
      <c r="V30" s="3"/>
      <c r="W30" s="3"/>
      <c r="X30" s="289" t="str">
        <f>"⑭"&amp;'別紙（まとめ）'!T18</f>
        <v>⑭0</v>
      </c>
      <c r="Y30" s="290"/>
      <c r="Z30" s="53"/>
    </row>
    <row r="31" spans="2:27" ht="67.5" customHeight="1" thickBot="1" x14ac:dyDescent="0.2">
      <c r="B31" s="69"/>
      <c r="C31" s="3"/>
      <c r="D31" s="3"/>
      <c r="E31" s="285" t="s">
        <v>44</v>
      </c>
      <c r="F31" s="285"/>
      <c r="G31" s="285"/>
      <c r="H31" s="286">
        <f>'別紙（まとめ）'!T15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'別紙（まとめ）'!T16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'別紙（まとめ）'!T17</f>
        <v>0</v>
      </c>
      <c r="I33" s="287"/>
      <c r="J33" s="288"/>
      <c r="K33" s="51"/>
      <c r="L33" s="3"/>
      <c r="M33" s="3"/>
      <c r="N33" s="3"/>
      <c r="O33" s="3"/>
      <c r="P33" s="3"/>
      <c r="Q33" s="3"/>
      <c r="R33" s="3"/>
      <c r="S33" s="3"/>
      <c r="T33" s="289" t="str">
        <f>"⑪"&amp;'別紙（まとめ）'!T15</f>
        <v>⑪0</v>
      </c>
      <c r="U33" s="290"/>
      <c r="V33" s="3"/>
      <c r="W33" s="3"/>
      <c r="X33" s="3"/>
      <c r="Y33" s="3"/>
      <c r="Z33" s="53"/>
    </row>
    <row r="34" spans="2:26" ht="67.5" customHeight="1" thickBot="1" x14ac:dyDescent="0.2">
      <c r="B34" s="69"/>
      <c r="C34" s="3"/>
      <c r="D34" s="3"/>
      <c r="E34" s="291" t="s">
        <v>48</v>
      </c>
      <c r="F34" s="292"/>
      <c r="G34" s="293"/>
      <c r="H34" s="286">
        <f>'別紙（まとめ）'!T18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146</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"②"&amp;'別紙（まとめ）'!U6</f>
        <v>②0</v>
      </c>
      <c r="N13" s="312"/>
      <c r="O13" s="3"/>
      <c r="P13" s="3"/>
      <c r="Q13" s="3"/>
      <c r="R13" s="35"/>
      <c r="S13" s="41"/>
      <c r="T13" s="311" t="str">
        <f>"⑧"&amp;'別紙（まとめ）'!U12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"①"&amp;'別紙（まとめ）'!U5</f>
        <v>①0</v>
      </c>
      <c r="J19" s="312"/>
      <c r="K19" s="60"/>
      <c r="L19" s="53"/>
      <c r="M19" s="311" t="str">
        <f>"③"&amp;'別紙（まとめ）'!U7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"⑫"&amp;'別紙（まとめ）'!U16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'別紙（まとめ）'!U5</f>
        <v>0</v>
      </c>
      <c r="I25" s="287"/>
      <c r="J25" s="288"/>
      <c r="K25" s="55"/>
      <c r="L25" s="41"/>
      <c r="M25" s="289" t="str">
        <f>"④"&amp;'別紙（まとめ）'!U8</f>
        <v>④0</v>
      </c>
      <c r="N25" s="290"/>
      <c r="O25" s="56"/>
      <c r="P25" s="289" t="str">
        <f>"⑥"&amp;'別紙（まとめ）'!U10</f>
        <v>⑥0</v>
      </c>
      <c r="Q25" s="290"/>
      <c r="R25" s="44"/>
      <c r="S25" s="53"/>
      <c r="T25" s="289" t="str">
        <f>"⑨"&amp;'別紙（まとめ）'!U13</f>
        <v>⑨0</v>
      </c>
      <c r="U25" s="290"/>
      <c r="V25" s="35"/>
      <c r="W25" s="3"/>
      <c r="X25" s="3"/>
      <c r="Y25" s="3"/>
      <c r="Z25" s="53"/>
      <c r="AA25" s="302"/>
    </row>
    <row r="26" spans="2:27" ht="67.5" customHeight="1" thickBot="1" x14ac:dyDescent="0.2">
      <c r="B26" s="69"/>
      <c r="C26" s="3"/>
      <c r="D26" s="3"/>
      <c r="E26" s="285" t="s">
        <v>34</v>
      </c>
      <c r="F26" s="285"/>
      <c r="G26" s="285"/>
      <c r="H26" s="286">
        <f>'別紙（まとめ）'!U6+'別紙（まとめ）'!U12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'別紙（まとめ）'!U9</f>
        <v>0</v>
      </c>
      <c r="I27" s="287"/>
      <c r="J27" s="288"/>
      <c r="K27" s="57"/>
      <c r="L27" s="3"/>
      <c r="M27" s="291" t="s">
        <v>37</v>
      </c>
      <c r="N27" s="293"/>
      <c r="O27" s="3"/>
      <c r="P27" s="291" t="s">
        <v>38</v>
      </c>
      <c r="Q27" s="293"/>
      <c r="R27" s="35"/>
      <c r="S27" s="3"/>
      <c r="T27" s="2"/>
      <c r="U27" s="2"/>
      <c r="V27" s="35"/>
      <c r="W27" s="41"/>
      <c r="X27" s="289" t="str">
        <f>"⑬"&amp;'別紙（まとめ）'!U17</f>
        <v>⑬0</v>
      </c>
      <c r="Y27" s="290"/>
      <c r="Z27" s="53"/>
    </row>
    <row r="28" spans="2:27" ht="67.5" customHeight="1" thickBot="1" x14ac:dyDescent="0.2">
      <c r="B28" s="69"/>
      <c r="C28" s="3"/>
      <c r="D28" s="3"/>
      <c r="E28" s="285" t="s">
        <v>40</v>
      </c>
      <c r="F28" s="285"/>
      <c r="G28" s="285"/>
      <c r="H28" s="286">
        <f>'別紙（まとめ）'!U11</f>
        <v>0</v>
      </c>
      <c r="I28" s="287"/>
      <c r="J28" s="288"/>
      <c r="K28" s="57"/>
      <c r="L28" s="43"/>
      <c r="M28" s="289" t="str">
        <f>"⑤"&amp;'別紙（まとめ）'!U9</f>
        <v>⑤0</v>
      </c>
      <c r="N28" s="290"/>
      <c r="O28" s="3"/>
      <c r="P28" s="289" t="str">
        <f>"⑦"&amp;'別紙（まとめ）'!U11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'別紙（まとめ）'!U7+'別紙（まとめ）'!U13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'別紙（まとめ）'!U14</f>
        <v>0</v>
      </c>
      <c r="I30" s="287"/>
      <c r="J30" s="288"/>
      <c r="K30" s="51"/>
      <c r="L30" s="3"/>
      <c r="M30" s="295"/>
      <c r="N30" s="295"/>
      <c r="O30" s="295"/>
      <c r="P30" s="295"/>
      <c r="Q30" s="295"/>
      <c r="R30" s="295"/>
      <c r="S30" s="34"/>
      <c r="T30" s="296" t="str">
        <f>"⑩"&amp;'別紙（まとめ）'!U14</f>
        <v>⑩0</v>
      </c>
      <c r="U30" s="297"/>
      <c r="V30" s="3"/>
      <c r="W30" s="3"/>
      <c r="X30" s="289" t="str">
        <f>"⑭"&amp;'別紙（まとめ）'!U18</f>
        <v>⑭0</v>
      </c>
      <c r="Y30" s="290"/>
      <c r="Z30" s="53"/>
    </row>
    <row r="31" spans="2:27" ht="67.5" customHeight="1" thickBot="1" x14ac:dyDescent="0.2">
      <c r="B31" s="69"/>
      <c r="C31" s="3"/>
      <c r="D31" s="3"/>
      <c r="E31" s="285" t="s">
        <v>44</v>
      </c>
      <c r="F31" s="285"/>
      <c r="G31" s="285"/>
      <c r="H31" s="286">
        <f>'別紙（まとめ）'!U15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'別紙（まとめ）'!U16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'別紙（まとめ）'!U17</f>
        <v>0</v>
      </c>
      <c r="I33" s="287"/>
      <c r="J33" s="288"/>
      <c r="K33" s="51"/>
      <c r="L33" s="3"/>
      <c r="M33" s="3"/>
      <c r="N33" s="3"/>
      <c r="O33" s="3"/>
      <c r="P33" s="3"/>
      <c r="Q33" s="3"/>
      <c r="R33" s="3"/>
      <c r="S33" s="3"/>
      <c r="T33" s="289" t="str">
        <f>"⑪"&amp;'別紙（まとめ）'!U15</f>
        <v>⑪0</v>
      </c>
      <c r="U33" s="290"/>
      <c r="V33" s="3"/>
      <c r="W33" s="3"/>
      <c r="X33" s="3"/>
      <c r="Y33" s="3"/>
      <c r="Z33" s="53"/>
    </row>
    <row r="34" spans="2:26" ht="67.5" customHeight="1" thickBot="1" x14ac:dyDescent="0.2">
      <c r="B34" s="69"/>
      <c r="C34" s="3"/>
      <c r="D34" s="3"/>
      <c r="E34" s="291" t="s">
        <v>48</v>
      </c>
      <c r="F34" s="292"/>
      <c r="G34" s="293"/>
      <c r="H34" s="286">
        <f>'別紙（まとめ）'!U18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147</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"②"&amp;'別紙（まとめ）'!V6</f>
        <v>②0</v>
      </c>
      <c r="N13" s="312"/>
      <c r="O13" s="3"/>
      <c r="P13" s="3"/>
      <c r="Q13" s="3"/>
      <c r="R13" s="35"/>
      <c r="S13" s="41"/>
      <c r="T13" s="311" t="str">
        <f>"⑧"&amp;'別紙（まとめ）'!V12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"①"&amp;'別紙（まとめ）'!V5</f>
        <v>①0</v>
      </c>
      <c r="J19" s="312"/>
      <c r="K19" s="60"/>
      <c r="L19" s="53"/>
      <c r="M19" s="311" t="str">
        <f>"③"&amp;'別紙（まとめ）'!V7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"⑫"&amp;'別紙（まとめ）'!V16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'別紙（まとめ）'!V5</f>
        <v>0</v>
      </c>
      <c r="I25" s="287"/>
      <c r="J25" s="288"/>
      <c r="K25" s="55"/>
      <c r="L25" s="41"/>
      <c r="M25" s="289" t="str">
        <f>"④"&amp;'別紙（まとめ）'!V8</f>
        <v>④0</v>
      </c>
      <c r="N25" s="290"/>
      <c r="O25" s="56"/>
      <c r="P25" s="289" t="str">
        <f>"⑥"&amp;'別紙（まとめ）'!V10</f>
        <v>⑥0</v>
      </c>
      <c r="Q25" s="290"/>
      <c r="R25" s="44"/>
      <c r="S25" s="53"/>
      <c r="T25" s="289" t="str">
        <f>"⑨"&amp;'別紙（まとめ）'!V13</f>
        <v>⑨0</v>
      </c>
      <c r="U25" s="290"/>
      <c r="V25" s="35"/>
      <c r="W25" s="3"/>
      <c r="X25" s="3"/>
      <c r="Y25" s="3"/>
      <c r="Z25" s="53"/>
      <c r="AA25" s="302"/>
    </row>
    <row r="26" spans="2:27" ht="67.5" customHeight="1" thickBot="1" x14ac:dyDescent="0.2">
      <c r="B26" s="69"/>
      <c r="C26" s="3"/>
      <c r="D26" s="3"/>
      <c r="E26" s="285" t="s">
        <v>34</v>
      </c>
      <c r="F26" s="285"/>
      <c r="G26" s="285"/>
      <c r="H26" s="286">
        <f>'別紙（まとめ）'!V6+'別紙（まとめ）'!V12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'別紙（まとめ）'!V9</f>
        <v>0</v>
      </c>
      <c r="I27" s="287"/>
      <c r="J27" s="288"/>
      <c r="K27" s="57"/>
      <c r="L27" s="3"/>
      <c r="M27" s="291" t="s">
        <v>37</v>
      </c>
      <c r="N27" s="293"/>
      <c r="O27" s="3"/>
      <c r="P27" s="291" t="s">
        <v>38</v>
      </c>
      <c r="Q27" s="293"/>
      <c r="R27" s="35"/>
      <c r="S27" s="3"/>
      <c r="T27" s="2"/>
      <c r="U27" s="2"/>
      <c r="V27" s="35"/>
      <c r="W27" s="41"/>
      <c r="X27" s="289" t="str">
        <f>"⑬"&amp;'別紙（まとめ）'!V17</f>
        <v>⑬0</v>
      </c>
      <c r="Y27" s="290"/>
      <c r="Z27" s="53"/>
    </row>
    <row r="28" spans="2:27" ht="67.5" customHeight="1" thickBot="1" x14ac:dyDescent="0.2">
      <c r="B28" s="69"/>
      <c r="C28" s="3"/>
      <c r="D28" s="3"/>
      <c r="E28" s="285" t="s">
        <v>40</v>
      </c>
      <c r="F28" s="285"/>
      <c r="G28" s="285"/>
      <c r="H28" s="286">
        <f>'別紙（まとめ）'!V11</f>
        <v>0</v>
      </c>
      <c r="I28" s="287"/>
      <c r="J28" s="288"/>
      <c r="K28" s="57"/>
      <c r="L28" s="43"/>
      <c r="M28" s="289" t="str">
        <f>"⑤"&amp;'別紙（まとめ）'!V9</f>
        <v>⑤0</v>
      </c>
      <c r="N28" s="290"/>
      <c r="O28" s="3"/>
      <c r="P28" s="289" t="str">
        <f>"⑦"&amp;'別紙（まとめ）'!V11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'別紙（まとめ）'!V7+'別紙（まとめ）'!V13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'別紙（まとめ）'!V14</f>
        <v>0</v>
      </c>
      <c r="I30" s="287"/>
      <c r="J30" s="288"/>
      <c r="K30" s="51"/>
      <c r="L30" s="3"/>
      <c r="M30" s="295"/>
      <c r="N30" s="295"/>
      <c r="O30" s="295"/>
      <c r="P30" s="295"/>
      <c r="Q30" s="295"/>
      <c r="R30" s="295"/>
      <c r="S30" s="34"/>
      <c r="T30" s="296" t="str">
        <f>"⑩"&amp;'別紙（まとめ）'!V14</f>
        <v>⑩0</v>
      </c>
      <c r="U30" s="297"/>
      <c r="V30" s="3"/>
      <c r="W30" s="3"/>
      <c r="X30" s="289" t="str">
        <f>"⑭"&amp;'別紙（まとめ）'!V18</f>
        <v>⑭0</v>
      </c>
      <c r="Y30" s="290"/>
      <c r="Z30" s="53"/>
    </row>
    <row r="31" spans="2:27" ht="67.5" customHeight="1" thickBot="1" x14ac:dyDescent="0.2">
      <c r="B31" s="69"/>
      <c r="C31" s="3"/>
      <c r="D31" s="3"/>
      <c r="E31" s="285" t="s">
        <v>44</v>
      </c>
      <c r="F31" s="285"/>
      <c r="G31" s="285"/>
      <c r="H31" s="286">
        <f>'別紙（まとめ）'!V15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'別紙（まとめ）'!V16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'別紙（まとめ）'!V17</f>
        <v>0</v>
      </c>
      <c r="I33" s="287"/>
      <c r="J33" s="288"/>
      <c r="K33" s="51"/>
      <c r="L33" s="3"/>
      <c r="M33" s="3"/>
      <c r="N33" s="3"/>
      <c r="O33" s="3"/>
      <c r="P33" s="3"/>
      <c r="Q33" s="3"/>
      <c r="R33" s="3"/>
      <c r="S33" s="3"/>
      <c r="T33" s="289" t="str">
        <f>"⑪"&amp;'別紙（まとめ）'!V15</f>
        <v>⑪0</v>
      </c>
      <c r="U33" s="290"/>
      <c r="V33" s="3"/>
      <c r="W33" s="3"/>
      <c r="X33" s="3"/>
      <c r="Y33" s="3"/>
      <c r="Z33" s="53"/>
    </row>
    <row r="34" spans="2:26" ht="67.5" customHeight="1" thickBot="1" x14ac:dyDescent="0.2">
      <c r="B34" s="69"/>
      <c r="C34" s="3"/>
      <c r="D34" s="3"/>
      <c r="E34" s="291" t="s">
        <v>48</v>
      </c>
      <c r="F34" s="292"/>
      <c r="G34" s="293"/>
      <c r="H34" s="286">
        <f>'別紙（まとめ）'!V18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F0"/>
    <pageSetUpPr fitToPage="1"/>
  </sheetPr>
  <dimension ref="B1:AA36"/>
  <sheetViews>
    <sheetView zoomScale="40" zoomScaleNormal="40" workbookViewId="0">
      <selection activeCell="I21" sqref="I21"/>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148</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"②"&amp;'別紙（まとめ）'!W6</f>
        <v>②0</v>
      </c>
      <c r="N13" s="312"/>
      <c r="O13" s="3"/>
      <c r="P13" s="3"/>
      <c r="Q13" s="3"/>
      <c r="R13" s="35"/>
      <c r="S13" s="41"/>
      <c r="T13" s="311" t="str">
        <f>"⑧"&amp;'別紙（まとめ）'!W12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"①"&amp;'別紙（まとめ）'!W5</f>
        <v>①0</v>
      </c>
      <c r="J19" s="312"/>
      <c r="K19" s="60"/>
      <c r="L19" s="53"/>
      <c r="M19" s="311" t="str">
        <f>"③"&amp;'別紙（まとめ）'!W7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"⑫"&amp;'別紙（まとめ）'!W16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'別紙（まとめ）'!W5</f>
        <v>0</v>
      </c>
      <c r="I25" s="287"/>
      <c r="J25" s="288"/>
      <c r="K25" s="55"/>
      <c r="L25" s="41"/>
      <c r="M25" s="289" t="str">
        <f>"④"&amp;'別紙（まとめ）'!W8</f>
        <v>④0</v>
      </c>
      <c r="N25" s="290"/>
      <c r="O25" s="56"/>
      <c r="P25" s="289" t="str">
        <f>"⑥"&amp;'別紙（まとめ）'!W10</f>
        <v>⑥0</v>
      </c>
      <c r="Q25" s="290"/>
      <c r="R25" s="44"/>
      <c r="S25" s="53"/>
      <c r="T25" s="289" t="str">
        <f>"⑨"&amp;'別紙（まとめ）'!W13</f>
        <v>⑨0</v>
      </c>
      <c r="U25" s="290"/>
      <c r="V25" s="35"/>
      <c r="W25" s="3"/>
      <c r="X25" s="3"/>
      <c r="Y25" s="3"/>
      <c r="Z25" s="53"/>
      <c r="AA25" s="302"/>
    </row>
    <row r="26" spans="2:27" ht="67.5" customHeight="1" thickBot="1" x14ac:dyDescent="0.2">
      <c r="B26" s="69"/>
      <c r="C26" s="3"/>
      <c r="D26" s="3"/>
      <c r="E26" s="285" t="s">
        <v>34</v>
      </c>
      <c r="F26" s="285"/>
      <c r="G26" s="285"/>
      <c r="H26" s="286">
        <f>'別紙（まとめ）'!W6+'別紙（まとめ）'!W12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'別紙（まとめ）'!W9</f>
        <v>0</v>
      </c>
      <c r="I27" s="287"/>
      <c r="J27" s="288"/>
      <c r="K27" s="57"/>
      <c r="L27" s="3"/>
      <c r="M27" s="291" t="s">
        <v>37</v>
      </c>
      <c r="N27" s="293"/>
      <c r="O27" s="3"/>
      <c r="P27" s="291" t="s">
        <v>38</v>
      </c>
      <c r="Q27" s="293"/>
      <c r="R27" s="35"/>
      <c r="S27" s="3"/>
      <c r="T27" s="2"/>
      <c r="U27" s="2"/>
      <c r="V27" s="35"/>
      <c r="W27" s="41"/>
      <c r="X27" s="289" t="str">
        <f>"⑬"&amp;'別紙（まとめ）'!W17</f>
        <v>⑬0</v>
      </c>
      <c r="Y27" s="290"/>
      <c r="Z27" s="53"/>
    </row>
    <row r="28" spans="2:27" ht="67.5" customHeight="1" thickBot="1" x14ac:dyDescent="0.2">
      <c r="B28" s="69"/>
      <c r="C28" s="3"/>
      <c r="D28" s="3"/>
      <c r="E28" s="285" t="s">
        <v>40</v>
      </c>
      <c r="F28" s="285"/>
      <c r="G28" s="285"/>
      <c r="H28" s="286">
        <f>'別紙（まとめ）'!W11</f>
        <v>0</v>
      </c>
      <c r="I28" s="287"/>
      <c r="J28" s="288"/>
      <c r="K28" s="57"/>
      <c r="L28" s="43"/>
      <c r="M28" s="289" t="str">
        <f>"⑤"&amp;'別紙（まとめ）'!W9</f>
        <v>⑤0</v>
      </c>
      <c r="N28" s="290"/>
      <c r="O28" s="3"/>
      <c r="P28" s="289" t="str">
        <f>"⑦"&amp;'別紙（まとめ）'!W11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'別紙（まとめ）'!W7+'別紙（まとめ）'!W13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'別紙（まとめ）'!W14</f>
        <v>0</v>
      </c>
      <c r="I30" s="287"/>
      <c r="J30" s="288"/>
      <c r="K30" s="51"/>
      <c r="L30" s="3"/>
      <c r="M30" s="295"/>
      <c r="N30" s="295"/>
      <c r="O30" s="295"/>
      <c r="P30" s="295"/>
      <c r="Q30" s="295"/>
      <c r="R30" s="295"/>
      <c r="S30" s="34"/>
      <c r="T30" s="296" t="str">
        <f>"⑩"&amp;'別紙（まとめ）'!W14</f>
        <v>⑩0</v>
      </c>
      <c r="U30" s="297"/>
      <c r="V30" s="3"/>
      <c r="W30" s="3"/>
      <c r="X30" s="289" t="str">
        <f>"⑭"&amp;'別紙（まとめ）'!W18</f>
        <v>⑭0</v>
      </c>
      <c r="Y30" s="290"/>
      <c r="Z30" s="53"/>
    </row>
    <row r="31" spans="2:27" ht="67.5" customHeight="1" thickBot="1" x14ac:dyDescent="0.2">
      <c r="B31" s="69"/>
      <c r="C31" s="3"/>
      <c r="D31" s="3"/>
      <c r="E31" s="285" t="s">
        <v>44</v>
      </c>
      <c r="F31" s="285"/>
      <c r="G31" s="285"/>
      <c r="H31" s="286">
        <f>'別紙（まとめ）'!W15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'別紙（まとめ）'!W16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'別紙（まとめ）'!W17</f>
        <v>0</v>
      </c>
      <c r="I33" s="287"/>
      <c r="J33" s="288"/>
      <c r="K33" s="51"/>
      <c r="L33" s="3"/>
      <c r="M33" s="3"/>
      <c r="N33" s="3"/>
      <c r="O33" s="3"/>
      <c r="P33" s="3"/>
      <c r="Q33" s="3"/>
      <c r="R33" s="3"/>
      <c r="S33" s="3"/>
      <c r="T33" s="289" t="str">
        <f>"⑪"&amp;'別紙（まとめ）'!W15</f>
        <v>⑪0</v>
      </c>
      <c r="U33" s="290"/>
      <c r="V33" s="3"/>
      <c r="W33" s="3"/>
      <c r="X33" s="3"/>
      <c r="Y33" s="3"/>
      <c r="Z33" s="53"/>
    </row>
    <row r="34" spans="2:26" ht="67.5" customHeight="1" thickBot="1" x14ac:dyDescent="0.2">
      <c r="B34" s="69"/>
      <c r="C34" s="3"/>
      <c r="D34" s="3"/>
      <c r="E34" s="291" t="s">
        <v>48</v>
      </c>
      <c r="F34" s="292"/>
      <c r="G34" s="293"/>
      <c r="H34" s="286">
        <f>'別紙（まとめ）'!W18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B1:AA36"/>
  <sheetViews>
    <sheetView zoomScale="40" zoomScaleNormal="40" workbookViewId="0">
      <selection activeCell="H26" sqref="H25:J34"/>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210</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"②"&amp;'別紙（まとめ）'!X6</f>
        <v>②0</v>
      </c>
      <c r="N13" s="312"/>
      <c r="O13" s="3"/>
      <c r="P13" s="3"/>
      <c r="Q13" s="3"/>
      <c r="R13" s="35"/>
      <c r="S13" s="41"/>
      <c r="T13" s="311" t="str">
        <f>"⑧"&amp;'別紙（まとめ）'!X12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"①"&amp;'別紙（まとめ）'!X5</f>
        <v>①0</v>
      </c>
      <c r="J19" s="312"/>
      <c r="K19" s="60"/>
      <c r="L19" s="53"/>
      <c r="M19" s="311" t="str">
        <f>"③"&amp;'別紙（まとめ）'!X7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"⑫"&amp;'別紙（まとめ）'!X16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'別紙（まとめ）'!X5</f>
        <v>0</v>
      </c>
      <c r="I25" s="287"/>
      <c r="J25" s="288"/>
      <c r="K25" s="55"/>
      <c r="L25" s="41"/>
      <c r="M25" s="289" t="str">
        <f>"④"&amp;'別紙（まとめ）'!X8</f>
        <v>④0</v>
      </c>
      <c r="N25" s="290"/>
      <c r="O25" s="56"/>
      <c r="P25" s="289" t="str">
        <f>"⑥"&amp;'別紙（まとめ）'!X10</f>
        <v>⑥0</v>
      </c>
      <c r="Q25" s="290"/>
      <c r="R25" s="44"/>
      <c r="S25" s="53"/>
      <c r="T25" s="289" t="str">
        <f>"⑨"&amp;'別紙（まとめ）'!X13</f>
        <v>⑨0</v>
      </c>
      <c r="U25" s="290"/>
      <c r="V25" s="35"/>
      <c r="W25" s="3"/>
      <c r="X25" s="3"/>
      <c r="Y25" s="3"/>
      <c r="Z25" s="53"/>
      <c r="AA25" s="302"/>
    </row>
    <row r="26" spans="2:27" ht="67.5" customHeight="1" thickBot="1" x14ac:dyDescent="0.2">
      <c r="B26" s="69"/>
      <c r="C26" s="3"/>
      <c r="D26" s="3"/>
      <c r="E26" s="285" t="s">
        <v>34</v>
      </c>
      <c r="F26" s="285"/>
      <c r="G26" s="285"/>
      <c r="H26" s="286">
        <f>'別紙（まとめ）'!X6+'別紙（まとめ）'!X12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'別紙（まとめ）'!X9</f>
        <v>0</v>
      </c>
      <c r="I27" s="287"/>
      <c r="J27" s="288"/>
      <c r="K27" s="57"/>
      <c r="L27" s="3"/>
      <c r="M27" s="291" t="s">
        <v>37</v>
      </c>
      <c r="N27" s="293"/>
      <c r="O27" s="3"/>
      <c r="P27" s="291" t="s">
        <v>38</v>
      </c>
      <c r="Q27" s="293"/>
      <c r="R27" s="35"/>
      <c r="S27" s="3"/>
      <c r="T27" s="2"/>
      <c r="U27" s="2"/>
      <c r="V27" s="35"/>
      <c r="W27" s="41"/>
      <c r="X27" s="289" t="str">
        <f>"⑬"&amp;'別紙（まとめ）'!X17</f>
        <v>⑬0</v>
      </c>
      <c r="Y27" s="290"/>
      <c r="Z27" s="53"/>
    </row>
    <row r="28" spans="2:27" ht="67.5" customHeight="1" thickBot="1" x14ac:dyDescent="0.2">
      <c r="B28" s="69"/>
      <c r="C28" s="3"/>
      <c r="D28" s="3"/>
      <c r="E28" s="285" t="s">
        <v>40</v>
      </c>
      <c r="F28" s="285"/>
      <c r="G28" s="285"/>
      <c r="H28" s="286">
        <f>'別紙（まとめ）'!X11</f>
        <v>0</v>
      </c>
      <c r="I28" s="287"/>
      <c r="J28" s="288"/>
      <c r="K28" s="57"/>
      <c r="L28" s="43"/>
      <c r="M28" s="289" t="str">
        <f>"⑤"&amp;'別紙（まとめ）'!X9</f>
        <v>⑤0</v>
      </c>
      <c r="N28" s="290"/>
      <c r="O28" s="3"/>
      <c r="P28" s="289" t="str">
        <f>"⑦"&amp;'別紙（まとめ）'!X11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'別紙（まとめ）'!X7+'別紙（まとめ）'!X13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'別紙（まとめ）'!X14</f>
        <v>0</v>
      </c>
      <c r="I30" s="287"/>
      <c r="J30" s="288"/>
      <c r="K30" s="51"/>
      <c r="L30" s="3"/>
      <c r="M30" s="295"/>
      <c r="N30" s="295"/>
      <c r="O30" s="295"/>
      <c r="P30" s="295"/>
      <c r="Q30" s="295"/>
      <c r="R30" s="295"/>
      <c r="S30" s="34"/>
      <c r="T30" s="296" t="str">
        <f>"⑩"&amp;'別紙（まとめ）'!X14</f>
        <v>⑩0</v>
      </c>
      <c r="U30" s="297"/>
      <c r="V30" s="3"/>
      <c r="W30" s="3"/>
      <c r="X30" s="289" t="str">
        <f>"⑭"&amp;'別紙（まとめ）'!X18</f>
        <v>⑭0</v>
      </c>
      <c r="Y30" s="290"/>
      <c r="Z30" s="53"/>
    </row>
    <row r="31" spans="2:27" ht="67.5" customHeight="1" thickBot="1" x14ac:dyDescent="0.2">
      <c r="B31" s="69"/>
      <c r="C31" s="3"/>
      <c r="D31" s="3"/>
      <c r="E31" s="285" t="s">
        <v>44</v>
      </c>
      <c r="F31" s="285"/>
      <c r="G31" s="285"/>
      <c r="H31" s="286">
        <f>'別紙（まとめ）'!X15</f>
        <v>0</v>
      </c>
      <c r="I31" s="287"/>
      <c r="J31" s="288"/>
      <c r="K31" s="51"/>
      <c r="L31" s="3"/>
      <c r="M31" s="3"/>
      <c r="N31" s="3"/>
      <c r="O31" s="3"/>
      <c r="P31" s="3"/>
      <c r="Q31" s="3"/>
      <c r="R31" s="3"/>
      <c r="S31" s="3"/>
      <c r="T31" s="73"/>
      <c r="U31" s="3"/>
      <c r="V31" s="3"/>
      <c r="W31" s="3"/>
      <c r="X31" s="294"/>
      <c r="Y31" s="294"/>
      <c r="Z31" s="53"/>
    </row>
    <row r="32" spans="2:27" ht="67.5" customHeight="1" thickBot="1" x14ac:dyDescent="0.2">
      <c r="B32" s="69"/>
      <c r="C32" s="3"/>
      <c r="D32" s="3"/>
      <c r="E32" s="285" t="s">
        <v>45</v>
      </c>
      <c r="F32" s="285"/>
      <c r="G32" s="285"/>
      <c r="H32" s="286">
        <f>'別紙（まとめ）'!X16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'別紙（まとめ）'!X17</f>
        <v>0</v>
      </c>
      <c r="I33" s="287"/>
      <c r="J33" s="288"/>
      <c r="K33" s="51"/>
      <c r="L33" s="3"/>
      <c r="M33" s="3"/>
      <c r="N33" s="3"/>
      <c r="O33" s="3"/>
      <c r="P33" s="3"/>
      <c r="Q33" s="3"/>
      <c r="R33" s="3"/>
      <c r="S33" s="3"/>
      <c r="T33" s="289" t="str">
        <f>"⑪"&amp;'別紙（まとめ）'!X15</f>
        <v>⑪0</v>
      </c>
      <c r="U33" s="290"/>
      <c r="V33" s="3"/>
      <c r="W33" s="3"/>
      <c r="X33" s="3"/>
      <c r="Y33" s="3"/>
      <c r="Z33" s="53"/>
    </row>
    <row r="34" spans="2:26" ht="67.5" customHeight="1" thickBot="1" x14ac:dyDescent="0.2">
      <c r="B34" s="69"/>
      <c r="C34" s="3"/>
      <c r="D34" s="3"/>
      <c r="E34" s="291" t="s">
        <v>48</v>
      </c>
      <c r="F34" s="292"/>
      <c r="G34" s="293"/>
      <c r="H34" s="286">
        <f>'別紙（まとめ）'!X18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C3:G4"/>
    <mergeCell ref="I3:T4"/>
    <mergeCell ref="I6:J9"/>
    <mergeCell ref="E11:F14"/>
    <mergeCell ref="M11:N12"/>
    <mergeCell ref="T11:U12"/>
    <mergeCell ref="M13:N14"/>
    <mergeCell ref="T13:U14"/>
    <mergeCell ref="I17:J18"/>
    <mergeCell ref="M17:N18"/>
    <mergeCell ref="I19:J20"/>
    <mergeCell ref="M19:N20"/>
    <mergeCell ref="X21:Y22"/>
    <mergeCell ref="E23:G24"/>
    <mergeCell ref="H23:J24"/>
    <mergeCell ref="M23:N24"/>
    <mergeCell ref="P23:Q24"/>
    <mergeCell ref="T23:U24"/>
    <mergeCell ref="X23:Y24"/>
    <mergeCell ref="AA24:AA25"/>
    <mergeCell ref="E25:G25"/>
    <mergeCell ref="H25:J25"/>
    <mergeCell ref="M25:N25"/>
    <mergeCell ref="P25:Q25"/>
    <mergeCell ref="T25:U25"/>
    <mergeCell ref="E26:G26"/>
    <mergeCell ref="H26:J26"/>
    <mergeCell ref="X26:Y26"/>
    <mergeCell ref="E27:G27"/>
    <mergeCell ref="H27:J27"/>
    <mergeCell ref="M27:N27"/>
    <mergeCell ref="P27:Q27"/>
    <mergeCell ref="X27:Y27"/>
    <mergeCell ref="X30:Y30"/>
    <mergeCell ref="E28:G28"/>
    <mergeCell ref="H28:J28"/>
    <mergeCell ref="M28:N28"/>
    <mergeCell ref="P28:Q28"/>
    <mergeCell ref="E29:G29"/>
    <mergeCell ref="H29:J29"/>
    <mergeCell ref="X31:Y31"/>
    <mergeCell ref="E32:G32"/>
    <mergeCell ref="H32:J32"/>
    <mergeCell ref="T32:U32"/>
    <mergeCell ref="T29:U29"/>
    <mergeCell ref="X29:Y29"/>
    <mergeCell ref="E30:G30"/>
    <mergeCell ref="H30:J30"/>
    <mergeCell ref="M30:R30"/>
    <mergeCell ref="T30:U30"/>
    <mergeCell ref="E33:G33"/>
    <mergeCell ref="H33:J33"/>
    <mergeCell ref="T33:U33"/>
    <mergeCell ref="E34:G34"/>
    <mergeCell ref="H34:J34"/>
    <mergeCell ref="E31:G31"/>
    <mergeCell ref="H31:J31"/>
  </mergeCells>
  <phoneticPr fontId="13"/>
  <pageMargins left="0.75" right="0.75" top="1" bottom="1" header="0.51200000000000001" footer="0.51200000000000001"/>
  <pageSetup paperSize="9" scale="3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B1:J25"/>
  <sheetViews>
    <sheetView zoomScale="50" zoomScaleNormal="100" workbookViewId="0">
      <selection activeCell="V14" sqref="V14"/>
    </sheetView>
  </sheetViews>
  <sheetFormatPr defaultRowHeight="13.5" x14ac:dyDescent="0.15"/>
  <cols>
    <col min="1" max="1" width="1.75" style="1" customWidth="1"/>
    <col min="2" max="3" width="3.75" style="1" customWidth="1"/>
    <col min="4" max="10" width="20" style="1" customWidth="1"/>
    <col min="11" max="16384" width="9" style="1"/>
  </cols>
  <sheetData>
    <row r="1" spans="2:10" ht="5.25" customHeight="1" x14ac:dyDescent="0.15"/>
    <row r="2" spans="2:10" ht="24" x14ac:dyDescent="0.15">
      <c r="C2" s="324" t="s">
        <v>49</v>
      </c>
      <c r="D2" s="324"/>
      <c r="E2" s="324"/>
      <c r="F2" s="324"/>
      <c r="G2" s="324"/>
      <c r="H2" s="324"/>
      <c r="I2" s="324"/>
      <c r="J2" s="324"/>
    </row>
    <row r="3" spans="2:10" ht="14.25" thickBot="1" x14ac:dyDescent="0.2">
      <c r="C3" s="4"/>
      <c r="D3" s="4"/>
      <c r="E3" s="4"/>
      <c r="F3" s="4"/>
      <c r="G3" s="4"/>
      <c r="H3" s="4"/>
      <c r="I3" s="4"/>
      <c r="J3" s="4"/>
    </row>
    <row r="4" spans="2:10" ht="30" customHeight="1" x14ac:dyDescent="0.15">
      <c r="B4" s="325" t="s">
        <v>50</v>
      </c>
      <c r="C4" s="326"/>
      <c r="D4" s="326"/>
      <c r="E4" s="326"/>
      <c r="F4" s="326"/>
      <c r="G4" s="326"/>
      <c r="H4" s="326"/>
      <c r="I4" s="326"/>
      <c r="J4" s="327"/>
    </row>
    <row r="5" spans="2:10" ht="60" customHeight="1" x14ac:dyDescent="0.15">
      <c r="B5" s="5">
        <v>1</v>
      </c>
      <c r="C5" s="328" t="s">
        <v>51</v>
      </c>
      <c r="D5" s="328"/>
      <c r="E5" s="328"/>
      <c r="F5" s="328"/>
      <c r="G5" s="328"/>
      <c r="H5" s="328"/>
      <c r="I5" s="328"/>
      <c r="J5" s="329"/>
    </row>
    <row r="6" spans="2:10" ht="60" customHeight="1" x14ac:dyDescent="0.15">
      <c r="B6" s="5">
        <v>2</v>
      </c>
      <c r="C6" s="328" t="s">
        <v>52</v>
      </c>
      <c r="D6" s="328"/>
      <c r="E6" s="328"/>
      <c r="F6" s="328"/>
      <c r="G6" s="328"/>
      <c r="H6" s="328"/>
      <c r="I6" s="328"/>
      <c r="J6" s="329"/>
    </row>
    <row r="7" spans="2:10" ht="60" customHeight="1" x14ac:dyDescent="0.15">
      <c r="B7" s="6">
        <v>3</v>
      </c>
      <c r="C7" s="328" t="s">
        <v>53</v>
      </c>
      <c r="D7" s="328"/>
      <c r="E7" s="328"/>
      <c r="F7" s="328"/>
      <c r="G7" s="328"/>
      <c r="H7" s="328"/>
      <c r="I7" s="328"/>
      <c r="J7" s="329"/>
    </row>
    <row r="8" spans="2:10" ht="60" customHeight="1" x14ac:dyDescent="0.15">
      <c r="B8" s="6">
        <v>4</v>
      </c>
      <c r="C8" s="328" t="s">
        <v>54</v>
      </c>
      <c r="D8" s="328"/>
      <c r="E8" s="328"/>
      <c r="F8" s="328"/>
      <c r="G8" s="328"/>
      <c r="H8" s="328"/>
      <c r="I8" s="328"/>
      <c r="J8" s="329"/>
    </row>
    <row r="9" spans="2:10" ht="60" customHeight="1" x14ac:dyDescent="0.15">
      <c r="B9" s="7"/>
      <c r="C9" s="330" t="s">
        <v>55</v>
      </c>
      <c r="D9" s="330"/>
      <c r="E9" s="330"/>
      <c r="F9" s="330"/>
      <c r="G9" s="330"/>
      <c r="H9" s="330"/>
      <c r="I9" s="330"/>
      <c r="J9" s="331"/>
    </row>
    <row r="10" spans="2:10" ht="45" customHeight="1" x14ac:dyDescent="0.15">
      <c r="B10" s="7"/>
      <c r="C10" s="330" t="s">
        <v>56</v>
      </c>
      <c r="D10" s="330"/>
      <c r="E10" s="330"/>
      <c r="F10" s="330"/>
      <c r="G10" s="330"/>
      <c r="H10" s="330"/>
      <c r="I10" s="330"/>
      <c r="J10" s="331"/>
    </row>
    <row r="11" spans="2:10" ht="45" customHeight="1" x14ac:dyDescent="0.15">
      <c r="B11" s="7"/>
      <c r="C11" s="330" t="s">
        <v>57</v>
      </c>
      <c r="D11" s="330"/>
      <c r="E11" s="330"/>
      <c r="F11" s="330"/>
      <c r="G11" s="330"/>
      <c r="H11" s="330"/>
      <c r="I11" s="330"/>
      <c r="J11" s="331"/>
    </row>
    <row r="12" spans="2:10" ht="45" customHeight="1" x14ac:dyDescent="0.15">
      <c r="B12" s="7"/>
      <c r="C12" s="330" t="s">
        <v>58</v>
      </c>
      <c r="D12" s="330"/>
      <c r="E12" s="330"/>
      <c r="F12" s="330"/>
      <c r="G12" s="330"/>
      <c r="H12" s="330"/>
      <c r="I12" s="330"/>
      <c r="J12" s="331"/>
    </row>
    <row r="13" spans="2:10" ht="45" customHeight="1" x14ac:dyDescent="0.15">
      <c r="B13" s="7"/>
      <c r="C13" s="330" t="s">
        <v>59</v>
      </c>
      <c r="D13" s="330"/>
      <c r="E13" s="330"/>
      <c r="F13" s="330"/>
      <c r="G13" s="330"/>
      <c r="H13" s="330"/>
      <c r="I13" s="330"/>
      <c r="J13" s="331"/>
    </row>
    <row r="14" spans="2:10" ht="45" customHeight="1" x14ac:dyDescent="0.15">
      <c r="B14" s="7"/>
      <c r="C14" s="330" t="s">
        <v>60</v>
      </c>
      <c r="D14" s="330"/>
      <c r="E14" s="330"/>
      <c r="F14" s="330"/>
      <c r="G14" s="330"/>
      <c r="H14" s="330"/>
      <c r="I14" s="330"/>
      <c r="J14" s="331"/>
    </row>
    <row r="15" spans="2:10" ht="45" customHeight="1" x14ac:dyDescent="0.15">
      <c r="B15" s="7"/>
      <c r="C15" s="330" t="s">
        <v>61</v>
      </c>
      <c r="D15" s="330"/>
      <c r="E15" s="330"/>
      <c r="F15" s="330"/>
      <c r="G15" s="330"/>
      <c r="H15" s="330"/>
      <c r="I15" s="330"/>
      <c r="J15" s="331"/>
    </row>
    <row r="16" spans="2:10" ht="45" customHeight="1" x14ac:dyDescent="0.15">
      <c r="B16" s="7"/>
      <c r="C16" s="330" t="s">
        <v>62</v>
      </c>
      <c r="D16" s="330"/>
      <c r="E16" s="330"/>
      <c r="F16" s="330"/>
      <c r="G16" s="330"/>
      <c r="H16" s="330"/>
      <c r="I16" s="330"/>
      <c r="J16" s="331"/>
    </row>
    <row r="17" spans="2:10" ht="45" customHeight="1" x14ac:dyDescent="0.15">
      <c r="B17" s="7" t="s">
        <v>63</v>
      </c>
      <c r="C17" s="330" t="s">
        <v>64</v>
      </c>
      <c r="D17" s="330"/>
      <c r="E17" s="330"/>
      <c r="F17" s="330"/>
      <c r="G17" s="330"/>
      <c r="H17" s="330"/>
      <c r="I17" s="330"/>
      <c r="J17" s="331"/>
    </row>
    <row r="18" spans="2:10" ht="45" customHeight="1" x14ac:dyDescent="0.15">
      <c r="B18" s="7"/>
      <c r="C18" s="330" t="s">
        <v>65</v>
      </c>
      <c r="D18" s="330"/>
      <c r="E18" s="330"/>
      <c r="F18" s="330"/>
      <c r="G18" s="330"/>
      <c r="H18" s="330"/>
      <c r="I18" s="330"/>
      <c r="J18" s="331"/>
    </row>
    <row r="19" spans="2:10" ht="60" customHeight="1" x14ac:dyDescent="0.15">
      <c r="B19" s="7"/>
      <c r="C19" s="330" t="s">
        <v>66</v>
      </c>
      <c r="D19" s="330"/>
      <c r="E19" s="330"/>
      <c r="F19" s="330"/>
      <c r="G19" s="330"/>
      <c r="H19" s="330"/>
      <c r="I19" s="330"/>
      <c r="J19" s="331"/>
    </row>
    <row r="20" spans="2:10" ht="45" customHeight="1" x14ac:dyDescent="0.15">
      <c r="B20" s="7"/>
      <c r="C20" s="330" t="s">
        <v>67</v>
      </c>
      <c r="D20" s="330"/>
      <c r="E20" s="330"/>
      <c r="F20" s="330"/>
      <c r="G20" s="330"/>
      <c r="H20" s="330"/>
      <c r="I20" s="330"/>
      <c r="J20" s="331"/>
    </row>
    <row r="21" spans="2:10" ht="60" customHeight="1" x14ac:dyDescent="0.15">
      <c r="B21" s="7"/>
      <c r="C21" s="330" t="s">
        <v>68</v>
      </c>
      <c r="D21" s="330"/>
      <c r="E21" s="330"/>
      <c r="F21" s="330"/>
      <c r="G21" s="330"/>
      <c r="H21" s="330"/>
      <c r="I21" s="330"/>
      <c r="J21" s="331"/>
    </row>
    <row r="22" spans="2:10" ht="60" customHeight="1" x14ac:dyDescent="0.15">
      <c r="B22" s="7"/>
      <c r="C22" s="330" t="s">
        <v>69</v>
      </c>
      <c r="D22" s="330"/>
      <c r="E22" s="330"/>
      <c r="F22" s="330"/>
      <c r="G22" s="330"/>
      <c r="H22" s="330"/>
      <c r="I22" s="330"/>
      <c r="J22" s="331"/>
    </row>
    <row r="23" spans="2:10" ht="60" customHeight="1" x14ac:dyDescent="0.15">
      <c r="B23" s="6">
        <v>5</v>
      </c>
      <c r="C23" s="328" t="s">
        <v>70</v>
      </c>
      <c r="D23" s="328"/>
      <c r="E23" s="328"/>
      <c r="F23" s="328"/>
      <c r="G23" s="328"/>
      <c r="H23" s="328"/>
      <c r="I23" s="328"/>
      <c r="J23" s="329"/>
    </row>
    <row r="24" spans="2:10" ht="60" customHeight="1" x14ac:dyDescent="0.15">
      <c r="B24" s="6">
        <v>6</v>
      </c>
      <c r="C24" s="328" t="s">
        <v>71</v>
      </c>
      <c r="D24" s="328"/>
      <c r="E24" s="328"/>
      <c r="F24" s="328"/>
      <c r="G24" s="328"/>
      <c r="H24" s="328"/>
      <c r="I24" s="328"/>
      <c r="J24" s="329"/>
    </row>
    <row r="25" spans="2:10" ht="60" customHeight="1" thickBot="1" x14ac:dyDescent="0.2">
      <c r="B25" s="8">
        <v>7</v>
      </c>
      <c r="C25" s="332" t="s">
        <v>72</v>
      </c>
      <c r="D25" s="332"/>
      <c r="E25" s="332"/>
      <c r="F25" s="332"/>
      <c r="G25" s="332"/>
      <c r="H25" s="332"/>
      <c r="I25" s="332"/>
      <c r="J25" s="333"/>
    </row>
  </sheetData>
  <sheetProtection password="CC6F" sheet="1"/>
  <mergeCells count="23">
    <mergeCell ref="C21:J21"/>
    <mergeCell ref="C22:J22"/>
    <mergeCell ref="C23:J23"/>
    <mergeCell ref="C24:J24"/>
    <mergeCell ref="C25:J25"/>
    <mergeCell ref="C15:J15"/>
    <mergeCell ref="C16:J16"/>
    <mergeCell ref="C17:J17"/>
    <mergeCell ref="C18:J18"/>
    <mergeCell ref="C19:J19"/>
    <mergeCell ref="C20:J20"/>
    <mergeCell ref="C9:J9"/>
    <mergeCell ref="C10:J10"/>
    <mergeCell ref="C11:J11"/>
    <mergeCell ref="C12:J12"/>
    <mergeCell ref="C13:J13"/>
    <mergeCell ref="C14:J14"/>
    <mergeCell ref="C2:J2"/>
    <mergeCell ref="B4:J4"/>
    <mergeCell ref="C5:J5"/>
    <mergeCell ref="C6:J6"/>
    <mergeCell ref="C7:J7"/>
    <mergeCell ref="C8:J8"/>
  </mergeCells>
  <phoneticPr fontId="2"/>
  <pageMargins left="0.75" right="0.75" top="1" bottom="1" header="0.51200000000000001" footer="0.51200000000000001"/>
  <pageSetup paperSize="9" scale="58"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view="pageBreakPreview" zoomScaleNormal="100" zoomScaleSheetLayoutView="100" workbookViewId="0">
      <selection activeCell="N12" sqref="N12"/>
    </sheetView>
  </sheetViews>
  <sheetFormatPr defaultRowHeight="12" x14ac:dyDescent="0.15"/>
  <cols>
    <col min="1" max="1" width="0.25" style="97" customWidth="1"/>
    <col min="2" max="2" width="6.25" style="97" customWidth="1"/>
    <col min="3" max="3" width="15" style="97" customWidth="1"/>
    <col min="4" max="4" width="4.375" style="97" customWidth="1"/>
    <col min="5" max="6" width="9.625" style="97" customWidth="1"/>
    <col min="7" max="7" width="5.75" style="97" customWidth="1"/>
    <col min="8" max="8" width="9.75" style="97" customWidth="1"/>
    <col min="9" max="9" width="7" style="97" customWidth="1"/>
    <col min="10" max="11" width="9.625" style="97" customWidth="1"/>
    <col min="12" max="13" width="9" style="97"/>
    <col min="14" max="14" width="34.25" style="97" bestFit="1" customWidth="1"/>
    <col min="15" max="16384" width="9" style="97"/>
  </cols>
  <sheetData>
    <row r="1" spans="2:17" ht="2.65" customHeight="1" x14ac:dyDescent="0.15"/>
    <row r="2" spans="2:17" ht="14.25" customHeight="1" x14ac:dyDescent="0.15">
      <c r="B2" s="203" t="s">
        <v>242</v>
      </c>
      <c r="C2" s="204"/>
      <c r="D2" s="204"/>
      <c r="E2" s="204"/>
      <c r="F2" s="204"/>
      <c r="G2" s="204"/>
      <c r="H2" s="204"/>
      <c r="I2" s="204"/>
      <c r="J2" s="204"/>
      <c r="K2" s="204"/>
    </row>
    <row r="3" spans="2:17" ht="14.25" customHeight="1" x14ac:dyDescent="0.15">
      <c r="B3" s="269" t="s">
        <v>248</v>
      </c>
      <c r="C3" s="269"/>
      <c r="D3" s="269"/>
      <c r="E3" s="269"/>
      <c r="F3" s="269"/>
      <c r="G3" s="269"/>
      <c r="H3" s="269"/>
      <c r="I3" s="269"/>
      <c r="J3" s="269"/>
      <c r="K3" s="269"/>
    </row>
    <row r="4" spans="2:17" ht="14.25" customHeight="1" thickBot="1" x14ac:dyDescent="0.2">
      <c r="B4" s="270"/>
      <c r="C4" s="270"/>
      <c r="D4" s="270"/>
      <c r="E4" s="270"/>
      <c r="F4" s="270"/>
      <c r="G4" s="270"/>
      <c r="H4" s="270"/>
      <c r="I4" s="270"/>
      <c r="J4" s="270"/>
      <c r="K4" s="270"/>
    </row>
    <row r="5" spans="2:17" ht="14.25" customHeight="1" x14ac:dyDescent="0.15">
      <c r="B5" s="207"/>
      <c r="C5" s="208"/>
      <c r="D5" s="208"/>
      <c r="E5" s="208"/>
      <c r="F5" s="208"/>
      <c r="G5" s="208"/>
      <c r="H5" s="208"/>
      <c r="I5" s="208"/>
      <c r="J5" s="208"/>
      <c r="K5" s="209"/>
    </row>
    <row r="6" spans="2:17" ht="14.25" customHeight="1" x14ac:dyDescent="0.15">
      <c r="B6" s="210" t="s">
        <v>1</v>
      </c>
      <c r="C6" s="183"/>
      <c r="D6" s="183"/>
      <c r="E6" s="183"/>
      <c r="F6" s="183"/>
      <c r="G6" s="183"/>
      <c r="H6" s="183"/>
      <c r="I6" s="183"/>
      <c r="J6" s="183"/>
      <c r="K6" s="184"/>
      <c r="L6" s="147"/>
      <c r="M6" s="146"/>
      <c r="N6" s="146"/>
      <c r="O6" s="146"/>
      <c r="P6" s="146"/>
      <c r="Q6" s="146"/>
    </row>
    <row r="7" spans="2:17" ht="25.5" customHeight="1" x14ac:dyDescent="0.15">
      <c r="B7" s="106"/>
      <c r="C7" s="107"/>
      <c r="D7" s="107"/>
      <c r="E7" s="107"/>
      <c r="F7" s="107"/>
      <c r="G7" s="107"/>
      <c r="H7" s="107"/>
      <c r="I7" s="267" t="s">
        <v>249</v>
      </c>
      <c r="J7" s="267"/>
      <c r="K7" s="268"/>
      <c r="L7" s="147"/>
      <c r="M7" s="146"/>
      <c r="N7" s="146"/>
      <c r="O7" s="146"/>
      <c r="P7" s="146"/>
      <c r="Q7" s="146"/>
    </row>
    <row r="8" spans="2:17" ht="14.25" customHeight="1" x14ac:dyDescent="0.15">
      <c r="B8" s="193"/>
      <c r="C8" s="194"/>
      <c r="D8" s="194"/>
      <c r="E8" s="194"/>
      <c r="F8" s="194"/>
      <c r="G8" s="194"/>
      <c r="H8" s="194"/>
      <c r="I8" s="194"/>
      <c r="J8" s="194"/>
      <c r="K8" s="195"/>
      <c r="L8" s="147"/>
      <c r="M8" s="148"/>
      <c r="N8" s="148"/>
      <c r="O8" s="148"/>
      <c r="P8" s="148"/>
      <c r="Q8" s="115"/>
    </row>
    <row r="9" spans="2:17" ht="14.25" customHeight="1" x14ac:dyDescent="0.15">
      <c r="B9" s="196" t="s">
        <v>2</v>
      </c>
      <c r="C9" s="197"/>
      <c r="D9" s="197"/>
      <c r="E9" s="197"/>
      <c r="F9" s="197"/>
      <c r="G9" s="197"/>
      <c r="H9" s="197"/>
      <c r="I9" s="197"/>
      <c r="J9" s="197"/>
      <c r="K9" s="198"/>
      <c r="L9" s="147"/>
      <c r="M9" s="148"/>
      <c r="N9" s="148"/>
      <c r="O9" s="148"/>
      <c r="P9" s="148"/>
      <c r="Q9" s="115"/>
    </row>
    <row r="10" spans="2:17" ht="14.25" customHeight="1" x14ac:dyDescent="0.15">
      <c r="B10" s="100"/>
      <c r="C10" s="101"/>
      <c r="D10" s="101"/>
      <c r="E10" s="101"/>
      <c r="F10" s="101"/>
      <c r="G10" s="101"/>
      <c r="H10" s="101"/>
      <c r="I10" s="101"/>
      <c r="J10" s="101"/>
      <c r="K10" s="102"/>
      <c r="L10" s="147"/>
      <c r="M10" s="146"/>
      <c r="N10" s="146"/>
      <c r="O10" s="146"/>
      <c r="P10" s="146"/>
    </row>
    <row r="11" spans="2:17" ht="14.25" customHeight="1" x14ac:dyDescent="0.15">
      <c r="B11" s="199"/>
      <c r="C11" s="200"/>
      <c r="D11" s="200"/>
      <c r="E11" s="200"/>
      <c r="F11" s="200"/>
      <c r="G11" s="200"/>
      <c r="H11" s="200"/>
      <c r="I11" s="200"/>
      <c r="J11" s="200"/>
      <c r="K11" s="201"/>
      <c r="L11" s="147"/>
      <c r="M11" s="146"/>
      <c r="N11" s="146"/>
      <c r="O11" s="146"/>
      <c r="P11" s="146"/>
    </row>
    <row r="12" spans="2:17" ht="21.75" customHeight="1" x14ac:dyDescent="0.15">
      <c r="B12" s="103"/>
      <c r="C12" s="104"/>
      <c r="D12" s="104"/>
      <c r="E12" s="104"/>
      <c r="F12" s="202" t="s">
        <v>3</v>
      </c>
      <c r="G12" s="202"/>
      <c r="H12" s="202"/>
      <c r="I12" s="202"/>
      <c r="J12" s="107"/>
      <c r="K12" s="108"/>
      <c r="L12" s="114"/>
    </row>
    <row r="13" spans="2:17" ht="24.75" customHeight="1" x14ac:dyDescent="0.15">
      <c r="B13" s="103"/>
      <c r="C13" s="104"/>
      <c r="D13" s="104"/>
      <c r="E13" s="104"/>
      <c r="F13" s="104"/>
      <c r="G13" s="104" t="s">
        <v>159</v>
      </c>
      <c r="H13" s="257" t="s">
        <v>243</v>
      </c>
      <c r="I13" s="257"/>
      <c r="J13" s="257"/>
      <c r="K13" s="258"/>
      <c r="M13" s="146"/>
    </row>
    <row r="14" spans="2:17" ht="32.25" customHeight="1" x14ac:dyDescent="0.15">
      <c r="B14" s="103"/>
      <c r="C14" s="104"/>
      <c r="D14" s="104"/>
      <c r="E14" s="104"/>
      <c r="F14" s="104"/>
      <c r="G14" s="104" t="s">
        <v>160</v>
      </c>
      <c r="H14" s="259" t="s">
        <v>245</v>
      </c>
      <c r="I14" s="259"/>
      <c r="J14" s="259"/>
      <c r="K14" s="260"/>
      <c r="M14" s="146"/>
    </row>
    <row r="15" spans="2:17" ht="17.25" customHeight="1" x14ac:dyDescent="0.15">
      <c r="B15" s="103"/>
      <c r="C15" s="104"/>
      <c r="D15" s="104"/>
      <c r="E15" s="104"/>
      <c r="F15" s="104"/>
      <c r="G15" s="104"/>
      <c r="H15" s="183" t="s">
        <v>4</v>
      </c>
      <c r="I15" s="183"/>
      <c r="J15" s="183"/>
      <c r="K15" s="184"/>
    </row>
    <row r="16" spans="2:17" ht="24.75" customHeight="1" x14ac:dyDescent="0.15">
      <c r="B16" s="103"/>
      <c r="C16" s="104"/>
      <c r="D16" s="104"/>
      <c r="E16" s="104"/>
      <c r="F16" s="104"/>
      <c r="G16" s="104"/>
      <c r="H16" s="104" t="s">
        <v>164</v>
      </c>
      <c r="I16" s="257" t="s">
        <v>244</v>
      </c>
      <c r="J16" s="257"/>
      <c r="K16" s="258"/>
    </row>
    <row r="17" spans="2:11" ht="30" customHeight="1" x14ac:dyDescent="0.15">
      <c r="B17" s="261" t="s">
        <v>254</v>
      </c>
      <c r="C17" s="262"/>
      <c r="D17" s="262"/>
      <c r="E17" s="262"/>
      <c r="F17" s="262"/>
      <c r="G17" s="262"/>
      <c r="H17" s="262"/>
      <c r="I17" s="262"/>
      <c r="J17" s="262"/>
      <c r="K17" s="263"/>
    </row>
    <row r="18" spans="2:11" ht="25.5" customHeight="1" thickBot="1" x14ac:dyDescent="0.2">
      <c r="B18" s="264"/>
      <c r="C18" s="265"/>
      <c r="D18" s="265"/>
      <c r="E18" s="265"/>
      <c r="F18" s="265"/>
      <c r="G18" s="265"/>
      <c r="H18" s="265"/>
      <c r="I18" s="265"/>
      <c r="J18" s="265"/>
      <c r="K18" s="266"/>
    </row>
    <row r="19" spans="2:11" ht="40.5" customHeight="1" thickBot="1" x14ac:dyDescent="0.2">
      <c r="B19" s="163" t="s">
        <v>5</v>
      </c>
      <c r="C19" s="164"/>
      <c r="D19" s="254" t="s">
        <v>246</v>
      </c>
      <c r="E19" s="255"/>
      <c r="F19" s="255"/>
      <c r="G19" s="255"/>
      <c r="H19" s="255"/>
      <c r="I19" s="255"/>
      <c r="J19" s="255"/>
      <c r="K19" s="256"/>
    </row>
    <row r="20" spans="2:11" ht="40.5" customHeight="1" thickBot="1" x14ac:dyDescent="0.2">
      <c r="B20" s="163" t="s">
        <v>6</v>
      </c>
      <c r="C20" s="164"/>
      <c r="D20" s="254" t="s">
        <v>247</v>
      </c>
      <c r="E20" s="255"/>
      <c r="F20" s="255"/>
      <c r="G20" s="255"/>
      <c r="H20" s="255"/>
      <c r="I20" s="255"/>
      <c r="J20" s="255"/>
      <c r="K20" s="256"/>
    </row>
    <row r="21" spans="2:11" ht="40.5" customHeight="1" thickBot="1" x14ac:dyDescent="0.2">
      <c r="B21" s="163" t="s">
        <v>7</v>
      </c>
      <c r="C21" s="164"/>
      <c r="D21" s="254" t="s">
        <v>149</v>
      </c>
      <c r="E21" s="255"/>
      <c r="F21" s="255"/>
      <c r="G21" s="255"/>
      <c r="H21" s="255"/>
      <c r="I21" s="255"/>
      <c r="J21" s="255"/>
      <c r="K21" s="256"/>
    </row>
    <row r="22" spans="2:11" ht="40.5" customHeight="1" thickBot="1" x14ac:dyDescent="0.2">
      <c r="B22" s="163" t="s">
        <v>8</v>
      </c>
      <c r="C22" s="164"/>
      <c r="D22" s="251" t="s">
        <v>253</v>
      </c>
      <c r="E22" s="252"/>
      <c r="F22" s="252"/>
      <c r="G22" s="252"/>
      <c r="H22" s="252"/>
      <c r="I22" s="252"/>
      <c r="J22" s="252"/>
      <c r="K22" s="253"/>
    </row>
    <row r="23" spans="2:11" ht="23.25" customHeight="1" thickBot="1" x14ac:dyDescent="0.2">
      <c r="B23" s="178" t="s">
        <v>166</v>
      </c>
      <c r="C23" s="179"/>
      <c r="D23" s="179"/>
      <c r="E23" s="179"/>
      <c r="F23" s="179"/>
      <c r="G23" s="179"/>
      <c r="H23" s="179"/>
      <c r="I23" s="179"/>
      <c r="J23" s="179"/>
      <c r="K23" s="180"/>
    </row>
    <row r="24" spans="2:11" ht="15.75" customHeight="1" thickBot="1" x14ac:dyDescent="0.2">
      <c r="B24" s="181"/>
      <c r="C24" s="172" t="s">
        <v>9</v>
      </c>
      <c r="D24" s="174"/>
      <c r="E24" s="172" t="s">
        <v>10</v>
      </c>
      <c r="F24" s="174"/>
      <c r="G24" s="172" t="s">
        <v>9</v>
      </c>
      <c r="H24" s="173"/>
      <c r="I24" s="174"/>
      <c r="J24" s="172" t="s">
        <v>10</v>
      </c>
      <c r="K24" s="174"/>
    </row>
    <row r="25" spans="2:11" ht="36.75" customHeight="1" thickBot="1" x14ac:dyDescent="0.2">
      <c r="B25" s="181"/>
      <c r="C25" s="163" t="s">
        <v>11</v>
      </c>
      <c r="D25" s="164"/>
      <c r="E25" s="165">
        <f>別紙!AF4</f>
        <v>0</v>
      </c>
      <c r="F25" s="166"/>
      <c r="G25" s="172" t="s">
        <v>12</v>
      </c>
      <c r="H25" s="173"/>
      <c r="I25" s="174"/>
      <c r="J25" s="165">
        <f>別紙!AF13</f>
        <v>0</v>
      </c>
      <c r="K25" s="166"/>
    </row>
    <row r="26" spans="2:11" ht="19.5" customHeight="1" x14ac:dyDescent="0.15">
      <c r="B26" s="181"/>
      <c r="C26" s="149" t="s">
        <v>13</v>
      </c>
      <c r="D26" s="150"/>
      <c r="E26" s="153">
        <f>別紙!AF5+別紙!AF11</f>
        <v>0</v>
      </c>
      <c r="F26" s="154"/>
      <c r="G26" s="157" t="s">
        <v>161</v>
      </c>
      <c r="H26" s="158"/>
      <c r="I26" s="159"/>
      <c r="J26" s="153">
        <f>別紙!AF14</f>
        <v>0</v>
      </c>
      <c r="K26" s="154"/>
    </row>
    <row r="27" spans="2:11" ht="19.5" customHeight="1" thickBot="1" x14ac:dyDescent="0.2">
      <c r="B27" s="181"/>
      <c r="C27" s="151"/>
      <c r="D27" s="152"/>
      <c r="E27" s="155"/>
      <c r="F27" s="156"/>
      <c r="G27" s="160"/>
      <c r="H27" s="161"/>
      <c r="I27" s="162"/>
      <c r="J27" s="155"/>
      <c r="K27" s="156"/>
    </row>
    <row r="28" spans="2:11" ht="19.5" customHeight="1" x14ac:dyDescent="0.15">
      <c r="B28" s="181"/>
      <c r="C28" s="149" t="s">
        <v>14</v>
      </c>
      <c r="D28" s="150"/>
      <c r="E28" s="153">
        <f>別紙!AF8</f>
        <v>0</v>
      </c>
      <c r="F28" s="154"/>
      <c r="G28" s="157" t="s">
        <v>15</v>
      </c>
      <c r="H28" s="158"/>
      <c r="I28" s="159"/>
      <c r="J28" s="153">
        <f>別紙!AF15</f>
        <v>0</v>
      </c>
      <c r="K28" s="154"/>
    </row>
    <row r="29" spans="2:11" ht="19.5" customHeight="1" thickBot="1" x14ac:dyDescent="0.2">
      <c r="B29" s="181"/>
      <c r="C29" s="151"/>
      <c r="D29" s="152"/>
      <c r="E29" s="155"/>
      <c r="F29" s="156"/>
      <c r="G29" s="160"/>
      <c r="H29" s="161"/>
      <c r="I29" s="162"/>
      <c r="J29" s="155"/>
      <c r="K29" s="156"/>
    </row>
    <row r="30" spans="2:11" ht="19.5" customHeight="1" x14ac:dyDescent="0.15">
      <c r="B30" s="181"/>
      <c r="C30" s="149" t="s">
        <v>16</v>
      </c>
      <c r="D30" s="150"/>
      <c r="E30" s="153">
        <f>別紙!AF10</f>
        <v>0</v>
      </c>
      <c r="F30" s="154"/>
      <c r="G30" s="157" t="s">
        <v>162</v>
      </c>
      <c r="H30" s="158"/>
      <c r="I30" s="159"/>
      <c r="J30" s="153">
        <f>別紙!AF16</f>
        <v>0</v>
      </c>
      <c r="K30" s="154"/>
    </row>
    <row r="31" spans="2:11" ht="19.5" customHeight="1" thickBot="1" x14ac:dyDescent="0.2">
      <c r="B31" s="181"/>
      <c r="C31" s="170"/>
      <c r="D31" s="171"/>
      <c r="E31" s="155"/>
      <c r="F31" s="156"/>
      <c r="G31" s="160"/>
      <c r="H31" s="161"/>
      <c r="I31" s="162"/>
      <c r="J31" s="155"/>
      <c r="K31" s="156"/>
    </row>
    <row r="32" spans="2:11" ht="42.75" customHeight="1" x14ac:dyDescent="0.15">
      <c r="B32" s="181"/>
      <c r="C32" s="149" t="s">
        <v>17</v>
      </c>
      <c r="D32" s="150"/>
      <c r="E32" s="153">
        <f>別紙!AF6+別紙!AF12</f>
        <v>0</v>
      </c>
      <c r="F32" s="154"/>
      <c r="G32" s="157" t="s">
        <v>163</v>
      </c>
      <c r="H32" s="158"/>
      <c r="I32" s="159"/>
      <c r="J32" s="153">
        <f>別紙!AF17</f>
        <v>0</v>
      </c>
      <c r="K32" s="154"/>
    </row>
    <row r="33" spans="2:15" ht="9.75" customHeight="1" thickBot="1" x14ac:dyDescent="0.2">
      <c r="B33" s="182"/>
      <c r="C33" s="151"/>
      <c r="D33" s="152"/>
      <c r="E33" s="155"/>
      <c r="F33" s="156"/>
      <c r="G33" s="160"/>
      <c r="H33" s="161"/>
      <c r="I33" s="162"/>
      <c r="J33" s="155"/>
      <c r="K33" s="156"/>
    </row>
    <row r="34" spans="2:15" ht="13.5" customHeight="1" thickBot="1" x14ac:dyDescent="0.2">
      <c r="B34" s="167" t="s">
        <v>18</v>
      </c>
      <c r="C34" s="168"/>
      <c r="D34" s="169"/>
      <c r="E34" s="167"/>
      <c r="F34" s="168"/>
      <c r="G34" s="168"/>
      <c r="H34" s="168"/>
      <c r="I34" s="168"/>
      <c r="J34" s="168"/>
      <c r="K34" s="169"/>
    </row>
    <row r="35" spans="2:15" ht="14.25" customHeight="1" x14ac:dyDescent="0.15">
      <c r="B35" s="109"/>
      <c r="C35" s="109"/>
      <c r="D35" s="109"/>
      <c r="E35" s="109"/>
      <c r="F35" s="109"/>
      <c r="G35" s="109"/>
      <c r="H35" s="109"/>
      <c r="I35" s="109"/>
      <c r="J35" s="109"/>
      <c r="K35" s="110" t="s">
        <v>256</v>
      </c>
    </row>
    <row r="36" spans="2:15" x14ac:dyDescent="0.15">
      <c r="C36" s="111"/>
      <c r="D36" s="111"/>
      <c r="E36" s="111"/>
      <c r="F36" s="111"/>
      <c r="G36" s="111"/>
      <c r="H36" s="111"/>
      <c r="I36" s="111"/>
      <c r="J36" s="111"/>
      <c r="N36" s="112" t="s">
        <v>167</v>
      </c>
      <c r="O36" s="112" t="s">
        <v>168</v>
      </c>
    </row>
    <row r="37" spans="2:15" x14ac:dyDescent="0.15">
      <c r="N37" s="113" t="s">
        <v>169</v>
      </c>
      <c r="O37" s="112" t="s">
        <v>187</v>
      </c>
    </row>
    <row r="38" spans="2:15" x14ac:dyDescent="0.15">
      <c r="N38" s="113" t="s">
        <v>171</v>
      </c>
      <c r="O38" s="112" t="s">
        <v>170</v>
      </c>
    </row>
    <row r="39" spans="2:15" x14ac:dyDescent="0.15">
      <c r="N39" s="113" t="s">
        <v>172</v>
      </c>
      <c r="O39" s="112" t="s">
        <v>188</v>
      </c>
    </row>
    <row r="40" spans="2:15" x14ac:dyDescent="0.15">
      <c r="N40" s="113" t="s">
        <v>149</v>
      </c>
      <c r="O40" s="112" t="s">
        <v>189</v>
      </c>
    </row>
    <row r="41" spans="2:15" x14ac:dyDescent="0.15">
      <c r="N41" s="113" t="s">
        <v>150</v>
      </c>
      <c r="O41" s="112" t="s">
        <v>190</v>
      </c>
    </row>
    <row r="42" spans="2:15" x14ac:dyDescent="0.15">
      <c r="N42" s="113" t="s">
        <v>173</v>
      </c>
      <c r="O42" s="112" t="s">
        <v>191</v>
      </c>
    </row>
    <row r="43" spans="2:15" x14ac:dyDescent="0.15">
      <c r="N43" s="113" t="s">
        <v>174</v>
      </c>
      <c r="O43" s="112" t="s">
        <v>192</v>
      </c>
    </row>
    <row r="44" spans="2:15" x14ac:dyDescent="0.15">
      <c r="N44" s="113" t="s">
        <v>175</v>
      </c>
      <c r="O44" s="112" t="s">
        <v>193</v>
      </c>
    </row>
    <row r="45" spans="2:15" x14ac:dyDescent="0.15">
      <c r="N45" s="113" t="s">
        <v>176</v>
      </c>
      <c r="O45" s="112" t="s">
        <v>194</v>
      </c>
    </row>
    <row r="46" spans="2:15" x14ac:dyDescent="0.15">
      <c r="N46" s="113" t="s">
        <v>177</v>
      </c>
      <c r="O46" s="112" t="s">
        <v>195</v>
      </c>
    </row>
    <row r="47" spans="2:15" x14ac:dyDescent="0.15">
      <c r="N47" s="113" t="s">
        <v>178</v>
      </c>
      <c r="O47" s="112" t="s">
        <v>196</v>
      </c>
    </row>
    <row r="48" spans="2:15" x14ac:dyDescent="0.15">
      <c r="N48" s="113" t="s">
        <v>179</v>
      </c>
      <c r="O48" s="112" t="s">
        <v>197</v>
      </c>
    </row>
    <row r="49" spans="14:15" x14ac:dyDescent="0.15">
      <c r="N49" s="113" t="s">
        <v>180</v>
      </c>
      <c r="O49" s="112" t="s">
        <v>198</v>
      </c>
    </row>
    <row r="50" spans="14:15" x14ac:dyDescent="0.15">
      <c r="N50" s="113" t="s">
        <v>181</v>
      </c>
      <c r="O50" s="112" t="s">
        <v>199</v>
      </c>
    </row>
    <row r="51" spans="14:15" x14ac:dyDescent="0.15">
      <c r="N51" s="113" t="s">
        <v>182</v>
      </c>
      <c r="O51" s="112" t="s">
        <v>200</v>
      </c>
    </row>
    <row r="52" spans="14:15" x14ac:dyDescent="0.15">
      <c r="N52" s="113" t="s">
        <v>183</v>
      </c>
      <c r="O52" s="112" t="s">
        <v>201</v>
      </c>
    </row>
    <row r="53" spans="14:15" x14ac:dyDescent="0.15">
      <c r="N53" s="113" t="s">
        <v>184</v>
      </c>
      <c r="O53" s="112" t="s">
        <v>202</v>
      </c>
    </row>
    <row r="54" spans="14:15" x14ac:dyDescent="0.15">
      <c r="N54" s="113" t="s">
        <v>185</v>
      </c>
      <c r="O54" s="112" t="s">
        <v>203</v>
      </c>
    </row>
    <row r="55" spans="14:15" x14ac:dyDescent="0.15">
      <c r="N55" s="113" t="s">
        <v>186</v>
      </c>
      <c r="O55" s="112" t="s">
        <v>204</v>
      </c>
    </row>
  </sheetData>
  <sheetProtection password="CC6F" sheet="1"/>
  <dataConsolidate/>
  <mergeCells count="54">
    <mergeCell ref="B2:K2"/>
    <mergeCell ref="B5:K5"/>
    <mergeCell ref="B6:K6"/>
    <mergeCell ref="L6:Q7"/>
    <mergeCell ref="I7:K7"/>
    <mergeCell ref="B3:K4"/>
    <mergeCell ref="B8:K8"/>
    <mergeCell ref="L8:P9"/>
    <mergeCell ref="B9:K9"/>
    <mergeCell ref="L10:P11"/>
    <mergeCell ref="B11:K11"/>
    <mergeCell ref="F12:I12"/>
    <mergeCell ref="H13:K13"/>
    <mergeCell ref="M13:M14"/>
    <mergeCell ref="H14:K14"/>
    <mergeCell ref="H15:K15"/>
    <mergeCell ref="I16:K16"/>
    <mergeCell ref="B17:K18"/>
    <mergeCell ref="B19:C19"/>
    <mergeCell ref="D19:K19"/>
    <mergeCell ref="B20:C20"/>
    <mergeCell ref="D20:K20"/>
    <mergeCell ref="B21:C21"/>
    <mergeCell ref="D21:K21"/>
    <mergeCell ref="B22:C22"/>
    <mergeCell ref="D22:K22"/>
    <mergeCell ref="B23:K23"/>
    <mergeCell ref="B24:B33"/>
    <mergeCell ref="C24:D24"/>
    <mergeCell ref="E24:F24"/>
    <mergeCell ref="G24:I24"/>
    <mergeCell ref="J24:K24"/>
    <mergeCell ref="C25:D25"/>
    <mergeCell ref="E25:F25"/>
    <mergeCell ref="G25:I25"/>
    <mergeCell ref="J25:K25"/>
    <mergeCell ref="C26:D27"/>
    <mergeCell ref="E26:F27"/>
    <mergeCell ref="G26:I27"/>
    <mergeCell ref="J26:K27"/>
    <mergeCell ref="C28:D29"/>
    <mergeCell ref="E28:F29"/>
    <mergeCell ref="G28:I29"/>
    <mergeCell ref="J28:K29"/>
    <mergeCell ref="C30:D31"/>
    <mergeCell ref="E30:F31"/>
    <mergeCell ref="G30:I31"/>
    <mergeCell ref="J30:K31"/>
    <mergeCell ref="C32:D33"/>
    <mergeCell ref="E32:F33"/>
    <mergeCell ref="G32:I33"/>
    <mergeCell ref="J32:K33"/>
    <mergeCell ref="B34:D34"/>
    <mergeCell ref="E34:K34"/>
  </mergeCells>
  <phoneticPr fontId="20"/>
  <dataValidations count="1">
    <dataValidation type="list" allowBlank="1" showInputMessage="1" showErrorMessage="1" sqref="D21:K21">
      <formula1>$N$37:$N$55</formula1>
    </dataValidation>
  </dataValidations>
  <pageMargins left="0.74803149606299213" right="0.74803149606299213" top="0.98425196850393704" bottom="0.98425196850393704" header="0.51181102362204722" footer="0.51181102362204722"/>
  <pageSetup paperSize="9" scale="52"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view="pageBreakPreview" zoomScaleNormal="100" zoomScaleSheetLayoutView="100" workbookViewId="0">
      <pane xSplit="3" ySplit="3" topLeftCell="D13" activePane="bottomRight" state="frozen"/>
      <selection pane="topRight" activeCell="C1" sqref="C1"/>
      <selection pane="bottomLeft" activeCell="A5" sqref="A5"/>
      <selection pane="bottomRight" activeCell="P29" sqref="P29"/>
    </sheetView>
  </sheetViews>
  <sheetFormatPr defaultRowHeight="13.5" x14ac:dyDescent="0.15"/>
  <cols>
    <col min="1" max="1" width="6.875" style="94" customWidth="1"/>
    <col min="2" max="2" width="5.375" style="94" customWidth="1"/>
    <col min="3" max="3" width="46.625" style="94" customWidth="1"/>
    <col min="4" max="4" width="9" style="94"/>
    <col min="5" max="6" width="9.375" style="94" customWidth="1"/>
    <col min="7" max="21" width="9" style="94"/>
    <col min="22" max="22" width="9.25" style="94" bestFit="1" customWidth="1"/>
    <col min="23" max="25" width="9.25" style="94" customWidth="1"/>
    <col min="26" max="27" width="9.25" style="94" bestFit="1" customWidth="1"/>
    <col min="28" max="31" width="9" style="94"/>
    <col min="32" max="32" width="10.625" style="94" customWidth="1"/>
    <col min="33" max="33" width="9" style="94"/>
    <col min="34" max="34" width="9" style="94" customWidth="1"/>
    <col min="35" max="16384" width="9" style="94"/>
  </cols>
  <sheetData>
    <row r="1" spans="1:32" ht="27.75" customHeight="1" x14ac:dyDescent="0.15">
      <c r="A1" s="225" t="s">
        <v>207</v>
      </c>
      <c r="B1" s="226"/>
      <c r="C1" s="30" t="str">
        <f>IF(第１面!D19="","",第１面!D19)</f>
        <v/>
      </c>
      <c r="D1" s="246" t="s">
        <v>73</v>
      </c>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9"/>
    </row>
    <row r="2" spans="1:32" ht="27.75" customHeight="1" x14ac:dyDescent="0.15">
      <c r="A2" s="227" t="s">
        <v>205</v>
      </c>
      <c r="B2" s="228"/>
      <c r="C2" s="29" t="str">
        <f>IF(第１面!D20="","",第１面!D20)</f>
        <v/>
      </c>
      <c r="D2" s="241" t="s">
        <v>97</v>
      </c>
      <c r="E2" s="239" t="s">
        <v>98</v>
      </c>
      <c r="F2" s="239" t="s">
        <v>99</v>
      </c>
      <c r="G2" s="239" t="s">
        <v>100</v>
      </c>
      <c r="H2" s="239" t="s">
        <v>101</v>
      </c>
      <c r="I2" s="237" t="s">
        <v>127</v>
      </c>
      <c r="J2" s="237" t="s">
        <v>151</v>
      </c>
      <c r="K2" s="239" t="s">
        <v>102</v>
      </c>
      <c r="L2" s="239" t="s">
        <v>103</v>
      </c>
      <c r="M2" s="239" t="s">
        <v>104</v>
      </c>
      <c r="N2" s="235" t="s">
        <v>240</v>
      </c>
      <c r="O2" s="235" t="s">
        <v>105</v>
      </c>
      <c r="P2" s="239" t="s">
        <v>106</v>
      </c>
      <c r="Q2" s="239" t="s">
        <v>107</v>
      </c>
      <c r="R2" s="235" t="s">
        <v>238</v>
      </c>
      <c r="S2" s="235" t="s">
        <v>239</v>
      </c>
      <c r="T2" s="235" t="s">
        <v>153</v>
      </c>
      <c r="U2" s="244" t="s">
        <v>108</v>
      </c>
      <c r="V2" s="244" t="s">
        <v>154</v>
      </c>
      <c r="W2" s="244" t="s">
        <v>155</v>
      </c>
      <c r="X2" s="235" t="s">
        <v>236</v>
      </c>
      <c r="Y2" s="235" t="s">
        <v>156</v>
      </c>
      <c r="Z2" s="235" t="s">
        <v>237</v>
      </c>
      <c r="AA2" s="244" t="s">
        <v>130</v>
      </c>
      <c r="AB2" s="244" t="s">
        <v>110</v>
      </c>
      <c r="AC2" s="244" t="s">
        <v>111</v>
      </c>
      <c r="AD2" s="244" t="s">
        <v>157</v>
      </c>
      <c r="AE2" s="244" t="s">
        <v>158</v>
      </c>
      <c r="AF2" s="247" t="s">
        <v>112</v>
      </c>
    </row>
    <row r="3" spans="1:32" ht="27.75" customHeight="1" thickBot="1" x14ac:dyDescent="0.2">
      <c r="A3" s="229" t="s">
        <v>206</v>
      </c>
      <c r="B3" s="230"/>
      <c r="C3" s="76" t="str">
        <f>IF(第１面!D21="","",第１面!D21)</f>
        <v/>
      </c>
      <c r="D3" s="242"/>
      <c r="E3" s="240"/>
      <c r="F3" s="240"/>
      <c r="G3" s="240"/>
      <c r="H3" s="240"/>
      <c r="I3" s="236"/>
      <c r="J3" s="238"/>
      <c r="K3" s="240"/>
      <c r="L3" s="240"/>
      <c r="M3" s="240"/>
      <c r="N3" s="236"/>
      <c r="O3" s="236"/>
      <c r="P3" s="240"/>
      <c r="Q3" s="240"/>
      <c r="R3" s="236"/>
      <c r="S3" s="245"/>
      <c r="T3" s="245"/>
      <c r="U3" s="240"/>
      <c r="V3" s="249"/>
      <c r="W3" s="249"/>
      <c r="X3" s="250"/>
      <c r="Y3" s="245"/>
      <c r="Z3" s="243"/>
      <c r="AA3" s="240"/>
      <c r="AB3" s="240"/>
      <c r="AC3" s="240"/>
      <c r="AD3" s="240"/>
      <c r="AE3" s="240"/>
      <c r="AF3" s="248"/>
    </row>
    <row r="4" spans="1:32" s="95" customFormat="1" x14ac:dyDescent="0.15">
      <c r="A4" s="213" t="s">
        <v>228</v>
      </c>
      <c r="B4" s="78"/>
      <c r="C4" s="79" t="s">
        <v>211</v>
      </c>
      <c r="D4" s="116"/>
      <c r="E4" s="117">
        <v>100</v>
      </c>
      <c r="F4" s="117"/>
      <c r="G4" s="117"/>
      <c r="H4" s="117"/>
      <c r="I4" s="117">
        <v>200</v>
      </c>
      <c r="J4" s="117"/>
      <c r="K4" s="117">
        <v>10</v>
      </c>
      <c r="L4" s="117">
        <v>500</v>
      </c>
      <c r="M4" s="117"/>
      <c r="N4" s="117"/>
      <c r="O4" s="117"/>
      <c r="P4" s="117"/>
      <c r="Q4" s="117"/>
      <c r="R4" s="117">
        <v>300</v>
      </c>
      <c r="S4" s="117">
        <v>100</v>
      </c>
      <c r="T4" s="117">
        <v>500</v>
      </c>
      <c r="U4" s="117"/>
      <c r="V4" s="117"/>
      <c r="W4" s="117"/>
      <c r="X4" s="117"/>
      <c r="Y4" s="117"/>
      <c r="Z4" s="117"/>
      <c r="AA4" s="117"/>
      <c r="AB4" s="117"/>
      <c r="AC4" s="117"/>
      <c r="AD4" s="117"/>
      <c r="AE4" s="117"/>
      <c r="AF4" s="86">
        <f>SUM(D4:AE4)</f>
        <v>1710</v>
      </c>
    </row>
    <row r="5" spans="1:32" s="95" customFormat="1" ht="13.5" customHeight="1" x14ac:dyDescent="0.15">
      <c r="A5" s="214"/>
      <c r="B5" s="221" t="s">
        <v>212</v>
      </c>
      <c r="C5" s="80" t="s">
        <v>213</v>
      </c>
      <c r="D5" s="118"/>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87">
        <f t="shared" ref="AF5:AF31" si="0">SUM(D5:AE5)</f>
        <v>0</v>
      </c>
    </row>
    <row r="6" spans="1:32" s="95" customFormat="1" x14ac:dyDescent="0.15">
      <c r="A6" s="214"/>
      <c r="B6" s="222"/>
      <c r="C6" s="81" t="s">
        <v>214</v>
      </c>
      <c r="D6" s="120"/>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88">
        <f t="shared" si="0"/>
        <v>0</v>
      </c>
    </row>
    <row r="7" spans="1:32" s="95" customFormat="1" x14ac:dyDescent="0.15">
      <c r="A7" s="214"/>
      <c r="B7" s="222"/>
      <c r="C7" s="81" t="s">
        <v>215</v>
      </c>
      <c r="D7" s="120"/>
      <c r="E7" s="121">
        <v>100</v>
      </c>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88">
        <f t="shared" si="0"/>
        <v>100</v>
      </c>
    </row>
    <row r="8" spans="1:32" s="95" customFormat="1" x14ac:dyDescent="0.15">
      <c r="A8" s="214"/>
      <c r="B8" s="222"/>
      <c r="C8" s="81" t="s">
        <v>216</v>
      </c>
      <c r="D8" s="120"/>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88">
        <f t="shared" si="0"/>
        <v>0</v>
      </c>
    </row>
    <row r="9" spans="1:32" s="95" customFormat="1" x14ac:dyDescent="0.15">
      <c r="A9" s="214"/>
      <c r="B9" s="222"/>
      <c r="C9" s="81" t="s">
        <v>217</v>
      </c>
      <c r="D9" s="120"/>
      <c r="E9" s="121">
        <v>40</v>
      </c>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88">
        <f t="shared" si="0"/>
        <v>40</v>
      </c>
    </row>
    <row r="10" spans="1:32" s="95" customFormat="1" x14ac:dyDescent="0.15">
      <c r="A10" s="214"/>
      <c r="B10" s="222"/>
      <c r="C10" s="81" t="s">
        <v>218</v>
      </c>
      <c r="D10" s="120"/>
      <c r="E10" s="121">
        <v>60</v>
      </c>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88">
        <f t="shared" si="0"/>
        <v>60</v>
      </c>
    </row>
    <row r="11" spans="1:32" s="95" customFormat="1" x14ac:dyDescent="0.15">
      <c r="A11" s="214"/>
      <c r="B11" s="222"/>
      <c r="C11" s="81" t="s">
        <v>219</v>
      </c>
      <c r="D11" s="120"/>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88">
        <f t="shared" si="0"/>
        <v>0</v>
      </c>
    </row>
    <row r="12" spans="1:32" s="95" customFormat="1" x14ac:dyDescent="0.15">
      <c r="A12" s="214"/>
      <c r="B12" s="223"/>
      <c r="C12" s="82" t="s">
        <v>220</v>
      </c>
      <c r="D12" s="122"/>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89">
        <f t="shared" si="0"/>
        <v>0</v>
      </c>
    </row>
    <row r="13" spans="1:32" s="95" customFormat="1" x14ac:dyDescent="0.15">
      <c r="A13" s="215"/>
      <c r="B13" s="221" t="s">
        <v>221</v>
      </c>
      <c r="C13" s="83" t="s">
        <v>222</v>
      </c>
      <c r="D13" s="124"/>
      <c r="E13" s="125">
        <v>40</v>
      </c>
      <c r="F13" s="125"/>
      <c r="G13" s="125"/>
      <c r="H13" s="125"/>
      <c r="I13" s="125">
        <v>200</v>
      </c>
      <c r="J13" s="125"/>
      <c r="K13" s="125">
        <v>10</v>
      </c>
      <c r="L13" s="125">
        <v>500</v>
      </c>
      <c r="M13" s="125"/>
      <c r="N13" s="125"/>
      <c r="O13" s="125"/>
      <c r="P13" s="125"/>
      <c r="Q13" s="125"/>
      <c r="R13" s="125">
        <v>300</v>
      </c>
      <c r="S13" s="125">
        <v>100</v>
      </c>
      <c r="T13" s="125">
        <v>500</v>
      </c>
      <c r="U13" s="125"/>
      <c r="V13" s="125"/>
      <c r="W13" s="125"/>
      <c r="X13" s="125"/>
      <c r="Y13" s="125"/>
      <c r="Z13" s="125"/>
      <c r="AA13" s="125"/>
      <c r="AB13" s="125"/>
      <c r="AC13" s="125"/>
      <c r="AD13" s="125"/>
      <c r="AE13" s="125"/>
      <c r="AF13" s="87">
        <f t="shared" si="0"/>
        <v>1650</v>
      </c>
    </row>
    <row r="14" spans="1:32" s="95" customFormat="1" x14ac:dyDescent="0.15">
      <c r="A14" s="215"/>
      <c r="B14" s="222"/>
      <c r="C14" s="84" t="s">
        <v>223</v>
      </c>
      <c r="D14" s="126"/>
      <c r="E14" s="127"/>
      <c r="F14" s="127"/>
      <c r="G14" s="127"/>
      <c r="H14" s="127"/>
      <c r="I14" s="127">
        <v>150</v>
      </c>
      <c r="J14" s="127"/>
      <c r="K14" s="127"/>
      <c r="L14" s="127">
        <v>500</v>
      </c>
      <c r="M14" s="127"/>
      <c r="N14" s="127"/>
      <c r="O14" s="127"/>
      <c r="P14" s="127"/>
      <c r="Q14" s="127"/>
      <c r="R14" s="127"/>
      <c r="S14" s="127">
        <v>100</v>
      </c>
      <c r="T14" s="127"/>
      <c r="U14" s="127"/>
      <c r="V14" s="127"/>
      <c r="W14" s="127"/>
      <c r="X14" s="127"/>
      <c r="Y14" s="127"/>
      <c r="Z14" s="127"/>
      <c r="AA14" s="127"/>
      <c r="AB14" s="127"/>
      <c r="AC14" s="127"/>
      <c r="AD14" s="127"/>
      <c r="AE14" s="127"/>
      <c r="AF14" s="88">
        <f t="shared" si="0"/>
        <v>750</v>
      </c>
    </row>
    <row r="15" spans="1:32" s="95" customFormat="1" x14ac:dyDescent="0.15">
      <c r="A15" s="215"/>
      <c r="B15" s="222"/>
      <c r="C15" s="84" t="s">
        <v>224</v>
      </c>
      <c r="D15" s="126"/>
      <c r="E15" s="127"/>
      <c r="F15" s="127"/>
      <c r="G15" s="127"/>
      <c r="H15" s="127"/>
      <c r="I15" s="127"/>
      <c r="J15" s="127"/>
      <c r="K15" s="127"/>
      <c r="L15" s="127">
        <v>500</v>
      </c>
      <c r="M15" s="127"/>
      <c r="N15" s="127"/>
      <c r="O15" s="127"/>
      <c r="P15" s="127"/>
      <c r="Q15" s="127"/>
      <c r="R15" s="127">
        <v>300</v>
      </c>
      <c r="S15" s="127"/>
      <c r="T15" s="127">
        <v>500</v>
      </c>
      <c r="U15" s="127"/>
      <c r="V15" s="127"/>
      <c r="W15" s="127"/>
      <c r="X15" s="127"/>
      <c r="Y15" s="127"/>
      <c r="Z15" s="127"/>
      <c r="AA15" s="127"/>
      <c r="AB15" s="127"/>
      <c r="AC15" s="127"/>
      <c r="AD15" s="127"/>
      <c r="AE15" s="127"/>
      <c r="AF15" s="88">
        <f t="shared" si="0"/>
        <v>1300</v>
      </c>
    </row>
    <row r="16" spans="1:32" s="95" customFormat="1" x14ac:dyDescent="0.15">
      <c r="A16" s="215"/>
      <c r="B16" s="222"/>
      <c r="C16" s="84" t="s">
        <v>225</v>
      </c>
      <c r="D16" s="126"/>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88">
        <f t="shared" si="0"/>
        <v>0</v>
      </c>
    </row>
    <row r="17" spans="1:32" s="95" customFormat="1" ht="14.25" thickBot="1" x14ac:dyDescent="0.2">
      <c r="A17" s="216"/>
      <c r="B17" s="224"/>
      <c r="C17" s="85" t="s">
        <v>226</v>
      </c>
      <c r="D17" s="128"/>
      <c r="E17" s="129"/>
      <c r="F17" s="129"/>
      <c r="G17" s="129"/>
      <c r="H17" s="129"/>
      <c r="I17" s="129"/>
      <c r="J17" s="129"/>
      <c r="K17" s="129">
        <v>10</v>
      </c>
      <c r="L17" s="129"/>
      <c r="M17" s="129"/>
      <c r="N17" s="129"/>
      <c r="O17" s="129"/>
      <c r="P17" s="129"/>
      <c r="Q17" s="129"/>
      <c r="R17" s="129"/>
      <c r="S17" s="129"/>
      <c r="T17" s="129"/>
      <c r="U17" s="129"/>
      <c r="V17" s="129"/>
      <c r="W17" s="129"/>
      <c r="X17" s="129"/>
      <c r="Y17" s="129"/>
      <c r="Z17" s="129"/>
      <c r="AA17" s="129"/>
      <c r="AB17" s="129"/>
      <c r="AC17" s="129"/>
      <c r="AD17" s="129"/>
      <c r="AE17" s="129"/>
      <c r="AF17" s="90">
        <f t="shared" si="0"/>
        <v>10</v>
      </c>
    </row>
    <row r="18" spans="1:32" x14ac:dyDescent="0.15">
      <c r="A18" s="231" t="s">
        <v>227</v>
      </c>
      <c r="B18" s="91"/>
      <c r="C18" s="77" t="s">
        <v>211</v>
      </c>
      <c r="D18" s="130"/>
      <c r="E18" s="131">
        <v>90</v>
      </c>
      <c r="F18" s="131"/>
      <c r="G18" s="131"/>
      <c r="H18" s="131"/>
      <c r="I18" s="131">
        <v>220</v>
      </c>
      <c r="J18" s="131"/>
      <c r="K18" s="131">
        <v>9</v>
      </c>
      <c r="L18" s="131">
        <v>490</v>
      </c>
      <c r="M18" s="131"/>
      <c r="N18" s="131"/>
      <c r="O18" s="131"/>
      <c r="P18" s="131"/>
      <c r="Q18" s="131"/>
      <c r="R18" s="131">
        <v>310</v>
      </c>
      <c r="S18" s="131">
        <v>10</v>
      </c>
      <c r="T18" s="131">
        <v>450</v>
      </c>
      <c r="U18" s="131"/>
      <c r="V18" s="131"/>
      <c r="W18" s="131"/>
      <c r="X18" s="131"/>
      <c r="Y18" s="131"/>
      <c r="Z18" s="131"/>
      <c r="AA18" s="131"/>
      <c r="AB18" s="131"/>
      <c r="AC18" s="131"/>
      <c r="AD18" s="131"/>
      <c r="AE18" s="131"/>
      <c r="AF18" s="86">
        <f t="shared" si="0"/>
        <v>1579</v>
      </c>
    </row>
    <row r="19" spans="1:32" x14ac:dyDescent="0.15">
      <c r="A19" s="232"/>
      <c r="B19" s="217" t="s">
        <v>212</v>
      </c>
      <c r="C19" s="59" t="s">
        <v>229</v>
      </c>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87">
        <f t="shared" si="0"/>
        <v>0</v>
      </c>
    </row>
    <row r="20" spans="1:32" x14ac:dyDescent="0.15">
      <c r="A20" s="232"/>
      <c r="B20" s="218"/>
      <c r="C20" s="27" t="s">
        <v>230</v>
      </c>
      <c r="D20" s="134"/>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88">
        <f t="shared" si="0"/>
        <v>0</v>
      </c>
    </row>
    <row r="21" spans="1:32" x14ac:dyDescent="0.15">
      <c r="A21" s="232"/>
      <c r="B21" s="218"/>
      <c r="C21" s="27" t="s">
        <v>231</v>
      </c>
      <c r="D21" s="134"/>
      <c r="E21" s="135">
        <v>90</v>
      </c>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88">
        <f t="shared" si="0"/>
        <v>90</v>
      </c>
    </row>
    <row r="22" spans="1:32" x14ac:dyDescent="0.15">
      <c r="A22" s="232"/>
      <c r="B22" s="218"/>
      <c r="C22" s="27" t="s">
        <v>232</v>
      </c>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88">
        <f t="shared" si="0"/>
        <v>0</v>
      </c>
    </row>
    <row r="23" spans="1:32" x14ac:dyDescent="0.15">
      <c r="A23" s="232"/>
      <c r="B23" s="218"/>
      <c r="C23" s="27" t="s">
        <v>217</v>
      </c>
      <c r="D23" s="134"/>
      <c r="E23" s="135">
        <v>40</v>
      </c>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88">
        <f t="shared" si="0"/>
        <v>40</v>
      </c>
    </row>
    <row r="24" spans="1:32" x14ac:dyDescent="0.15">
      <c r="A24" s="232"/>
      <c r="B24" s="218"/>
      <c r="C24" s="27" t="s">
        <v>233</v>
      </c>
      <c r="D24" s="134"/>
      <c r="E24" s="135">
        <v>60</v>
      </c>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88">
        <f t="shared" si="0"/>
        <v>60</v>
      </c>
    </row>
    <row r="25" spans="1:32" x14ac:dyDescent="0.15">
      <c r="A25" s="232"/>
      <c r="B25" s="218"/>
      <c r="C25" s="27" t="s">
        <v>234</v>
      </c>
      <c r="D25" s="134"/>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88">
        <f t="shared" si="0"/>
        <v>0</v>
      </c>
    </row>
    <row r="26" spans="1:32" x14ac:dyDescent="0.15">
      <c r="A26" s="232"/>
      <c r="B26" s="219"/>
      <c r="C26" s="75" t="s">
        <v>235</v>
      </c>
      <c r="D26" s="136"/>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89">
        <f t="shared" si="0"/>
        <v>0</v>
      </c>
    </row>
    <row r="27" spans="1:32" x14ac:dyDescent="0.15">
      <c r="A27" s="233"/>
      <c r="B27" s="218" t="s">
        <v>221</v>
      </c>
      <c r="C27" s="74" t="s">
        <v>222</v>
      </c>
      <c r="D27" s="138"/>
      <c r="E27" s="139">
        <v>40</v>
      </c>
      <c r="F27" s="139"/>
      <c r="G27" s="139"/>
      <c r="H27" s="139"/>
      <c r="I27" s="139">
        <v>220</v>
      </c>
      <c r="J27" s="139"/>
      <c r="K27" s="139">
        <v>9</v>
      </c>
      <c r="L27" s="139">
        <v>490</v>
      </c>
      <c r="M27" s="139"/>
      <c r="N27" s="139"/>
      <c r="O27" s="139"/>
      <c r="P27" s="139"/>
      <c r="Q27" s="139"/>
      <c r="R27" s="139">
        <v>310</v>
      </c>
      <c r="S27" s="139">
        <v>10</v>
      </c>
      <c r="T27" s="139">
        <v>450</v>
      </c>
      <c r="U27" s="139"/>
      <c r="V27" s="139"/>
      <c r="W27" s="139"/>
      <c r="X27" s="139"/>
      <c r="Y27" s="139"/>
      <c r="Z27" s="139"/>
      <c r="AA27" s="139"/>
      <c r="AB27" s="139"/>
      <c r="AC27" s="139"/>
      <c r="AD27" s="139"/>
      <c r="AE27" s="139"/>
      <c r="AF27" s="92">
        <f t="shared" si="0"/>
        <v>1529</v>
      </c>
    </row>
    <row r="28" spans="1:32" x14ac:dyDescent="0.15">
      <c r="A28" s="233"/>
      <c r="B28" s="218"/>
      <c r="C28" s="28" t="s">
        <v>223</v>
      </c>
      <c r="D28" s="140"/>
      <c r="E28" s="141"/>
      <c r="F28" s="141"/>
      <c r="G28" s="141"/>
      <c r="H28" s="141"/>
      <c r="I28" s="141">
        <v>220</v>
      </c>
      <c r="J28" s="141"/>
      <c r="K28" s="141">
        <v>9</v>
      </c>
      <c r="L28" s="141">
        <v>490</v>
      </c>
      <c r="M28" s="141"/>
      <c r="N28" s="141"/>
      <c r="O28" s="141"/>
      <c r="P28" s="141"/>
      <c r="Q28" s="141"/>
      <c r="R28" s="141"/>
      <c r="S28" s="141">
        <v>10</v>
      </c>
      <c r="T28" s="141"/>
      <c r="U28" s="141"/>
      <c r="V28" s="141"/>
      <c r="W28" s="141"/>
      <c r="X28" s="141"/>
      <c r="Y28" s="141"/>
      <c r="Z28" s="141"/>
      <c r="AA28" s="141"/>
      <c r="AB28" s="141"/>
      <c r="AC28" s="141"/>
      <c r="AD28" s="141"/>
      <c r="AE28" s="141"/>
      <c r="AF28" s="88">
        <f t="shared" si="0"/>
        <v>729</v>
      </c>
    </row>
    <row r="29" spans="1:32" x14ac:dyDescent="0.15">
      <c r="A29" s="233"/>
      <c r="B29" s="218"/>
      <c r="C29" s="28" t="s">
        <v>224</v>
      </c>
      <c r="D29" s="140"/>
      <c r="E29" s="141"/>
      <c r="F29" s="141"/>
      <c r="G29" s="141"/>
      <c r="H29" s="141"/>
      <c r="I29" s="141"/>
      <c r="J29" s="141"/>
      <c r="K29" s="141"/>
      <c r="L29" s="141">
        <v>490</v>
      </c>
      <c r="M29" s="141"/>
      <c r="N29" s="141"/>
      <c r="O29" s="141"/>
      <c r="P29" s="141"/>
      <c r="Q29" s="141"/>
      <c r="R29" s="141">
        <v>310</v>
      </c>
      <c r="S29" s="141"/>
      <c r="T29" s="141">
        <v>450</v>
      </c>
      <c r="U29" s="141"/>
      <c r="V29" s="141"/>
      <c r="W29" s="141"/>
      <c r="X29" s="141"/>
      <c r="Y29" s="141"/>
      <c r="Z29" s="141"/>
      <c r="AA29" s="141"/>
      <c r="AB29" s="141"/>
      <c r="AC29" s="141"/>
      <c r="AD29" s="141"/>
      <c r="AE29" s="141"/>
      <c r="AF29" s="88">
        <f t="shared" si="0"/>
        <v>1250</v>
      </c>
    </row>
    <row r="30" spans="1:32" x14ac:dyDescent="0.15">
      <c r="A30" s="233"/>
      <c r="B30" s="218"/>
      <c r="C30" s="28" t="s">
        <v>225</v>
      </c>
      <c r="D30" s="140"/>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88">
        <f t="shared" si="0"/>
        <v>0</v>
      </c>
    </row>
    <row r="31" spans="1:32" ht="14.25" thickBot="1" x14ac:dyDescent="0.2">
      <c r="A31" s="234"/>
      <c r="B31" s="220"/>
      <c r="C31" s="33" t="s">
        <v>226</v>
      </c>
      <c r="D31" s="142"/>
      <c r="E31" s="143"/>
      <c r="F31" s="143"/>
      <c r="G31" s="143"/>
      <c r="H31" s="143"/>
      <c r="I31" s="143"/>
      <c r="J31" s="143"/>
      <c r="K31" s="143">
        <v>9</v>
      </c>
      <c r="L31" s="143"/>
      <c r="M31" s="143"/>
      <c r="N31" s="143"/>
      <c r="O31" s="143"/>
      <c r="P31" s="143"/>
      <c r="Q31" s="143"/>
      <c r="R31" s="143"/>
      <c r="S31" s="143"/>
      <c r="T31" s="143"/>
      <c r="U31" s="143"/>
      <c r="V31" s="143"/>
      <c r="W31" s="143"/>
      <c r="X31" s="143"/>
      <c r="Y31" s="143"/>
      <c r="Z31" s="143"/>
      <c r="AA31" s="143"/>
      <c r="AB31" s="143"/>
      <c r="AC31" s="143"/>
      <c r="AD31" s="143"/>
      <c r="AE31" s="143"/>
      <c r="AF31" s="93">
        <f t="shared" si="0"/>
        <v>9</v>
      </c>
    </row>
    <row r="33" spans="3:3" x14ac:dyDescent="0.15">
      <c r="C33" s="96"/>
    </row>
    <row r="34" spans="3:3" x14ac:dyDescent="0.15">
      <c r="C34" s="96"/>
    </row>
  </sheetData>
  <sheetProtection password="CC6F" sheet="1"/>
  <mergeCells count="39">
    <mergeCell ref="A1:B1"/>
    <mergeCell ref="D1:AE1"/>
    <mergeCell ref="A2:B2"/>
    <mergeCell ref="D2:D3"/>
    <mergeCell ref="E2:E3"/>
    <mergeCell ref="F2:F3"/>
    <mergeCell ref="G2:G3"/>
    <mergeCell ref="H2:H3"/>
    <mergeCell ref="I2:I3"/>
    <mergeCell ref="J2:J3"/>
    <mergeCell ref="T2:T3"/>
    <mergeCell ref="U2:U3"/>
    <mergeCell ref="V2:V3"/>
    <mergeCell ref="K2:K3"/>
    <mergeCell ref="L2:L3"/>
    <mergeCell ref="M2:M3"/>
    <mergeCell ref="N2:N3"/>
    <mergeCell ref="O2:O3"/>
    <mergeCell ref="P2:P3"/>
    <mergeCell ref="AF2:AF3"/>
    <mergeCell ref="A3:B3"/>
    <mergeCell ref="A4:A17"/>
    <mergeCell ref="B5:B12"/>
    <mergeCell ref="B13:B17"/>
    <mergeCell ref="W2:W3"/>
    <mergeCell ref="X2:X3"/>
    <mergeCell ref="Y2:Y3"/>
    <mergeCell ref="Z2:Z3"/>
    <mergeCell ref="AA2:AA3"/>
    <mergeCell ref="A18:A31"/>
    <mergeCell ref="B19:B26"/>
    <mergeCell ref="B27:B31"/>
    <mergeCell ref="AC2:AC3"/>
    <mergeCell ref="AD2:AD3"/>
    <mergeCell ref="AE2:AE3"/>
    <mergeCell ref="AB2:AB3"/>
    <mergeCell ref="Q2:Q3"/>
    <mergeCell ref="R2:R3"/>
    <mergeCell ref="S2:S3"/>
  </mergeCells>
  <phoneticPr fontId="20"/>
  <dataValidations count="1">
    <dataValidation imeMode="hiragana" allowBlank="1" showInputMessage="1" showErrorMessage="1" sqref="C1:C31"/>
  </dataValidation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X21"/>
  <sheetViews>
    <sheetView view="pageBreakPreview" zoomScaleNormal="100" zoomScaleSheetLayoutView="100" workbookViewId="0">
      <pane xSplit="2" ySplit="4" topLeftCell="M5" activePane="bottomRight" state="frozen"/>
      <selection activeCell="E26" sqref="E26:G26"/>
      <selection pane="topRight" activeCell="E26" sqref="E26:G26"/>
      <selection pane="bottomLeft" activeCell="E26" sqref="E26:G26"/>
      <selection pane="bottomRight" activeCell="W3" sqref="W3:W4"/>
    </sheetView>
  </sheetViews>
  <sheetFormatPr defaultRowHeight="13.5" x14ac:dyDescent="0.15"/>
  <cols>
    <col min="2" max="2" width="35.875" bestFit="1" customWidth="1"/>
    <col min="4" max="5" width="9.375" customWidth="1"/>
    <col min="18" max="20" width="9.25" bestFit="1" customWidth="1"/>
    <col min="24" max="24" width="10.625" customWidth="1"/>
    <col min="26" max="26" width="9" customWidth="1"/>
  </cols>
  <sheetData>
    <row r="1" spans="1:24" x14ac:dyDescent="0.15">
      <c r="A1" s="22"/>
      <c r="B1" s="32" t="str">
        <f>IF(第１面!D19="","",第１面!D19)</f>
        <v/>
      </c>
      <c r="C1" s="278" t="s">
        <v>73</v>
      </c>
      <c r="D1" s="246"/>
      <c r="E1" s="246"/>
      <c r="F1" s="246"/>
      <c r="G1" s="246"/>
      <c r="H1" s="246"/>
      <c r="I1" s="246"/>
      <c r="J1" s="246"/>
      <c r="K1" s="246"/>
      <c r="L1" s="246"/>
      <c r="M1" s="246"/>
      <c r="N1" s="246"/>
      <c r="O1" s="246"/>
      <c r="P1" s="246"/>
      <c r="Q1" s="246"/>
      <c r="R1" s="246"/>
      <c r="S1" s="246"/>
      <c r="T1" s="246"/>
      <c r="U1" s="246"/>
      <c r="V1" s="246"/>
      <c r="W1" s="246"/>
      <c r="X1" s="9"/>
    </row>
    <row r="2" spans="1:24" x14ac:dyDescent="0.15">
      <c r="A2" s="23" t="s">
        <v>74</v>
      </c>
      <c r="B2" s="31" t="str">
        <f>IF(第１面!D20="","",第１面!D20)</f>
        <v/>
      </c>
      <c r="C2" s="14" t="s">
        <v>75</v>
      </c>
      <c r="D2" s="15" t="s">
        <v>76</v>
      </c>
      <c r="E2" s="15" t="s">
        <v>77</v>
      </c>
      <c r="F2" s="15" t="s">
        <v>78</v>
      </c>
      <c r="G2" s="15" t="s">
        <v>79</v>
      </c>
      <c r="H2" s="15" t="s">
        <v>80</v>
      </c>
      <c r="I2" s="15" t="s">
        <v>81</v>
      </c>
      <c r="J2" s="15" t="s">
        <v>82</v>
      </c>
      <c r="K2" s="15" t="s">
        <v>83</v>
      </c>
      <c r="L2" s="15" t="s">
        <v>84</v>
      </c>
      <c r="M2" s="15" t="s">
        <v>85</v>
      </c>
      <c r="N2" s="15" t="s">
        <v>86</v>
      </c>
      <c r="O2" s="15" t="s">
        <v>87</v>
      </c>
      <c r="P2" s="15" t="s">
        <v>88</v>
      </c>
      <c r="Q2" s="15" t="s">
        <v>89</v>
      </c>
      <c r="R2" s="15" t="s">
        <v>90</v>
      </c>
      <c r="S2" s="15" t="s">
        <v>91</v>
      </c>
      <c r="T2" s="15" t="s">
        <v>92</v>
      </c>
      <c r="U2" s="15" t="s">
        <v>93</v>
      </c>
      <c r="V2" s="15" t="s">
        <v>94</v>
      </c>
      <c r="W2" s="15"/>
      <c r="X2" s="10"/>
    </row>
    <row r="3" spans="1:24" ht="40.5" customHeight="1" x14ac:dyDescent="0.15">
      <c r="A3" s="24" t="s">
        <v>95</v>
      </c>
      <c r="B3" s="16" t="s">
        <v>96</v>
      </c>
      <c r="C3" s="279" t="s">
        <v>97</v>
      </c>
      <c r="D3" s="276" t="s">
        <v>98</v>
      </c>
      <c r="E3" s="276" t="s">
        <v>99</v>
      </c>
      <c r="F3" s="276" t="s">
        <v>100</v>
      </c>
      <c r="G3" s="276" t="s">
        <v>101</v>
      </c>
      <c r="H3" s="277" t="s">
        <v>127</v>
      </c>
      <c r="I3" s="276" t="s">
        <v>102</v>
      </c>
      <c r="J3" s="276" t="s">
        <v>103</v>
      </c>
      <c r="K3" s="276" t="s">
        <v>104</v>
      </c>
      <c r="L3" s="274" t="s">
        <v>128</v>
      </c>
      <c r="M3" s="274" t="s">
        <v>105</v>
      </c>
      <c r="N3" s="276" t="s">
        <v>106</v>
      </c>
      <c r="O3" s="276" t="s">
        <v>107</v>
      </c>
      <c r="P3" s="274" t="s">
        <v>152</v>
      </c>
      <c r="Q3" s="272" t="s">
        <v>108</v>
      </c>
      <c r="R3" s="272" t="s">
        <v>109</v>
      </c>
      <c r="S3" s="274" t="s">
        <v>129</v>
      </c>
      <c r="T3" s="272" t="s">
        <v>130</v>
      </c>
      <c r="U3" s="272" t="s">
        <v>110</v>
      </c>
      <c r="V3" s="272" t="s">
        <v>111</v>
      </c>
      <c r="W3" s="272" t="s">
        <v>165</v>
      </c>
      <c r="X3" s="247" t="s">
        <v>112</v>
      </c>
    </row>
    <row r="4" spans="1:24" x14ac:dyDescent="0.15">
      <c r="A4" s="25"/>
      <c r="B4" s="17" t="str">
        <f>IF(X5&gt;=1000,"有","無")</f>
        <v>無</v>
      </c>
      <c r="C4" s="280"/>
      <c r="D4" s="273"/>
      <c r="E4" s="273"/>
      <c r="F4" s="273"/>
      <c r="G4" s="273"/>
      <c r="H4" s="275"/>
      <c r="I4" s="273"/>
      <c r="J4" s="273"/>
      <c r="K4" s="273"/>
      <c r="L4" s="275"/>
      <c r="M4" s="275"/>
      <c r="N4" s="273"/>
      <c r="O4" s="273"/>
      <c r="P4" s="275"/>
      <c r="Q4" s="273"/>
      <c r="R4" s="273"/>
      <c r="S4" s="275"/>
      <c r="T4" s="273"/>
      <c r="U4" s="273"/>
      <c r="V4" s="273"/>
      <c r="W4" s="273"/>
      <c r="X4" s="271"/>
    </row>
    <row r="5" spans="1:24" x14ac:dyDescent="0.15">
      <c r="A5" s="281" t="s">
        <v>19</v>
      </c>
      <c r="B5" s="18" t="s">
        <v>113</v>
      </c>
      <c r="C5" s="144">
        <f>別紙!D18</f>
        <v>0</v>
      </c>
      <c r="D5" s="144">
        <f>別紙!E18</f>
        <v>0</v>
      </c>
      <c r="E5" s="144">
        <f>別紙!F18</f>
        <v>0</v>
      </c>
      <c r="F5" s="144">
        <f>別紙!G18</f>
        <v>0</v>
      </c>
      <c r="G5" s="144">
        <f>別紙!H18</f>
        <v>0</v>
      </c>
      <c r="H5" s="144">
        <f>SUM(別紙!I18:J18)</f>
        <v>0</v>
      </c>
      <c r="I5" s="144">
        <f>別紙!K18</f>
        <v>0</v>
      </c>
      <c r="J5" s="144">
        <f>別紙!L18</f>
        <v>0</v>
      </c>
      <c r="K5" s="144">
        <f>別紙!M18</f>
        <v>0</v>
      </c>
      <c r="L5" s="144">
        <f>別紙!N18</f>
        <v>0</v>
      </c>
      <c r="M5" s="144">
        <f>別紙!O18</f>
        <v>0</v>
      </c>
      <c r="N5" s="144">
        <f>別紙!P18</f>
        <v>0</v>
      </c>
      <c r="O5" s="144">
        <f>別紙!Q18</f>
        <v>0</v>
      </c>
      <c r="P5" s="144">
        <f>SUM(別紙!R18:T18)</f>
        <v>0</v>
      </c>
      <c r="Q5" s="144">
        <f>別紙!U18</f>
        <v>0</v>
      </c>
      <c r="R5" s="144">
        <f>SUM(別紙!V18:Y18)</f>
        <v>0</v>
      </c>
      <c r="S5" s="144">
        <f>別紙!Z18</f>
        <v>0</v>
      </c>
      <c r="T5" s="144">
        <f>別紙!AA18</f>
        <v>0</v>
      </c>
      <c r="U5" s="144">
        <f>別紙!AB18</f>
        <v>0</v>
      </c>
      <c r="V5" s="144">
        <f>別紙!AC18</f>
        <v>0</v>
      </c>
      <c r="W5" s="145">
        <f>SUM(別紙!AD18:AE18)</f>
        <v>0</v>
      </c>
      <c r="X5" s="11">
        <f t="shared" ref="X5:X18" si="0">SUM(C5:W5)</f>
        <v>0</v>
      </c>
    </row>
    <row r="6" spans="1:24" x14ac:dyDescent="0.15">
      <c r="A6" s="282"/>
      <c r="B6" s="19" t="s">
        <v>114</v>
      </c>
      <c r="C6" s="144">
        <f>別紙!D19</f>
        <v>0</v>
      </c>
      <c r="D6" s="144">
        <f>別紙!E19</f>
        <v>0</v>
      </c>
      <c r="E6" s="144">
        <f>別紙!F19</f>
        <v>0</v>
      </c>
      <c r="F6" s="144">
        <f>別紙!G19</f>
        <v>0</v>
      </c>
      <c r="G6" s="144">
        <f>別紙!H19</f>
        <v>0</v>
      </c>
      <c r="H6" s="144">
        <f>SUM(別紙!I19:J19)</f>
        <v>0</v>
      </c>
      <c r="I6" s="144">
        <f>別紙!K19</f>
        <v>0</v>
      </c>
      <c r="J6" s="144">
        <f>別紙!L19</f>
        <v>0</v>
      </c>
      <c r="K6" s="144">
        <f>別紙!M19</f>
        <v>0</v>
      </c>
      <c r="L6" s="144">
        <f>別紙!N19</f>
        <v>0</v>
      </c>
      <c r="M6" s="144">
        <f>別紙!O19</f>
        <v>0</v>
      </c>
      <c r="N6" s="144">
        <f>別紙!P19</f>
        <v>0</v>
      </c>
      <c r="O6" s="144">
        <f>別紙!Q19</f>
        <v>0</v>
      </c>
      <c r="P6" s="144">
        <f>SUM(別紙!R19:T19)</f>
        <v>0</v>
      </c>
      <c r="Q6" s="144">
        <f>別紙!U19</f>
        <v>0</v>
      </c>
      <c r="R6" s="144">
        <f>SUM(別紙!V19:Y19)</f>
        <v>0</v>
      </c>
      <c r="S6" s="144">
        <f>別紙!Z19</f>
        <v>0</v>
      </c>
      <c r="T6" s="144">
        <f>別紙!AA19</f>
        <v>0</v>
      </c>
      <c r="U6" s="144">
        <f>別紙!AB19</f>
        <v>0</v>
      </c>
      <c r="V6" s="144">
        <f>別紙!AC19</f>
        <v>0</v>
      </c>
      <c r="W6" s="145">
        <f>SUM(別紙!AD19:AE19)</f>
        <v>0</v>
      </c>
      <c r="X6" s="12">
        <f t="shared" si="0"/>
        <v>0</v>
      </c>
    </row>
    <row r="7" spans="1:24" x14ac:dyDescent="0.15">
      <c r="A7" s="282"/>
      <c r="B7" s="19" t="s">
        <v>115</v>
      </c>
      <c r="C7" s="144">
        <f>別紙!D20</f>
        <v>0</v>
      </c>
      <c r="D7" s="144">
        <f>別紙!E20</f>
        <v>0</v>
      </c>
      <c r="E7" s="144">
        <f>別紙!F20</f>
        <v>0</v>
      </c>
      <c r="F7" s="144">
        <f>別紙!G20</f>
        <v>0</v>
      </c>
      <c r="G7" s="144">
        <f>別紙!H20</f>
        <v>0</v>
      </c>
      <c r="H7" s="144">
        <f>SUM(別紙!I20:J20)</f>
        <v>0</v>
      </c>
      <c r="I7" s="144">
        <f>別紙!K20</f>
        <v>0</v>
      </c>
      <c r="J7" s="144">
        <f>別紙!L20</f>
        <v>0</v>
      </c>
      <c r="K7" s="144">
        <f>別紙!M20</f>
        <v>0</v>
      </c>
      <c r="L7" s="144">
        <f>別紙!N20</f>
        <v>0</v>
      </c>
      <c r="M7" s="144">
        <f>別紙!O20</f>
        <v>0</v>
      </c>
      <c r="N7" s="144">
        <f>別紙!P20</f>
        <v>0</v>
      </c>
      <c r="O7" s="144">
        <f>別紙!Q20</f>
        <v>0</v>
      </c>
      <c r="P7" s="144">
        <f>SUM(別紙!R20:T20)</f>
        <v>0</v>
      </c>
      <c r="Q7" s="144">
        <f>別紙!U20</f>
        <v>0</v>
      </c>
      <c r="R7" s="144">
        <f>SUM(別紙!V20:Y20)</f>
        <v>0</v>
      </c>
      <c r="S7" s="144">
        <f>別紙!Z20</f>
        <v>0</v>
      </c>
      <c r="T7" s="144">
        <f>別紙!AA20</f>
        <v>0</v>
      </c>
      <c r="U7" s="144">
        <f>別紙!AB20</f>
        <v>0</v>
      </c>
      <c r="V7" s="144">
        <f>別紙!AC20</f>
        <v>0</v>
      </c>
      <c r="W7" s="145">
        <f>SUM(別紙!AD20:AE20)</f>
        <v>0</v>
      </c>
      <c r="X7" s="12">
        <f t="shared" si="0"/>
        <v>0</v>
      </c>
    </row>
    <row r="8" spans="1:24" x14ac:dyDescent="0.15">
      <c r="A8" s="282"/>
      <c r="B8" s="19" t="s">
        <v>116</v>
      </c>
      <c r="C8" s="144">
        <f>別紙!D21</f>
        <v>0</v>
      </c>
      <c r="D8" s="144">
        <f>別紙!E21</f>
        <v>0</v>
      </c>
      <c r="E8" s="144">
        <f>別紙!F21</f>
        <v>0</v>
      </c>
      <c r="F8" s="144">
        <f>別紙!G21</f>
        <v>0</v>
      </c>
      <c r="G8" s="144">
        <f>別紙!H21</f>
        <v>0</v>
      </c>
      <c r="H8" s="144">
        <f>SUM(別紙!I21:J21)</f>
        <v>0</v>
      </c>
      <c r="I8" s="144">
        <f>別紙!K21</f>
        <v>0</v>
      </c>
      <c r="J8" s="144">
        <f>別紙!L21</f>
        <v>0</v>
      </c>
      <c r="K8" s="144">
        <f>別紙!M21</f>
        <v>0</v>
      </c>
      <c r="L8" s="144">
        <f>別紙!N21</f>
        <v>0</v>
      </c>
      <c r="M8" s="144">
        <f>別紙!O21</f>
        <v>0</v>
      </c>
      <c r="N8" s="144">
        <f>別紙!P21</f>
        <v>0</v>
      </c>
      <c r="O8" s="144">
        <f>別紙!Q21</f>
        <v>0</v>
      </c>
      <c r="P8" s="144">
        <f>SUM(別紙!R21:T21)</f>
        <v>0</v>
      </c>
      <c r="Q8" s="144">
        <f>別紙!U21</f>
        <v>0</v>
      </c>
      <c r="R8" s="144">
        <f>SUM(別紙!V21:Y21)</f>
        <v>0</v>
      </c>
      <c r="S8" s="144">
        <f>別紙!Z21</f>
        <v>0</v>
      </c>
      <c r="T8" s="144">
        <f>別紙!AA21</f>
        <v>0</v>
      </c>
      <c r="U8" s="144">
        <f>別紙!AB21</f>
        <v>0</v>
      </c>
      <c r="V8" s="144">
        <f>別紙!AC21</f>
        <v>0</v>
      </c>
      <c r="W8" s="145">
        <f>SUM(別紙!AD21:AE21)</f>
        <v>0</v>
      </c>
      <c r="X8" s="12">
        <f t="shared" si="0"/>
        <v>0</v>
      </c>
    </row>
    <row r="9" spans="1:24" x14ac:dyDescent="0.15">
      <c r="A9" s="282"/>
      <c r="B9" s="19" t="s">
        <v>117</v>
      </c>
      <c r="C9" s="144">
        <f>別紙!D22</f>
        <v>0</v>
      </c>
      <c r="D9" s="144">
        <f>別紙!E22</f>
        <v>0</v>
      </c>
      <c r="E9" s="144">
        <f>別紙!F22</f>
        <v>0</v>
      </c>
      <c r="F9" s="144">
        <f>別紙!G22</f>
        <v>0</v>
      </c>
      <c r="G9" s="144">
        <f>別紙!H22</f>
        <v>0</v>
      </c>
      <c r="H9" s="144">
        <f>SUM(別紙!I22:J22)</f>
        <v>0</v>
      </c>
      <c r="I9" s="144">
        <f>別紙!K22</f>
        <v>0</v>
      </c>
      <c r="J9" s="144">
        <f>別紙!L22</f>
        <v>0</v>
      </c>
      <c r="K9" s="144">
        <f>別紙!M22</f>
        <v>0</v>
      </c>
      <c r="L9" s="144">
        <f>別紙!N22</f>
        <v>0</v>
      </c>
      <c r="M9" s="144">
        <f>別紙!O22</f>
        <v>0</v>
      </c>
      <c r="N9" s="144">
        <f>別紙!P22</f>
        <v>0</v>
      </c>
      <c r="O9" s="144">
        <f>別紙!Q22</f>
        <v>0</v>
      </c>
      <c r="P9" s="144">
        <f>SUM(別紙!R22:T22)</f>
        <v>0</v>
      </c>
      <c r="Q9" s="144">
        <f>別紙!U22</f>
        <v>0</v>
      </c>
      <c r="R9" s="144">
        <f>SUM(別紙!V22:Y22)</f>
        <v>0</v>
      </c>
      <c r="S9" s="144">
        <f>別紙!Z22</f>
        <v>0</v>
      </c>
      <c r="T9" s="144">
        <f>別紙!AA22</f>
        <v>0</v>
      </c>
      <c r="U9" s="144">
        <f>別紙!AB22</f>
        <v>0</v>
      </c>
      <c r="V9" s="144">
        <f>別紙!AC22</f>
        <v>0</v>
      </c>
      <c r="W9" s="145">
        <f>SUM(別紙!AD22:AE22)</f>
        <v>0</v>
      </c>
      <c r="X9" s="12">
        <f t="shared" si="0"/>
        <v>0</v>
      </c>
    </row>
    <row r="10" spans="1:24" x14ac:dyDescent="0.15">
      <c r="A10" s="282"/>
      <c r="B10" s="19" t="s">
        <v>118</v>
      </c>
      <c r="C10" s="144">
        <f>別紙!D23</f>
        <v>0</v>
      </c>
      <c r="D10" s="144">
        <f>別紙!E23</f>
        <v>0</v>
      </c>
      <c r="E10" s="144">
        <f>別紙!F23</f>
        <v>0</v>
      </c>
      <c r="F10" s="144">
        <f>別紙!G23</f>
        <v>0</v>
      </c>
      <c r="G10" s="144">
        <f>別紙!H23</f>
        <v>0</v>
      </c>
      <c r="H10" s="144">
        <f>SUM(別紙!I23:J23)</f>
        <v>0</v>
      </c>
      <c r="I10" s="144">
        <f>別紙!K23</f>
        <v>0</v>
      </c>
      <c r="J10" s="144">
        <f>別紙!L23</f>
        <v>0</v>
      </c>
      <c r="K10" s="144">
        <f>別紙!M23</f>
        <v>0</v>
      </c>
      <c r="L10" s="144">
        <f>別紙!N23</f>
        <v>0</v>
      </c>
      <c r="M10" s="144">
        <f>別紙!O23</f>
        <v>0</v>
      </c>
      <c r="N10" s="144">
        <f>別紙!P23</f>
        <v>0</v>
      </c>
      <c r="O10" s="144">
        <f>別紙!Q23</f>
        <v>0</v>
      </c>
      <c r="P10" s="144">
        <f>SUM(別紙!R23:T23)</f>
        <v>0</v>
      </c>
      <c r="Q10" s="144">
        <f>別紙!U23</f>
        <v>0</v>
      </c>
      <c r="R10" s="144">
        <f>SUM(別紙!V23:Y23)</f>
        <v>0</v>
      </c>
      <c r="S10" s="144">
        <f>別紙!Z23</f>
        <v>0</v>
      </c>
      <c r="T10" s="144">
        <f>別紙!AA23</f>
        <v>0</v>
      </c>
      <c r="U10" s="144">
        <f>別紙!AB23</f>
        <v>0</v>
      </c>
      <c r="V10" s="144">
        <f>別紙!AC23</f>
        <v>0</v>
      </c>
      <c r="W10" s="145">
        <f>SUM(別紙!AD23:AE23)</f>
        <v>0</v>
      </c>
      <c r="X10" s="12">
        <f t="shared" si="0"/>
        <v>0</v>
      </c>
    </row>
    <row r="11" spans="1:24" x14ac:dyDescent="0.15">
      <c r="A11" s="282"/>
      <c r="B11" s="19" t="s">
        <v>119</v>
      </c>
      <c r="C11" s="144">
        <f>別紙!D24</f>
        <v>0</v>
      </c>
      <c r="D11" s="144">
        <f>別紙!E24</f>
        <v>0</v>
      </c>
      <c r="E11" s="144">
        <f>別紙!F24</f>
        <v>0</v>
      </c>
      <c r="F11" s="144">
        <f>別紙!G24</f>
        <v>0</v>
      </c>
      <c r="G11" s="144">
        <f>別紙!H24</f>
        <v>0</v>
      </c>
      <c r="H11" s="144">
        <f>SUM(別紙!I24:J24)</f>
        <v>0</v>
      </c>
      <c r="I11" s="144">
        <f>別紙!K24</f>
        <v>0</v>
      </c>
      <c r="J11" s="144">
        <f>別紙!L24</f>
        <v>0</v>
      </c>
      <c r="K11" s="144">
        <f>別紙!M24</f>
        <v>0</v>
      </c>
      <c r="L11" s="144">
        <f>別紙!N24</f>
        <v>0</v>
      </c>
      <c r="M11" s="144">
        <f>別紙!O24</f>
        <v>0</v>
      </c>
      <c r="N11" s="144">
        <f>別紙!P24</f>
        <v>0</v>
      </c>
      <c r="O11" s="144">
        <f>別紙!Q24</f>
        <v>0</v>
      </c>
      <c r="P11" s="144">
        <f>SUM(別紙!R24:T24)</f>
        <v>0</v>
      </c>
      <c r="Q11" s="144">
        <f>別紙!U24</f>
        <v>0</v>
      </c>
      <c r="R11" s="144">
        <f>SUM(別紙!V24:Y24)</f>
        <v>0</v>
      </c>
      <c r="S11" s="144">
        <f>別紙!Z24</f>
        <v>0</v>
      </c>
      <c r="T11" s="144">
        <f>別紙!AA24</f>
        <v>0</v>
      </c>
      <c r="U11" s="144">
        <f>別紙!AB24</f>
        <v>0</v>
      </c>
      <c r="V11" s="144">
        <f>別紙!AC24</f>
        <v>0</v>
      </c>
      <c r="W11" s="145">
        <f>SUM(別紙!AD24:AE24)</f>
        <v>0</v>
      </c>
      <c r="X11" s="12">
        <f t="shared" si="0"/>
        <v>0</v>
      </c>
    </row>
    <row r="12" spans="1:24" x14ac:dyDescent="0.15">
      <c r="A12" s="282"/>
      <c r="B12" s="19" t="s">
        <v>120</v>
      </c>
      <c r="C12" s="144">
        <f>別紙!D25</f>
        <v>0</v>
      </c>
      <c r="D12" s="144">
        <f>別紙!E25</f>
        <v>0</v>
      </c>
      <c r="E12" s="144">
        <f>別紙!F25</f>
        <v>0</v>
      </c>
      <c r="F12" s="144">
        <f>別紙!G25</f>
        <v>0</v>
      </c>
      <c r="G12" s="144">
        <f>別紙!H25</f>
        <v>0</v>
      </c>
      <c r="H12" s="144">
        <f>SUM(別紙!I25:J25)</f>
        <v>0</v>
      </c>
      <c r="I12" s="144">
        <f>別紙!K25</f>
        <v>0</v>
      </c>
      <c r="J12" s="144">
        <f>別紙!L25</f>
        <v>0</v>
      </c>
      <c r="K12" s="144">
        <f>別紙!M25</f>
        <v>0</v>
      </c>
      <c r="L12" s="144">
        <f>別紙!N25</f>
        <v>0</v>
      </c>
      <c r="M12" s="144">
        <f>別紙!O25</f>
        <v>0</v>
      </c>
      <c r="N12" s="144">
        <f>別紙!P25</f>
        <v>0</v>
      </c>
      <c r="O12" s="144">
        <f>別紙!Q25</f>
        <v>0</v>
      </c>
      <c r="P12" s="144">
        <f>SUM(別紙!R25:T25)</f>
        <v>0</v>
      </c>
      <c r="Q12" s="144">
        <f>別紙!U25</f>
        <v>0</v>
      </c>
      <c r="R12" s="144">
        <f>SUM(別紙!V25:Y25)</f>
        <v>0</v>
      </c>
      <c r="S12" s="144">
        <f>別紙!Z25</f>
        <v>0</v>
      </c>
      <c r="T12" s="144">
        <f>別紙!AA25</f>
        <v>0</v>
      </c>
      <c r="U12" s="144">
        <f>別紙!AB25</f>
        <v>0</v>
      </c>
      <c r="V12" s="144">
        <f>別紙!AC25</f>
        <v>0</v>
      </c>
      <c r="W12" s="145">
        <f>SUM(別紙!AD25:AE25)</f>
        <v>0</v>
      </c>
      <c r="X12" s="12">
        <f t="shared" si="0"/>
        <v>0</v>
      </c>
    </row>
    <row r="13" spans="1:24" x14ac:dyDescent="0.15">
      <c r="A13" s="282"/>
      <c r="B13" s="19" t="s">
        <v>121</v>
      </c>
      <c r="C13" s="144">
        <f>別紙!D26</f>
        <v>0</v>
      </c>
      <c r="D13" s="144">
        <f>別紙!E26</f>
        <v>0</v>
      </c>
      <c r="E13" s="144">
        <f>別紙!F26</f>
        <v>0</v>
      </c>
      <c r="F13" s="144">
        <f>別紙!G26</f>
        <v>0</v>
      </c>
      <c r="G13" s="144">
        <f>別紙!H26</f>
        <v>0</v>
      </c>
      <c r="H13" s="144">
        <f>SUM(別紙!I26:J26)</f>
        <v>0</v>
      </c>
      <c r="I13" s="144">
        <f>別紙!K26</f>
        <v>0</v>
      </c>
      <c r="J13" s="144">
        <f>別紙!L26</f>
        <v>0</v>
      </c>
      <c r="K13" s="144">
        <f>別紙!M26</f>
        <v>0</v>
      </c>
      <c r="L13" s="144">
        <f>別紙!N26</f>
        <v>0</v>
      </c>
      <c r="M13" s="144">
        <f>別紙!O26</f>
        <v>0</v>
      </c>
      <c r="N13" s="144">
        <f>別紙!P26</f>
        <v>0</v>
      </c>
      <c r="O13" s="144">
        <f>別紙!Q26</f>
        <v>0</v>
      </c>
      <c r="P13" s="144">
        <f>SUM(別紙!R26:T26)</f>
        <v>0</v>
      </c>
      <c r="Q13" s="144">
        <f>別紙!U26</f>
        <v>0</v>
      </c>
      <c r="R13" s="144">
        <f>SUM(別紙!V26:Y26)</f>
        <v>0</v>
      </c>
      <c r="S13" s="144">
        <f>別紙!Z26</f>
        <v>0</v>
      </c>
      <c r="T13" s="144">
        <f>別紙!AA26</f>
        <v>0</v>
      </c>
      <c r="U13" s="144">
        <f>別紙!AB26</f>
        <v>0</v>
      </c>
      <c r="V13" s="144">
        <f>別紙!AC26</f>
        <v>0</v>
      </c>
      <c r="W13" s="145">
        <f>SUM(別紙!AD26:AE26)</f>
        <v>0</v>
      </c>
      <c r="X13" s="12">
        <f t="shared" si="0"/>
        <v>0</v>
      </c>
    </row>
    <row r="14" spans="1:24" x14ac:dyDescent="0.15">
      <c r="A14" s="283"/>
      <c r="B14" s="20" t="s">
        <v>122</v>
      </c>
      <c r="C14" s="144">
        <f>別紙!D27</f>
        <v>0</v>
      </c>
      <c r="D14" s="144">
        <f>別紙!E27</f>
        <v>0</v>
      </c>
      <c r="E14" s="144">
        <f>別紙!F27</f>
        <v>0</v>
      </c>
      <c r="F14" s="144">
        <f>別紙!G27</f>
        <v>0</v>
      </c>
      <c r="G14" s="144">
        <f>別紙!H27</f>
        <v>0</v>
      </c>
      <c r="H14" s="144">
        <f>SUM(別紙!I27:J27)</f>
        <v>0</v>
      </c>
      <c r="I14" s="144">
        <f>別紙!K27</f>
        <v>0</v>
      </c>
      <c r="J14" s="144">
        <f>別紙!L27</f>
        <v>0</v>
      </c>
      <c r="K14" s="144">
        <f>別紙!M27</f>
        <v>0</v>
      </c>
      <c r="L14" s="144">
        <f>別紙!N27</f>
        <v>0</v>
      </c>
      <c r="M14" s="144">
        <f>別紙!O27</f>
        <v>0</v>
      </c>
      <c r="N14" s="144">
        <f>別紙!P27</f>
        <v>0</v>
      </c>
      <c r="O14" s="144">
        <f>別紙!Q27</f>
        <v>0</v>
      </c>
      <c r="P14" s="144">
        <f>SUM(別紙!R27:T27)</f>
        <v>0</v>
      </c>
      <c r="Q14" s="144">
        <f>別紙!U27</f>
        <v>0</v>
      </c>
      <c r="R14" s="144">
        <f>SUM(別紙!V27:Y27)</f>
        <v>0</v>
      </c>
      <c r="S14" s="144">
        <f>別紙!Z27</f>
        <v>0</v>
      </c>
      <c r="T14" s="144">
        <f>別紙!AA27</f>
        <v>0</v>
      </c>
      <c r="U14" s="144">
        <f>別紙!AB27</f>
        <v>0</v>
      </c>
      <c r="V14" s="144">
        <f>別紙!AC27</f>
        <v>0</v>
      </c>
      <c r="W14" s="145">
        <f>SUM(別紙!AD27:AE27)</f>
        <v>0</v>
      </c>
      <c r="X14" s="12">
        <f t="shared" si="0"/>
        <v>0</v>
      </c>
    </row>
    <row r="15" spans="1:24" x14ac:dyDescent="0.15">
      <c r="A15" s="283"/>
      <c r="B15" s="20" t="s">
        <v>123</v>
      </c>
      <c r="C15" s="144">
        <f>別紙!D28</f>
        <v>0</v>
      </c>
      <c r="D15" s="144">
        <f>別紙!E28</f>
        <v>0</v>
      </c>
      <c r="E15" s="144">
        <f>別紙!F28</f>
        <v>0</v>
      </c>
      <c r="F15" s="144">
        <f>別紙!G28</f>
        <v>0</v>
      </c>
      <c r="G15" s="144">
        <f>別紙!H28</f>
        <v>0</v>
      </c>
      <c r="H15" s="144">
        <f>SUM(別紙!I28:J28)</f>
        <v>0</v>
      </c>
      <c r="I15" s="144">
        <f>別紙!K28</f>
        <v>0</v>
      </c>
      <c r="J15" s="144">
        <f>別紙!L28</f>
        <v>0</v>
      </c>
      <c r="K15" s="144">
        <f>別紙!M28</f>
        <v>0</v>
      </c>
      <c r="L15" s="144">
        <f>別紙!N28</f>
        <v>0</v>
      </c>
      <c r="M15" s="144">
        <f>別紙!O28</f>
        <v>0</v>
      </c>
      <c r="N15" s="144">
        <f>別紙!P28</f>
        <v>0</v>
      </c>
      <c r="O15" s="144">
        <f>別紙!Q28</f>
        <v>0</v>
      </c>
      <c r="P15" s="144">
        <f>SUM(別紙!R28:T28)</f>
        <v>0</v>
      </c>
      <c r="Q15" s="144">
        <f>別紙!U28</f>
        <v>0</v>
      </c>
      <c r="R15" s="144">
        <f>SUM(別紙!V28:Y28)</f>
        <v>0</v>
      </c>
      <c r="S15" s="144">
        <f>別紙!Z28</f>
        <v>0</v>
      </c>
      <c r="T15" s="144">
        <f>別紙!AA28</f>
        <v>0</v>
      </c>
      <c r="U15" s="144">
        <f>別紙!AB28</f>
        <v>0</v>
      </c>
      <c r="V15" s="144">
        <f>別紙!AC28</f>
        <v>0</v>
      </c>
      <c r="W15" s="145">
        <f>SUM(別紙!AD28:AE28)</f>
        <v>0</v>
      </c>
      <c r="X15" s="12">
        <f t="shared" si="0"/>
        <v>0</v>
      </c>
    </row>
    <row r="16" spans="1:24" x14ac:dyDescent="0.15">
      <c r="A16" s="283"/>
      <c r="B16" s="20" t="s">
        <v>124</v>
      </c>
      <c r="C16" s="144">
        <f>別紙!D29</f>
        <v>0</v>
      </c>
      <c r="D16" s="144">
        <f>別紙!E29</f>
        <v>0</v>
      </c>
      <c r="E16" s="144">
        <f>別紙!F29</f>
        <v>0</v>
      </c>
      <c r="F16" s="144">
        <f>別紙!G29</f>
        <v>0</v>
      </c>
      <c r="G16" s="144">
        <f>別紙!H29</f>
        <v>0</v>
      </c>
      <c r="H16" s="144">
        <f>SUM(別紙!I29:J29)</f>
        <v>0</v>
      </c>
      <c r="I16" s="144">
        <f>別紙!K29</f>
        <v>0</v>
      </c>
      <c r="J16" s="144">
        <f>別紙!L29</f>
        <v>0</v>
      </c>
      <c r="K16" s="144">
        <f>別紙!M29</f>
        <v>0</v>
      </c>
      <c r="L16" s="144">
        <f>別紙!N29</f>
        <v>0</v>
      </c>
      <c r="M16" s="144">
        <f>別紙!O29</f>
        <v>0</v>
      </c>
      <c r="N16" s="144">
        <f>別紙!P29</f>
        <v>0</v>
      </c>
      <c r="O16" s="144">
        <f>別紙!Q29</f>
        <v>0</v>
      </c>
      <c r="P16" s="144">
        <f>SUM(別紙!R29:T29)</f>
        <v>0</v>
      </c>
      <c r="Q16" s="144">
        <f>別紙!U29</f>
        <v>0</v>
      </c>
      <c r="R16" s="144">
        <f>SUM(別紙!V29:Y29)</f>
        <v>0</v>
      </c>
      <c r="S16" s="144">
        <f>別紙!Z29</f>
        <v>0</v>
      </c>
      <c r="T16" s="144">
        <f>別紙!AA29</f>
        <v>0</v>
      </c>
      <c r="U16" s="144">
        <f>別紙!AB29</f>
        <v>0</v>
      </c>
      <c r="V16" s="144">
        <f>別紙!AC29</f>
        <v>0</v>
      </c>
      <c r="W16" s="145">
        <f>SUM(別紙!AD29:AE29)</f>
        <v>0</v>
      </c>
      <c r="X16" s="12">
        <f t="shared" si="0"/>
        <v>0</v>
      </c>
    </row>
    <row r="17" spans="1:24" x14ac:dyDescent="0.15">
      <c r="A17" s="283"/>
      <c r="B17" s="20" t="s">
        <v>125</v>
      </c>
      <c r="C17" s="144">
        <f>別紙!D30</f>
        <v>0</v>
      </c>
      <c r="D17" s="144">
        <f>別紙!E30</f>
        <v>0</v>
      </c>
      <c r="E17" s="144">
        <f>別紙!F30</f>
        <v>0</v>
      </c>
      <c r="F17" s="144">
        <f>別紙!G30</f>
        <v>0</v>
      </c>
      <c r="G17" s="144">
        <f>別紙!H30</f>
        <v>0</v>
      </c>
      <c r="H17" s="144">
        <f>SUM(別紙!I30:J30)</f>
        <v>0</v>
      </c>
      <c r="I17" s="144">
        <f>別紙!K30</f>
        <v>0</v>
      </c>
      <c r="J17" s="144">
        <f>別紙!L30</f>
        <v>0</v>
      </c>
      <c r="K17" s="144">
        <f>別紙!M30</f>
        <v>0</v>
      </c>
      <c r="L17" s="144">
        <f>別紙!N30</f>
        <v>0</v>
      </c>
      <c r="M17" s="144">
        <f>別紙!O30</f>
        <v>0</v>
      </c>
      <c r="N17" s="144">
        <f>別紙!P30</f>
        <v>0</v>
      </c>
      <c r="O17" s="144">
        <f>別紙!Q30</f>
        <v>0</v>
      </c>
      <c r="P17" s="144">
        <f>SUM(別紙!R30:T30)</f>
        <v>0</v>
      </c>
      <c r="Q17" s="144">
        <f>別紙!U30</f>
        <v>0</v>
      </c>
      <c r="R17" s="144">
        <f>SUM(別紙!V30:Y30)</f>
        <v>0</v>
      </c>
      <c r="S17" s="144">
        <f>別紙!Z30</f>
        <v>0</v>
      </c>
      <c r="T17" s="144">
        <f>別紙!AA30</f>
        <v>0</v>
      </c>
      <c r="U17" s="144">
        <f>別紙!AB30</f>
        <v>0</v>
      </c>
      <c r="V17" s="144">
        <f>別紙!AC30</f>
        <v>0</v>
      </c>
      <c r="W17" s="145">
        <f>SUM(別紙!AD30:AE30)</f>
        <v>0</v>
      </c>
      <c r="X17" s="12">
        <f t="shared" si="0"/>
        <v>0</v>
      </c>
    </row>
    <row r="18" spans="1:24" ht="14.25" thickBot="1" x14ac:dyDescent="0.2">
      <c r="A18" s="284"/>
      <c r="B18" s="21" t="s">
        <v>126</v>
      </c>
      <c r="C18" s="144">
        <f>別紙!D31</f>
        <v>0</v>
      </c>
      <c r="D18" s="144">
        <f>別紙!E31</f>
        <v>0</v>
      </c>
      <c r="E18" s="144">
        <f>別紙!F31</f>
        <v>0</v>
      </c>
      <c r="F18" s="144">
        <f>別紙!G31</f>
        <v>0</v>
      </c>
      <c r="G18" s="144">
        <f>別紙!H31</f>
        <v>0</v>
      </c>
      <c r="H18" s="144">
        <f>SUM(別紙!I31:J31)</f>
        <v>0</v>
      </c>
      <c r="I18" s="144">
        <f>別紙!K31</f>
        <v>0</v>
      </c>
      <c r="J18" s="144">
        <f>別紙!L31</f>
        <v>0</v>
      </c>
      <c r="K18" s="144">
        <f>別紙!M31</f>
        <v>0</v>
      </c>
      <c r="L18" s="144">
        <f>別紙!N31</f>
        <v>0</v>
      </c>
      <c r="M18" s="144">
        <f>別紙!O31</f>
        <v>0</v>
      </c>
      <c r="N18" s="144">
        <f>別紙!P31</f>
        <v>0</v>
      </c>
      <c r="O18" s="144">
        <f>別紙!Q31</f>
        <v>0</v>
      </c>
      <c r="P18" s="144">
        <f>SUM(別紙!R31:T31)</f>
        <v>0</v>
      </c>
      <c r="Q18" s="144">
        <f>別紙!U31</f>
        <v>0</v>
      </c>
      <c r="R18" s="144">
        <f>SUM(別紙!V31:Y31)</f>
        <v>0</v>
      </c>
      <c r="S18" s="144">
        <f>別紙!Z31</f>
        <v>0</v>
      </c>
      <c r="T18" s="144">
        <f>別紙!AA31</f>
        <v>0</v>
      </c>
      <c r="U18" s="144">
        <f>別紙!AB31</f>
        <v>0</v>
      </c>
      <c r="V18" s="144">
        <f>別紙!AC31</f>
        <v>0</v>
      </c>
      <c r="W18" s="145">
        <f>SUM(別紙!AD31:AE31)</f>
        <v>0</v>
      </c>
      <c r="X18" s="13">
        <f t="shared" si="0"/>
        <v>0</v>
      </c>
    </row>
    <row r="20" spans="1:24" x14ac:dyDescent="0.15">
      <c r="B20" s="26"/>
    </row>
    <row r="21" spans="1:24" x14ac:dyDescent="0.15">
      <c r="B21" s="26"/>
    </row>
  </sheetData>
  <sheetProtection password="CC6F" sheet="1"/>
  <mergeCells count="24">
    <mergeCell ref="A5:A18"/>
    <mergeCell ref="W3:W4"/>
    <mergeCell ref="O3:O4"/>
    <mergeCell ref="D3:D4"/>
    <mergeCell ref="E3:E4"/>
    <mergeCell ref="F3:F4"/>
    <mergeCell ref="J3:J4"/>
    <mergeCell ref="N3:N4"/>
    <mergeCell ref="U3:U4"/>
    <mergeCell ref="G3:G4"/>
    <mergeCell ref="H3:H4"/>
    <mergeCell ref="I3:I4"/>
    <mergeCell ref="V3:V4"/>
    <mergeCell ref="P3:P4"/>
    <mergeCell ref="C1:W1"/>
    <mergeCell ref="C3:C4"/>
    <mergeCell ref="X3:X4"/>
    <mergeCell ref="Q3:Q4"/>
    <mergeCell ref="R3:R4"/>
    <mergeCell ref="S3:S4"/>
    <mergeCell ref="T3:T4"/>
    <mergeCell ref="K3:K4"/>
    <mergeCell ref="L3:L4"/>
    <mergeCell ref="M3:M4"/>
  </mergeCells>
  <phoneticPr fontId="2"/>
  <dataValidations count="1">
    <dataValidation imeMode="hiragana" allowBlank="1" showInputMessage="1" showErrorMessage="1" sqref="B1:B18"/>
  </dataValidations>
  <pageMargins left="0.7" right="0.7" top="0.75" bottom="0.75" header="0.3" footer="0.3"/>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B1:AA36"/>
  <sheetViews>
    <sheetView zoomScale="40" zoomScaleNormal="40" workbookViewId="0">
      <selection activeCell="E26" sqref="E26:G26"/>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209</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"②"&amp;'別紙（まとめ）'!C6</f>
        <v>②0</v>
      </c>
      <c r="N13" s="312"/>
      <c r="O13" s="3"/>
      <c r="P13" s="3"/>
      <c r="Q13" s="3"/>
      <c r="R13" s="35"/>
      <c r="S13" s="41"/>
      <c r="T13" s="311" t="str">
        <f>"⑧"&amp;'別紙（まとめ）'!C12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"①"&amp;'別紙（まとめ）'!C5</f>
        <v>①0</v>
      </c>
      <c r="J19" s="312"/>
      <c r="K19" s="60"/>
      <c r="L19" s="53"/>
      <c r="M19" s="311" t="str">
        <f>"③"&amp;'別紙（まとめ）'!C7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"⑫"&amp;'別紙（まとめ）'!C16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'別紙（まとめ）'!C5</f>
        <v>0</v>
      </c>
      <c r="I25" s="287"/>
      <c r="J25" s="288"/>
      <c r="K25" s="55"/>
      <c r="L25" s="41"/>
      <c r="M25" s="289" t="str">
        <f>"④"&amp;'別紙（まとめ）'!C8</f>
        <v>④0</v>
      </c>
      <c r="N25" s="290"/>
      <c r="O25" s="56"/>
      <c r="P25" s="289" t="str">
        <f>"⑥"&amp;'別紙（まとめ）'!C10</f>
        <v>⑥0</v>
      </c>
      <c r="Q25" s="290"/>
      <c r="R25" s="44"/>
      <c r="S25" s="53"/>
      <c r="T25" s="289" t="str">
        <f>"⑨"&amp;'別紙（まとめ）'!C13</f>
        <v>⑨0</v>
      </c>
      <c r="U25" s="290"/>
      <c r="V25" s="35"/>
      <c r="W25" s="3"/>
      <c r="X25" s="3"/>
      <c r="Y25" s="3"/>
      <c r="Z25" s="53"/>
      <c r="AA25" s="302"/>
    </row>
    <row r="26" spans="2:27" ht="67.5" customHeight="1" thickBot="1" x14ac:dyDescent="0.2">
      <c r="B26" s="69"/>
      <c r="C26" s="3"/>
      <c r="D26" s="3"/>
      <c r="E26" s="285" t="s">
        <v>34</v>
      </c>
      <c r="F26" s="285"/>
      <c r="G26" s="285"/>
      <c r="H26" s="286">
        <f>'別紙（まとめ）'!C6+'別紙（まとめ）'!C12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'別紙（まとめ）'!C9</f>
        <v>0</v>
      </c>
      <c r="I27" s="287"/>
      <c r="J27" s="288"/>
      <c r="K27" s="57"/>
      <c r="L27" s="3"/>
      <c r="M27" s="291" t="s">
        <v>37</v>
      </c>
      <c r="N27" s="293"/>
      <c r="O27" s="3"/>
      <c r="P27" s="291" t="s">
        <v>38</v>
      </c>
      <c r="Q27" s="293"/>
      <c r="R27" s="35"/>
      <c r="S27" s="3"/>
      <c r="T27" s="2"/>
      <c r="U27" s="2"/>
      <c r="V27" s="35"/>
      <c r="W27" s="41"/>
      <c r="X27" s="289" t="str">
        <f>"⑬"&amp;'別紙（まとめ）'!C17</f>
        <v>⑬0</v>
      </c>
      <c r="Y27" s="290"/>
      <c r="Z27" s="53"/>
    </row>
    <row r="28" spans="2:27" ht="67.5" customHeight="1" thickBot="1" x14ac:dyDescent="0.2">
      <c r="B28" s="69"/>
      <c r="C28" s="3"/>
      <c r="D28" s="3"/>
      <c r="E28" s="285" t="s">
        <v>40</v>
      </c>
      <c r="F28" s="285"/>
      <c r="G28" s="285"/>
      <c r="H28" s="286">
        <f>'別紙（まとめ）'!C11</f>
        <v>0</v>
      </c>
      <c r="I28" s="287"/>
      <c r="J28" s="288"/>
      <c r="K28" s="57"/>
      <c r="L28" s="43"/>
      <c r="M28" s="289" t="str">
        <f>"⑤"&amp;'別紙（まとめ）'!C9</f>
        <v>⑤0</v>
      </c>
      <c r="N28" s="290"/>
      <c r="O28" s="3"/>
      <c r="P28" s="289" t="str">
        <f>"⑦"&amp;'別紙（まとめ）'!C11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'別紙（まとめ）'!C7+'別紙（まとめ）'!C13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'別紙（まとめ）'!C14</f>
        <v>0</v>
      </c>
      <c r="I30" s="287"/>
      <c r="J30" s="288"/>
      <c r="K30" s="51"/>
      <c r="L30" s="3"/>
      <c r="M30" s="295"/>
      <c r="N30" s="295"/>
      <c r="O30" s="295"/>
      <c r="P30" s="295"/>
      <c r="Q30" s="295"/>
      <c r="R30" s="295"/>
      <c r="S30" s="34"/>
      <c r="T30" s="296" t="str">
        <f>"⑩"&amp;'別紙（まとめ）'!C14</f>
        <v>⑩0</v>
      </c>
      <c r="U30" s="297"/>
      <c r="V30" s="3"/>
      <c r="W30" s="3"/>
      <c r="X30" s="289" t="str">
        <f>"⑭"&amp;'別紙（まとめ）'!C18</f>
        <v>⑭0</v>
      </c>
      <c r="Y30" s="290"/>
      <c r="Z30" s="53"/>
    </row>
    <row r="31" spans="2:27" ht="67.5" customHeight="1" thickBot="1" x14ac:dyDescent="0.2">
      <c r="B31" s="69"/>
      <c r="C31" s="3"/>
      <c r="D31" s="3"/>
      <c r="E31" s="285" t="s">
        <v>44</v>
      </c>
      <c r="F31" s="285"/>
      <c r="G31" s="285"/>
      <c r="H31" s="286">
        <f>'別紙（まとめ）'!C15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'別紙（まとめ）'!C16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'別紙（まとめ）'!C17</f>
        <v>0</v>
      </c>
      <c r="I33" s="287"/>
      <c r="J33" s="288"/>
      <c r="K33" s="51"/>
      <c r="L33" s="3"/>
      <c r="M33" s="3"/>
      <c r="N33" s="3"/>
      <c r="O33" s="3"/>
      <c r="P33" s="3"/>
      <c r="Q33" s="3"/>
      <c r="R33" s="3"/>
      <c r="S33" s="3"/>
      <c r="T33" s="289" t="str">
        <f>"⑪"&amp;'別紙（まとめ）'!C15</f>
        <v>⑪0</v>
      </c>
      <c r="U33" s="290"/>
      <c r="V33" s="3"/>
      <c r="W33" s="3"/>
      <c r="X33" s="3"/>
      <c r="Y33" s="3"/>
      <c r="Z33" s="53"/>
    </row>
    <row r="34" spans="2:26" ht="67.5" customHeight="1" thickBot="1" x14ac:dyDescent="0.2">
      <c r="B34" s="69"/>
      <c r="C34" s="3"/>
      <c r="D34" s="3"/>
      <c r="E34" s="291" t="s">
        <v>48</v>
      </c>
      <c r="F34" s="292"/>
      <c r="G34" s="293"/>
      <c r="H34" s="286">
        <f>'別紙（まとめ）'!C18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C3:G4"/>
    <mergeCell ref="I3:T4"/>
    <mergeCell ref="I6:J9"/>
    <mergeCell ref="E11:F14"/>
    <mergeCell ref="M11:N12"/>
    <mergeCell ref="T11:U12"/>
    <mergeCell ref="M13:N14"/>
    <mergeCell ref="T13:U14"/>
    <mergeCell ref="I17:J18"/>
    <mergeCell ref="M17:N18"/>
    <mergeCell ref="I19:J20"/>
    <mergeCell ref="M19:N20"/>
    <mergeCell ref="X21:Y22"/>
    <mergeCell ref="E23:G24"/>
    <mergeCell ref="H23:J24"/>
    <mergeCell ref="M23:N24"/>
    <mergeCell ref="P23:Q24"/>
    <mergeCell ref="T23:U24"/>
    <mergeCell ref="X23:Y24"/>
    <mergeCell ref="AA24:AA25"/>
    <mergeCell ref="E25:G25"/>
    <mergeCell ref="H25:J25"/>
    <mergeCell ref="M25:N25"/>
    <mergeCell ref="P25:Q25"/>
    <mergeCell ref="T25:U25"/>
    <mergeCell ref="E26:G26"/>
    <mergeCell ref="H26:J26"/>
    <mergeCell ref="X26:Y26"/>
    <mergeCell ref="E27:G27"/>
    <mergeCell ref="H27:J27"/>
    <mergeCell ref="M27:N27"/>
    <mergeCell ref="P27:Q27"/>
    <mergeCell ref="X27:Y27"/>
    <mergeCell ref="X30:Y30"/>
    <mergeCell ref="E28:G28"/>
    <mergeCell ref="H28:J28"/>
    <mergeCell ref="M28:N28"/>
    <mergeCell ref="P28:Q28"/>
    <mergeCell ref="E29:G29"/>
    <mergeCell ref="H29:J29"/>
    <mergeCell ref="X31:Y31"/>
    <mergeCell ref="E32:G32"/>
    <mergeCell ref="H32:J32"/>
    <mergeCell ref="T32:U32"/>
    <mergeCell ref="T29:U29"/>
    <mergeCell ref="X29:Y29"/>
    <mergeCell ref="E30:G30"/>
    <mergeCell ref="H30:J30"/>
    <mergeCell ref="M30:R30"/>
    <mergeCell ref="T30:U30"/>
    <mergeCell ref="E33:G33"/>
    <mergeCell ref="H33:J33"/>
    <mergeCell ref="T33:U33"/>
    <mergeCell ref="E34:G34"/>
    <mergeCell ref="H34:J34"/>
    <mergeCell ref="E31:G31"/>
    <mergeCell ref="H31:J31"/>
  </mergeCells>
  <phoneticPr fontId="13"/>
  <pageMargins left="0.75" right="0.75" top="1" bottom="1" header="0.51200000000000001" footer="0.51200000000000001"/>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B1:AA36"/>
  <sheetViews>
    <sheetView topLeftCell="A16" zoomScale="40" zoomScaleNormal="40" workbookViewId="0">
      <selection activeCell="E26" sqref="E26:G26"/>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208</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"②"&amp;'別紙（まとめ）'!D6</f>
        <v>②0</v>
      </c>
      <c r="N13" s="312"/>
      <c r="O13" s="3"/>
      <c r="P13" s="3"/>
      <c r="Q13" s="3"/>
      <c r="R13" s="35"/>
      <c r="S13" s="41"/>
      <c r="T13" s="311" t="str">
        <f>"⑧"&amp;'別紙（まとめ）'!D12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"①"&amp;'別紙（まとめ）'!D5</f>
        <v>①0</v>
      </c>
      <c r="J19" s="312"/>
      <c r="K19" s="60"/>
      <c r="L19" s="53"/>
      <c r="M19" s="311" t="str">
        <f>"③"&amp;'別紙（まとめ）'!D7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"⑫"&amp;'別紙（まとめ）'!D16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'別紙（まとめ）'!D5</f>
        <v>0</v>
      </c>
      <c r="I25" s="287"/>
      <c r="J25" s="288"/>
      <c r="K25" s="55"/>
      <c r="L25" s="41"/>
      <c r="M25" s="289" t="str">
        <f>"④"&amp;'別紙（まとめ）'!D8</f>
        <v>④0</v>
      </c>
      <c r="N25" s="290"/>
      <c r="O25" s="56"/>
      <c r="P25" s="289" t="str">
        <f>"⑥"&amp;'別紙（まとめ）'!D10</f>
        <v>⑥0</v>
      </c>
      <c r="Q25" s="290"/>
      <c r="R25" s="44"/>
      <c r="S25" s="53"/>
      <c r="T25" s="289" t="str">
        <f>"⑨"&amp;'別紙（まとめ）'!D13</f>
        <v>⑨0</v>
      </c>
      <c r="U25" s="290"/>
      <c r="V25" s="35"/>
      <c r="W25" s="3"/>
      <c r="X25" s="3"/>
      <c r="Y25" s="3"/>
      <c r="Z25" s="53"/>
      <c r="AA25" s="302"/>
    </row>
    <row r="26" spans="2:27" ht="67.5" customHeight="1" thickBot="1" x14ac:dyDescent="0.2">
      <c r="B26" s="69"/>
      <c r="C26" s="3"/>
      <c r="D26" s="3"/>
      <c r="E26" s="285" t="s">
        <v>34</v>
      </c>
      <c r="F26" s="285"/>
      <c r="G26" s="285"/>
      <c r="H26" s="286">
        <f>'別紙（まとめ）'!D6+'別紙（まとめ）'!D12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'別紙（まとめ）'!D9</f>
        <v>0</v>
      </c>
      <c r="I27" s="287"/>
      <c r="J27" s="288"/>
      <c r="K27" s="57"/>
      <c r="L27" s="3"/>
      <c r="M27" s="291" t="s">
        <v>37</v>
      </c>
      <c r="N27" s="293"/>
      <c r="O27" s="3"/>
      <c r="P27" s="291" t="s">
        <v>38</v>
      </c>
      <c r="Q27" s="293"/>
      <c r="R27" s="35"/>
      <c r="S27" s="3"/>
      <c r="T27" s="2"/>
      <c r="U27" s="2"/>
      <c r="V27" s="35"/>
      <c r="W27" s="41"/>
      <c r="X27" s="289" t="str">
        <f>"⑬"&amp;'別紙（まとめ）'!D17</f>
        <v>⑬0</v>
      </c>
      <c r="Y27" s="290"/>
      <c r="Z27" s="53"/>
    </row>
    <row r="28" spans="2:27" ht="67.5" customHeight="1" thickBot="1" x14ac:dyDescent="0.2">
      <c r="B28" s="69"/>
      <c r="C28" s="3"/>
      <c r="D28" s="3"/>
      <c r="E28" s="285" t="s">
        <v>40</v>
      </c>
      <c r="F28" s="285"/>
      <c r="G28" s="285"/>
      <c r="H28" s="286">
        <f>'別紙（まとめ）'!D11</f>
        <v>0</v>
      </c>
      <c r="I28" s="287"/>
      <c r="J28" s="288"/>
      <c r="K28" s="57"/>
      <c r="L28" s="43"/>
      <c r="M28" s="289" t="str">
        <f>"⑤"&amp;'別紙（まとめ）'!D9</f>
        <v>⑤0</v>
      </c>
      <c r="N28" s="290"/>
      <c r="O28" s="3"/>
      <c r="P28" s="289" t="str">
        <f>"⑦"&amp;'別紙（まとめ）'!D11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'別紙（まとめ）'!D7+'別紙（まとめ）'!D13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'別紙（まとめ）'!D14</f>
        <v>0</v>
      </c>
      <c r="I30" s="287"/>
      <c r="J30" s="288"/>
      <c r="K30" s="51"/>
      <c r="L30" s="3"/>
      <c r="M30" s="295"/>
      <c r="N30" s="295"/>
      <c r="O30" s="295"/>
      <c r="P30" s="295"/>
      <c r="Q30" s="295"/>
      <c r="R30" s="295"/>
      <c r="S30" s="34"/>
      <c r="T30" s="296" t="str">
        <f>"⑩"&amp;'別紙（まとめ）'!D14</f>
        <v>⑩0</v>
      </c>
      <c r="U30" s="297"/>
      <c r="V30" s="3"/>
      <c r="W30" s="3"/>
      <c r="X30" s="289" t="str">
        <f>"⑭"&amp;'別紙（まとめ）'!D18</f>
        <v>⑭0</v>
      </c>
      <c r="Y30" s="290"/>
      <c r="Z30" s="53"/>
    </row>
    <row r="31" spans="2:27" ht="67.5" customHeight="1" thickBot="1" x14ac:dyDescent="0.2">
      <c r="B31" s="69"/>
      <c r="C31" s="3"/>
      <c r="D31" s="3"/>
      <c r="E31" s="285" t="s">
        <v>44</v>
      </c>
      <c r="F31" s="285"/>
      <c r="G31" s="285"/>
      <c r="H31" s="286">
        <f>'別紙（まとめ）'!D15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'別紙（まとめ）'!D16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'別紙（まとめ）'!D17</f>
        <v>0</v>
      </c>
      <c r="I33" s="287"/>
      <c r="J33" s="288"/>
      <c r="K33" s="51"/>
      <c r="L33" s="3"/>
      <c r="M33" s="3"/>
      <c r="N33" s="3"/>
      <c r="O33" s="3"/>
      <c r="P33" s="3"/>
      <c r="Q33" s="3"/>
      <c r="R33" s="3"/>
      <c r="S33" s="3"/>
      <c r="T33" s="289" t="str">
        <f>"⑪"&amp;'別紙（まとめ）'!D15</f>
        <v>⑪0</v>
      </c>
      <c r="U33" s="290"/>
      <c r="V33" s="3"/>
      <c r="W33" s="3"/>
      <c r="X33" s="3"/>
      <c r="Y33" s="3"/>
      <c r="Z33" s="53"/>
    </row>
    <row r="34" spans="2:26" ht="67.5" customHeight="1" thickBot="1" x14ac:dyDescent="0.2">
      <c r="B34" s="69"/>
      <c r="C34" s="3"/>
      <c r="D34" s="3"/>
      <c r="E34" s="291" t="s">
        <v>48</v>
      </c>
      <c r="F34" s="292"/>
      <c r="G34" s="293"/>
      <c r="H34" s="286">
        <f>'別紙（まとめ）'!D18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C3:G4"/>
    <mergeCell ref="I3:T4"/>
    <mergeCell ref="I6:J9"/>
    <mergeCell ref="E11:F14"/>
    <mergeCell ref="M11:N12"/>
    <mergeCell ref="T11:U12"/>
    <mergeCell ref="M13:N14"/>
    <mergeCell ref="T13:U14"/>
    <mergeCell ref="I17:J18"/>
    <mergeCell ref="M17:N18"/>
    <mergeCell ref="I19:J20"/>
    <mergeCell ref="M19:N20"/>
    <mergeCell ref="X21:Y22"/>
    <mergeCell ref="E23:G24"/>
    <mergeCell ref="H23:J24"/>
    <mergeCell ref="M23:N24"/>
    <mergeCell ref="P23:Q24"/>
    <mergeCell ref="T23:U24"/>
    <mergeCell ref="X23:Y24"/>
    <mergeCell ref="AA24:AA25"/>
    <mergeCell ref="E25:G25"/>
    <mergeCell ref="H25:J25"/>
    <mergeCell ref="M25:N25"/>
    <mergeCell ref="P25:Q25"/>
    <mergeCell ref="T25:U25"/>
    <mergeCell ref="E26:G26"/>
    <mergeCell ref="H26:J26"/>
    <mergeCell ref="X26:Y26"/>
    <mergeCell ref="E27:G27"/>
    <mergeCell ref="H27:J27"/>
    <mergeCell ref="M27:N27"/>
    <mergeCell ref="P27:Q27"/>
    <mergeCell ref="X27:Y27"/>
    <mergeCell ref="X30:Y30"/>
    <mergeCell ref="E28:G28"/>
    <mergeCell ref="H28:J28"/>
    <mergeCell ref="M28:N28"/>
    <mergeCell ref="P28:Q28"/>
    <mergeCell ref="E29:G29"/>
    <mergeCell ref="H29:J29"/>
    <mergeCell ref="X31:Y31"/>
    <mergeCell ref="E32:G32"/>
    <mergeCell ref="H32:J32"/>
    <mergeCell ref="T32:U32"/>
    <mergeCell ref="T29:U29"/>
    <mergeCell ref="X29:Y29"/>
    <mergeCell ref="E30:G30"/>
    <mergeCell ref="H30:J30"/>
    <mergeCell ref="M30:R30"/>
    <mergeCell ref="T30:U30"/>
    <mergeCell ref="E33:G33"/>
    <mergeCell ref="H33:J33"/>
    <mergeCell ref="T33:U33"/>
    <mergeCell ref="E34:G34"/>
    <mergeCell ref="H34:J34"/>
    <mergeCell ref="E31:G31"/>
    <mergeCell ref="H31:J31"/>
  </mergeCells>
  <phoneticPr fontId="13"/>
  <pageMargins left="0.75" right="0.75" top="1" bottom="1" header="0.51200000000000001" footer="0.51200000000000001"/>
  <pageSetup paperSize="9" scale="3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131</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"②"&amp;'別紙（まとめ）'!E6</f>
        <v>②0</v>
      </c>
      <c r="N13" s="312"/>
      <c r="O13" s="3"/>
      <c r="P13" s="3"/>
      <c r="Q13" s="3"/>
      <c r="R13" s="35"/>
      <c r="S13" s="41"/>
      <c r="T13" s="311" t="str">
        <f>"⑧"&amp;'別紙（まとめ）'!E12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"①"&amp;'別紙（まとめ）'!E5</f>
        <v>①0</v>
      </c>
      <c r="J19" s="312"/>
      <c r="K19" s="60"/>
      <c r="L19" s="53"/>
      <c r="M19" s="311" t="str">
        <f>"③"&amp;'別紙（まとめ）'!E7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"⑫"&amp;'別紙（まとめ）'!E16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'別紙（まとめ）'!E5</f>
        <v>0</v>
      </c>
      <c r="I25" s="287"/>
      <c r="J25" s="288"/>
      <c r="K25" s="55"/>
      <c r="L25" s="41"/>
      <c r="M25" s="289" t="str">
        <f>"④"&amp;'別紙（まとめ）'!E8</f>
        <v>④0</v>
      </c>
      <c r="N25" s="290"/>
      <c r="O25" s="56"/>
      <c r="P25" s="289" t="str">
        <f>"⑥"&amp;'別紙（まとめ）'!E10</f>
        <v>⑥0</v>
      </c>
      <c r="Q25" s="290"/>
      <c r="R25" s="44"/>
      <c r="S25" s="53"/>
      <c r="T25" s="289" t="str">
        <f>"⑨"&amp;'別紙（まとめ）'!E13</f>
        <v>⑨0</v>
      </c>
      <c r="U25" s="290"/>
      <c r="V25" s="35"/>
      <c r="W25" s="3"/>
      <c r="X25" s="3"/>
      <c r="Y25" s="3"/>
      <c r="Z25" s="53"/>
      <c r="AA25" s="302"/>
    </row>
    <row r="26" spans="2:27" ht="67.5" customHeight="1" thickBot="1" x14ac:dyDescent="0.2">
      <c r="B26" s="69"/>
      <c r="C26" s="3"/>
      <c r="D26" s="3"/>
      <c r="E26" s="285" t="s">
        <v>34</v>
      </c>
      <c r="F26" s="285"/>
      <c r="G26" s="285"/>
      <c r="H26" s="286">
        <f>'別紙（まとめ）'!E6+'別紙（まとめ）'!E12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'別紙（まとめ）'!E9</f>
        <v>0</v>
      </c>
      <c r="I27" s="287"/>
      <c r="J27" s="288"/>
      <c r="K27" s="57"/>
      <c r="L27" s="3"/>
      <c r="M27" s="291" t="s">
        <v>37</v>
      </c>
      <c r="N27" s="293"/>
      <c r="O27" s="3"/>
      <c r="P27" s="291" t="s">
        <v>38</v>
      </c>
      <c r="Q27" s="293"/>
      <c r="R27" s="35"/>
      <c r="S27" s="3"/>
      <c r="T27" s="2"/>
      <c r="U27" s="2"/>
      <c r="V27" s="35"/>
      <c r="W27" s="41"/>
      <c r="X27" s="289" t="str">
        <f>"⑬"&amp;'別紙（まとめ）'!E17</f>
        <v>⑬0</v>
      </c>
      <c r="Y27" s="290"/>
      <c r="Z27" s="53"/>
    </row>
    <row r="28" spans="2:27" ht="67.5" customHeight="1" thickBot="1" x14ac:dyDescent="0.2">
      <c r="B28" s="69"/>
      <c r="C28" s="3"/>
      <c r="D28" s="3"/>
      <c r="E28" s="285" t="s">
        <v>40</v>
      </c>
      <c r="F28" s="285"/>
      <c r="G28" s="285"/>
      <c r="H28" s="286">
        <f>'別紙（まとめ）'!E11</f>
        <v>0</v>
      </c>
      <c r="I28" s="287"/>
      <c r="J28" s="288"/>
      <c r="K28" s="57"/>
      <c r="L28" s="43"/>
      <c r="M28" s="289" t="str">
        <f>"⑤"&amp;'別紙（まとめ）'!E9</f>
        <v>⑤0</v>
      </c>
      <c r="N28" s="290"/>
      <c r="O28" s="3"/>
      <c r="P28" s="289" t="str">
        <f>"⑦"&amp;'別紙（まとめ）'!E11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'別紙（まとめ）'!E7+'別紙（まとめ）'!E13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'別紙（まとめ）'!E14</f>
        <v>0</v>
      </c>
      <c r="I30" s="287"/>
      <c r="J30" s="288"/>
      <c r="K30" s="51"/>
      <c r="L30" s="3"/>
      <c r="M30" s="295"/>
      <c r="N30" s="295"/>
      <c r="O30" s="295"/>
      <c r="P30" s="295"/>
      <c r="Q30" s="295"/>
      <c r="R30" s="295"/>
      <c r="S30" s="34"/>
      <c r="T30" s="296" t="str">
        <f>"⑩"&amp;'別紙（まとめ）'!E14</f>
        <v>⑩0</v>
      </c>
      <c r="U30" s="297"/>
      <c r="V30" s="3"/>
      <c r="W30" s="3"/>
      <c r="X30" s="289" t="str">
        <f>"⑭"&amp;'別紙（まとめ）'!E18</f>
        <v>⑭0</v>
      </c>
      <c r="Y30" s="290"/>
      <c r="Z30" s="53"/>
    </row>
    <row r="31" spans="2:27" ht="67.5" customHeight="1" thickBot="1" x14ac:dyDescent="0.2">
      <c r="B31" s="69"/>
      <c r="C31" s="3"/>
      <c r="D31" s="3"/>
      <c r="E31" s="285" t="s">
        <v>44</v>
      </c>
      <c r="F31" s="285"/>
      <c r="G31" s="285"/>
      <c r="H31" s="286">
        <f>'別紙（まとめ）'!E15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'別紙（まとめ）'!E16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'別紙（まとめ）'!E17</f>
        <v>0</v>
      </c>
      <c r="I33" s="287"/>
      <c r="J33" s="288"/>
      <c r="K33" s="51"/>
      <c r="L33" s="3"/>
      <c r="M33" s="3"/>
      <c r="N33" s="3"/>
      <c r="O33" s="3"/>
      <c r="P33" s="3"/>
      <c r="Q33" s="3"/>
      <c r="R33" s="3"/>
      <c r="S33" s="3"/>
      <c r="T33" s="289" t="str">
        <f>"⑪"&amp;'別紙（まとめ）'!E15</f>
        <v>⑪0</v>
      </c>
      <c r="U33" s="290"/>
      <c r="V33" s="3"/>
      <c r="W33" s="3"/>
      <c r="X33" s="3"/>
      <c r="Y33" s="3"/>
      <c r="Z33" s="53"/>
    </row>
    <row r="34" spans="2:26" ht="67.5" customHeight="1" thickBot="1" x14ac:dyDescent="0.2">
      <c r="B34" s="69"/>
      <c r="C34" s="3"/>
      <c r="D34" s="3"/>
      <c r="E34" s="291" t="s">
        <v>48</v>
      </c>
      <c r="F34" s="292"/>
      <c r="G34" s="293"/>
      <c r="H34" s="286">
        <f>'別紙（まとめ）'!E18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B1:AA36"/>
  <sheetViews>
    <sheetView zoomScale="40" zoomScaleNormal="40" workbookViewId="0">
      <selection activeCell="I19" sqref="I19:J20"/>
    </sheetView>
  </sheetViews>
  <sheetFormatPr defaultRowHeight="21" x14ac:dyDescent="0.15"/>
  <cols>
    <col min="1" max="2" width="0.875" style="65" customWidth="1"/>
    <col min="3" max="4" width="9" style="65"/>
    <col min="5" max="6" width="22.5" style="65" customWidth="1"/>
    <col min="7" max="8" width="9" style="65"/>
    <col min="9" max="10" width="22.5" style="65" customWidth="1"/>
    <col min="11" max="12" width="4.5" style="65" customWidth="1"/>
    <col min="13" max="14" width="22.5" style="65" customWidth="1"/>
    <col min="15" max="15" width="9" style="65"/>
    <col min="16" max="17" width="22.5" style="65" customWidth="1"/>
    <col min="18" max="19" width="4.5" style="65" customWidth="1"/>
    <col min="20" max="21" width="22.5" style="65" customWidth="1"/>
    <col min="22" max="23" width="4.5" style="65" customWidth="1"/>
    <col min="24" max="25" width="22.5" style="65" customWidth="1"/>
    <col min="26" max="16384" width="9" style="65"/>
  </cols>
  <sheetData>
    <row r="1" spans="2:26" ht="5.25" customHeight="1" thickBot="1" x14ac:dyDescent="0.2"/>
    <row r="2" spans="2:26" ht="5.25" customHeight="1" thickBot="1" x14ac:dyDescent="0.2">
      <c r="B2" s="66"/>
      <c r="C2" s="67"/>
      <c r="D2" s="67"/>
      <c r="E2" s="67"/>
      <c r="F2" s="67"/>
      <c r="G2" s="67"/>
      <c r="H2" s="67"/>
      <c r="I2" s="67"/>
      <c r="J2" s="67"/>
      <c r="K2" s="67"/>
      <c r="L2" s="67"/>
      <c r="M2" s="67"/>
      <c r="N2" s="67"/>
      <c r="O2" s="67"/>
      <c r="P2" s="67"/>
      <c r="Q2" s="67"/>
      <c r="R2" s="67"/>
      <c r="S2" s="67"/>
      <c r="T2" s="67"/>
      <c r="U2" s="67"/>
      <c r="V2" s="67"/>
      <c r="W2" s="67"/>
      <c r="X2" s="67"/>
      <c r="Y2" s="67"/>
      <c r="Z2" s="68"/>
    </row>
    <row r="3" spans="2:26" x14ac:dyDescent="0.15">
      <c r="B3" s="69"/>
      <c r="C3" s="303" t="s">
        <v>19</v>
      </c>
      <c r="D3" s="317"/>
      <c r="E3" s="317"/>
      <c r="F3" s="317"/>
      <c r="G3" s="304"/>
      <c r="H3" s="49"/>
      <c r="I3" s="319" t="s">
        <v>132</v>
      </c>
      <c r="J3" s="319"/>
      <c r="K3" s="319"/>
      <c r="L3" s="319"/>
      <c r="M3" s="319"/>
      <c r="N3" s="319"/>
      <c r="O3" s="319"/>
      <c r="P3" s="319"/>
      <c r="Q3" s="319"/>
      <c r="R3" s="319"/>
      <c r="S3" s="319"/>
      <c r="T3" s="319"/>
      <c r="U3" s="3"/>
      <c r="V3" s="3"/>
      <c r="W3" s="3"/>
      <c r="X3" s="3"/>
      <c r="Y3" s="3"/>
      <c r="Z3" s="53"/>
    </row>
    <row r="4" spans="2:26" ht="21.75" thickBot="1" x14ac:dyDescent="0.2">
      <c r="B4" s="69"/>
      <c r="C4" s="305"/>
      <c r="D4" s="318"/>
      <c r="E4" s="318"/>
      <c r="F4" s="318"/>
      <c r="G4" s="306"/>
      <c r="H4" s="49"/>
      <c r="I4" s="319"/>
      <c r="J4" s="319"/>
      <c r="K4" s="319"/>
      <c r="L4" s="319"/>
      <c r="M4" s="319"/>
      <c r="N4" s="319"/>
      <c r="O4" s="319"/>
      <c r="P4" s="319"/>
      <c r="Q4" s="319"/>
      <c r="R4" s="319"/>
      <c r="S4" s="319"/>
      <c r="T4" s="319"/>
      <c r="U4" s="3"/>
      <c r="V4" s="3"/>
      <c r="W4" s="3"/>
      <c r="X4" s="3"/>
      <c r="Y4" s="3"/>
      <c r="Z4" s="53"/>
    </row>
    <row r="5" spans="2:26" ht="21.75" thickBot="1" x14ac:dyDescent="0.2">
      <c r="B5" s="69"/>
      <c r="C5" s="3"/>
      <c r="D5" s="3"/>
      <c r="E5" s="3"/>
      <c r="F5" s="3"/>
      <c r="G5" s="3"/>
      <c r="H5" s="3"/>
      <c r="I5" s="3"/>
      <c r="J5" s="3"/>
      <c r="K5" s="3"/>
      <c r="L5" s="3"/>
      <c r="M5" s="3"/>
      <c r="N5" s="3"/>
      <c r="O5" s="3"/>
      <c r="P5" s="3"/>
      <c r="Q5" s="3"/>
      <c r="R5" s="3"/>
      <c r="S5" s="3"/>
      <c r="T5" s="3"/>
      <c r="U5" s="3"/>
      <c r="V5" s="3"/>
      <c r="W5" s="3"/>
      <c r="X5" s="3"/>
      <c r="Y5" s="3"/>
      <c r="Z5" s="53"/>
    </row>
    <row r="6" spans="2:26" ht="22.5" customHeight="1" x14ac:dyDescent="0.15">
      <c r="B6" s="69"/>
      <c r="C6" s="3"/>
      <c r="D6" s="3"/>
      <c r="E6" s="3"/>
      <c r="F6" s="3"/>
      <c r="G6" s="3"/>
      <c r="H6" s="3"/>
      <c r="I6" s="303" t="s">
        <v>20</v>
      </c>
      <c r="J6" s="304"/>
      <c r="K6" s="49"/>
      <c r="L6" s="3"/>
      <c r="M6" s="3"/>
      <c r="N6" s="3"/>
      <c r="O6" s="3"/>
      <c r="P6" s="3"/>
      <c r="Q6" s="3"/>
      <c r="R6" s="3"/>
      <c r="S6" s="3"/>
      <c r="T6" s="3"/>
      <c r="U6" s="3"/>
      <c r="V6" s="3"/>
      <c r="W6" s="3"/>
      <c r="X6" s="3"/>
      <c r="Y6" s="3"/>
      <c r="Z6" s="53"/>
    </row>
    <row r="7" spans="2:26" ht="11.25" customHeight="1" x14ac:dyDescent="0.15">
      <c r="B7" s="69"/>
      <c r="C7" s="3"/>
      <c r="D7" s="3"/>
      <c r="E7" s="3"/>
      <c r="F7" s="3"/>
      <c r="G7" s="3"/>
      <c r="H7" s="37"/>
      <c r="I7" s="320"/>
      <c r="J7" s="321"/>
      <c r="K7" s="49"/>
      <c r="L7" s="3"/>
      <c r="M7" s="3"/>
      <c r="N7" s="3"/>
      <c r="O7" s="3"/>
      <c r="P7" s="3"/>
      <c r="Q7" s="3"/>
      <c r="R7" s="3"/>
      <c r="S7" s="3"/>
      <c r="T7" s="3"/>
      <c r="U7" s="3"/>
      <c r="V7" s="3"/>
      <c r="W7" s="3"/>
      <c r="X7" s="3"/>
      <c r="Y7" s="3"/>
      <c r="Z7" s="53"/>
    </row>
    <row r="8" spans="2:26" ht="11.25" customHeight="1" x14ac:dyDescent="0.15">
      <c r="B8" s="69"/>
      <c r="C8" s="3"/>
      <c r="D8" s="3"/>
      <c r="E8" s="3"/>
      <c r="F8" s="3"/>
      <c r="G8" s="35"/>
      <c r="H8" s="3"/>
      <c r="I8" s="320"/>
      <c r="J8" s="321"/>
      <c r="K8" s="49"/>
      <c r="L8" s="3"/>
      <c r="M8" s="3"/>
      <c r="N8" s="3"/>
      <c r="O8" s="3"/>
      <c r="P8" s="3"/>
      <c r="Q8" s="3"/>
      <c r="R8" s="3"/>
      <c r="S8" s="3"/>
      <c r="T8" s="3"/>
      <c r="U8" s="3"/>
      <c r="V8" s="3"/>
      <c r="W8" s="3"/>
      <c r="X8" s="3"/>
      <c r="Y8" s="3"/>
      <c r="Z8" s="53"/>
    </row>
    <row r="9" spans="2:26" ht="22.5" customHeight="1" thickBot="1" x14ac:dyDescent="0.2">
      <c r="B9" s="69"/>
      <c r="C9" s="3"/>
      <c r="D9" s="3"/>
      <c r="E9" s="3"/>
      <c r="F9" s="3"/>
      <c r="G9" s="35"/>
      <c r="H9" s="3"/>
      <c r="I9" s="305"/>
      <c r="J9" s="306"/>
      <c r="K9" s="49"/>
      <c r="L9" s="3"/>
      <c r="M9" s="3"/>
      <c r="N9" s="3"/>
      <c r="O9" s="3"/>
      <c r="P9" s="3"/>
      <c r="Q9" s="3"/>
      <c r="R9" s="3"/>
      <c r="S9" s="3"/>
      <c r="T9" s="3"/>
      <c r="U9" s="3"/>
      <c r="V9" s="3"/>
      <c r="W9" s="3"/>
      <c r="X9" s="3"/>
      <c r="Y9" s="3"/>
      <c r="Z9" s="53"/>
    </row>
    <row r="10" spans="2:26" ht="21.75" thickBot="1" x14ac:dyDescent="0.2">
      <c r="B10" s="69"/>
      <c r="C10" s="3"/>
      <c r="D10" s="3"/>
      <c r="E10" s="3"/>
      <c r="F10" s="3"/>
      <c r="G10" s="35"/>
      <c r="H10" s="3"/>
      <c r="I10" s="3"/>
      <c r="J10" s="3"/>
      <c r="K10" s="3"/>
      <c r="L10" s="3"/>
      <c r="M10" s="3"/>
      <c r="N10" s="3"/>
      <c r="O10" s="3"/>
      <c r="P10" s="3"/>
      <c r="Q10" s="3"/>
      <c r="R10" s="3"/>
      <c r="S10" s="3"/>
      <c r="T10" s="3"/>
      <c r="U10" s="3"/>
      <c r="V10" s="3"/>
      <c r="W10" s="3"/>
      <c r="X10" s="3"/>
      <c r="Y10" s="3"/>
      <c r="Z10" s="53"/>
    </row>
    <row r="11" spans="2:26" ht="33.75" customHeight="1" x14ac:dyDescent="0.15">
      <c r="B11" s="69"/>
      <c r="C11" s="3"/>
      <c r="D11" s="3"/>
      <c r="E11" s="307" t="s">
        <v>21</v>
      </c>
      <c r="F11" s="308"/>
      <c r="G11" s="35"/>
      <c r="H11" s="3"/>
      <c r="I11" s="3"/>
      <c r="J11" s="3"/>
      <c r="K11" s="3"/>
      <c r="L11" s="3"/>
      <c r="M11" s="307" t="s">
        <v>22</v>
      </c>
      <c r="N11" s="308"/>
      <c r="O11" s="3"/>
      <c r="P11" s="3"/>
      <c r="Q11" s="3"/>
      <c r="R11" s="3"/>
      <c r="S11" s="3"/>
      <c r="T11" s="307" t="s">
        <v>23</v>
      </c>
      <c r="U11" s="308"/>
      <c r="V11" s="3"/>
      <c r="W11" s="3"/>
      <c r="X11" s="3"/>
      <c r="Y11" s="3"/>
      <c r="Z11" s="53"/>
    </row>
    <row r="12" spans="2:26" ht="33.75" customHeight="1" thickBot="1" x14ac:dyDescent="0.2">
      <c r="B12" s="69"/>
      <c r="C12" s="3"/>
      <c r="D12" s="3"/>
      <c r="E12" s="322"/>
      <c r="F12" s="323"/>
      <c r="G12" s="36"/>
      <c r="H12" s="3"/>
      <c r="I12" s="3"/>
      <c r="J12" s="3"/>
      <c r="K12" s="3"/>
      <c r="L12" s="37"/>
      <c r="M12" s="309"/>
      <c r="N12" s="310"/>
      <c r="O12" s="3"/>
      <c r="P12" s="3"/>
      <c r="Q12" s="3"/>
      <c r="R12" s="3"/>
      <c r="S12" s="3"/>
      <c r="T12" s="309"/>
      <c r="U12" s="310"/>
      <c r="V12" s="3"/>
      <c r="W12" s="3"/>
      <c r="X12" s="3"/>
      <c r="Y12" s="3"/>
      <c r="Z12" s="53"/>
    </row>
    <row r="13" spans="2:26" ht="33.75" customHeight="1" x14ac:dyDescent="0.15">
      <c r="B13" s="69"/>
      <c r="C13" s="3"/>
      <c r="D13" s="3"/>
      <c r="E13" s="322"/>
      <c r="F13" s="323"/>
      <c r="G13" s="38"/>
      <c r="H13" s="3"/>
      <c r="I13" s="3"/>
      <c r="J13" s="3"/>
      <c r="K13" s="35"/>
      <c r="L13" s="3"/>
      <c r="M13" s="311" t="str">
        <f>"②"&amp;'別紙（まとめ）'!F6</f>
        <v>②0</v>
      </c>
      <c r="N13" s="312"/>
      <c r="O13" s="3"/>
      <c r="P13" s="3"/>
      <c r="Q13" s="3"/>
      <c r="R13" s="35"/>
      <c r="S13" s="41"/>
      <c r="T13" s="311" t="str">
        <f>"⑧"&amp;'別紙（まとめ）'!F12</f>
        <v>⑧0</v>
      </c>
      <c r="U13" s="312"/>
      <c r="V13" s="3"/>
      <c r="W13" s="3"/>
      <c r="X13" s="3"/>
      <c r="Y13" s="3"/>
      <c r="Z13" s="53"/>
    </row>
    <row r="14" spans="2:26" ht="33.75" customHeight="1" thickBot="1" x14ac:dyDescent="0.2">
      <c r="B14" s="69"/>
      <c r="C14" s="3"/>
      <c r="D14" s="3"/>
      <c r="E14" s="309"/>
      <c r="F14" s="310"/>
      <c r="G14" s="35"/>
      <c r="H14" s="3"/>
      <c r="I14" s="3"/>
      <c r="J14" s="3"/>
      <c r="K14" s="35"/>
      <c r="L14" s="3"/>
      <c r="M14" s="313"/>
      <c r="N14" s="314"/>
      <c r="O14" s="3"/>
      <c r="P14" s="3"/>
      <c r="Q14" s="3"/>
      <c r="R14" s="35"/>
      <c r="S14" s="3"/>
      <c r="T14" s="313"/>
      <c r="U14" s="314"/>
      <c r="V14" s="3"/>
      <c r="W14" s="3"/>
      <c r="X14" s="3"/>
      <c r="Y14" s="3"/>
      <c r="Z14" s="53"/>
    </row>
    <row r="15" spans="2:26" x14ac:dyDescent="0.15">
      <c r="B15" s="69"/>
      <c r="C15" s="3"/>
      <c r="D15" s="3"/>
      <c r="E15" s="3"/>
      <c r="F15" s="3"/>
      <c r="G15" s="39"/>
      <c r="H15" s="2"/>
      <c r="I15" s="3"/>
      <c r="J15" s="3"/>
      <c r="K15" s="35"/>
      <c r="L15" s="3"/>
      <c r="M15" s="3"/>
      <c r="N15" s="3"/>
      <c r="O15" s="3"/>
      <c r="P15" s="3"/>
      <c r="Q15" s="3"/>
      <c r="R15" s="35"/>
      <c r="S15" s="3"/>
      <c r="T15" s="3"/>
      <c r="U15" s="3"/>
      <c r="V15" s="3"/>
      <c r="W15" s="3"/>
      <c r="X15" s="3"/>
      <c r="Y15" s="3"/>
      <c r="Z15" s="53"/>
    </row>
    <row r="16" spans="2:26" ht="21.75" thickBot="1" x14ac:dyDescent="0.2">
      <c r="B16" s="69"/>
      <c r="C16" s="3"/>
      <c r="D16" s="3"/>
      <c r="E16" s="3"/>
      <c r="F16" s="3"/>
      <c r="G16" s="35"/>
      <c r="H16" s="3"/>
      <c r="I16" s="3"/>
      <c r="J16" s="3"/>
      <c r="K16" s="35"/>
      <c r="L16" s="3"/>
      <c r="M16" s="3"/>
      <c r="N16" s="3"/>
      <c r="O16" s="3"/>
      <c r="P16" s="3"/>
      <c r="Q16" s="3"/>
      <c r="R16" s="35"/>
      <c r="S16" s="3"/>
      <c r="T16" s="3"/>
      <c r="U16" s="3"/>
      <c r="V16" s="3"/>
      <c r="W16" s="3"/>
      <c r="X16" s="3"/>
      <c r="Y16" s="3"/>
      <c r="Z16" s="53"/>
    </row>
    <row r="17" spans="2:27" ht="33.75" customHeight="1" x14ac:dyDescent="0.15">
      <c r="B17" s="69"/>
      <c r="C17" s="3"/>
      <c r="D17" s="3"/>
      <c r="E17" s="3"/>
      <c r="F17" s="3"/>
      <c r="G17" s="35"/>
      <c r="H17" s="3"/>
      <c r="I17" s="303" t="s">
        <v>24</v>
      </c>
      <c r="J17" s="304"/>
      <c r="K17" s="54"/>
      <c r="L17" s="3"/>
      <c r="M17" s="307" t="s">
        <v>25</v>
      </c>
      <c r="N17" s="308"/>
      <c r="O17" s="3"/>
      <c r="P17" s="3"/>
      <c r="Q17" s="3"/>
      <c r="R17" s="35"/>
      <c r="S17" s="3"/>
      <c r="T17" s="3"/>
      <c r="U17" s="3"/>
      <c r="V17" s="3"/>
      <c r="W17" s="3"/>
      <c r="X17" s="3"/>
      <c r="Y17" s="3"/>
      <c r="Z17" s="53"/>
    </row>
    <row r="18" spans="2:27" ht="33.75" customHeight="1" thickBot="1" x14ac:dyDescent="0.2">
      <c r="B18" s="69"/>
      <c r="C18" s="3"/>
      <c r="D18" s="3"/>
      <c r="E18" s="3"/>
      <c r="F18" s="3"/>
      <c r="G18" s="35"/>
      <c r="H18" s="40"/>
      <c r="I18" s="305"/>
      <c r="J18" s="306"/>
      <c r="K18" s="58"/>
      <c r="L18" s="37"/>
      <c r="M18" s="309"/>
      <c r="N18" s="310"/>
      <c r="O18" s="3"/>
      <c r="P18" s="3"/>
      <c r="Q18" s="3"/>
      <c r="R18" s="35"/>
      <c r="S18" s="3"/>
      <c r="T18" s="3"/>
      <c r="U18" s="3"/>
      <c r="V18" s="3"/>
      <c r="W18" s="3"/>
      <c r="X18" s="3"/>
      <c r="Y18" s="3"/>
      <c r="Z18" s="53"/>
    </row>
    <row r="19" spans="2:27" ht="33.75" customHeight="1" x14ac:dyDescent="0.15">
      <c r="B19" s="69"/>
      <c r="C19" s="3"/>
      <c r="D19" s="3"/>
      <c r="E19" s="3"/>
      <c r="F19" s="3"/>
      <c r="G19" s="3"/>
      <c r="H19" s="42"/>
      <c r="I19" s="311" t="str">
        <f>"①"&amp;'別紙（まとめ）'!F5</f>
        <v>①0</v>
      </c>
      <c r="J19" s="312"/>
      <c r="K19" s="60"/>
      <c r="L19" s="53"/>
      <c r="M19" s="311" t="str">
        <f>"③"&amp;'別紙（まとめ）'!F7</f>
        <v>③0</v>
      </c>
      <c r="N19" s="312"/>
      <c r="O19" s="3"/>
      <c r="P19" s="3"/>
      <c r="Q19" s="3"/>
      <c r="R19" s="35"/>
      <c r="S19" s="3"/>
      <c r="T19" s="3"/>
      <c r="U19" s="3"/>
      <c r="V19" s="3"/>
      <c r="W19" s="3"/>
      <c r="X19" s="3"/>
      <c r="Y19" s="3"/>
      <c r="Z19" s="53"/>
    </row>
    <row r="20" spans="2:27" ht="33.75" customHeight="1" thickBot="1" x14ac:dyDescent="0.2">
      <c r="B20" s="69"/>
      <c r="C20" s="3"/>
      <c r="D20" s="3"/>
      <c r="E20" s="3"/>
      <c r="F20" s="3"/>
      <c r="G20" s="3"/>
      <c r="H20" s="53"/>
      <c r="I20" s="313"/>
      <c r="J20" s="314"/>
      <c r="K20" s="60"/>
      <c r="L20" s="43"/>
      <c r="M20" s="313"/>
      <c r="N20" s="314"/>
      <c r="O20" s="3"/>
      <c r="P20" s="3"/>
      <c r="Q20" s="3"/>
      <c r="R20" s="35"/>
      <c r="S20" s="3"/>
      <c r="T20" s="3"/>
      <c r="U20" s="3"/>
      <c r="V20" s="3"/>
      <c r="W20" s="3"/>
      <c r="Y20" s="2"/>
      <c r="Z20" s="53"/>
    </row>
    <row r="21" spans="2:27" ht="33.75" customHeight="1" x14ac:dyDescent="0.15">
      <c r="B21" s="69"/>
      <c r="C21" s="3"/>
      <c r="D21" s="3"/>
      <c r="E21" s="3"/>
      <c r="F21" s="3"/>
      <c r="G21" s="3"/>
      <c r="H21" s="3"/>
      <c r="I21" s="3"/>
      <c r="J21" s="3"/>
      <c r="K21" s="35"/>
      <c r="L21" s="3"/>
      <c r="M21" s="3"/>
      <c r="N21" s="3"/>
      <c r="O21" s="3"/>
      <c r="P21" s="3"/>
      <c r="Q21" s="3"/>
      <c r="R21" s="35"/>
      <c r="S21" s="3"/>
      <c r="T21" s="3"/>
      <c r="U21" s="3"/>
      <c r="V21" s="3"/>
      <c r="W21" s="3"/>
      <c r="X21" s="307" t="s">
        <v>26</v>
      </c>
      <c r="Y21" s="308"/>
      <c r="Z21" s="53"/>
    </row>
    <row r="22" spans="2:27" ht="22.5" customHeight="1" thickBot="1" x14ac:dyDescent="0.2">
      <c r="B22" s="69"/>
      <c r="C22" s="3"/>
      <c r="D22" s="3"/>
      <c r="E22" s="3"/>
      <c r="F22" s="3"/>
      <c r="G22" s="3"/>
      <c r="H22" s="3"/>
      <c r="I22" s="3"/>
      <c r="J22" s="3"/>
      <c r="K22" s="35"/>
      <c r="L22" s="3"/>
      <c r="M22" s="3"/>
      <c r="N22" s="3"/>
      <c r="O22" s="3"/>
      <c r="P22" s="3"/>
      <c r="Q22" s="3"/>
      <c r="R22" s="35"/>
      <c r="S22" s="3"/>
      <c r="T22" s="52"/>
      <c r="U22" s="52"/>
      <c r="V22" s="3"/>
      <c r="W22" s="37"/>
      <c r="X22" s="309"/>
      <c r="Y22" s="310"/>
      <c r="Z22" s="53"/>
    </row>
    <row r="23" spans="2:27" ht="45.75" customHeight="1" x14ac:dyDescent="0.15">
      <c r="B23" s="69"/>
      <c r="C23" s="3"/>
      <c r="D23" s="3"/>
      <c r="E23" s="307" t="s">
        <v>28</v>
      </c>
      <c r="F23" s="315"/>
      <c r="G23" s="308"/>
      <c r="H23" s="303" t="s">
        <v>29</v>
      </c>
      <c r="I23" s="317"/>
      <c r="J23" s="304"/>
      <c r="K23" s="35"/>
      <c r="L23" s="3"/>
      <c r="M23" s="303" t="s">
        <v>30</v>
      </c>
      <c r="N23" s="304"/>
      <c r="O23" s="3"/>
      <c r="P23" s="307" t="s">
        <v>31</v>
      </c>
      <c r="Q23" s="308"/>
      <c r="R23" s="35"/>
      <c r="S23" s="3"/>
      <c r="T23" s="307" t="s">
        <v>27</v>
      </c>
      <c r="U23" s="308"/>
      <c r="V23" s="35"/>
      <c r="W23" s="3"/>
      <c r="X23" s="298" t="str">
        <f>"⑫"&amp;'別紙（まとめ）'!F16</f>
        <v>⑫0</v>
      </c>
      <c r="Y23" s="299"/>
      <c r="Z23" s="53"/>
    </row>
    <row r="24" spans="2:27" ht="21.75" customHeight="1" thickBot="1" x14ac:dyDescent="0.2">
      <c r="B24" s="69"/>
      <c r="C24" s="3"/>
      <c r="D24" s="3"/>
      <c r="E24" s="309"/>
      <c r="F24" s="316"/>
      <c r="G24" s="310"/>
      <c r="H24" s="305"/>
      <c r="I24" s="318"/>
      <c r="J24" s="306"/>
      <c r="K24" s="54"/>
      <c r="L24" s="3"/>
      <c r="M24" s="305"/>
      <c r="N24" s="306"/>
      <c r="O24" s="3"/>
      <c r="P24" s="309"/>
      <c r="Q24" s="310"/>
      <c r="R24" s="47"/>
      <c r="S24" s="37"/>
      <c r="T24" s="309"/>
      <c r="U24" s="310"/>
      <c r="V24" s="35"/>
      <c r="W24" s="3"/>
      <c r="X24" s="300"/>
      <c r="Y24" s="301"/>
      <c r="Z24" s="53"/>
      <c r="AA24" s="302" t="s">
        <v>32</v>
      </c>
    </row>
    <row r="25" spans="2:27" ht="67.5" customHeight="1" thickBot="1" x14ac:dyDescent="0.2">
      <c r="B25" s="69"/>
      <c r="C25" s="3"/>
      <c r="D25" s="3"/>
      <c r="E25" s="285" t="s">
        <v>33</v>
      </c>
      <c r="F25" s="285"/>
      <c r="G25" s="285"/>
      <c r="H25" s="286">
        <f>'別紙（まとめ）'!F5</f>
        <v>0</v>
      </c>
      <c r="I25" s="287"/>
      <c r="J25" s="288"/>
      <c r="K25" s="55"/>
      <c r="L25" s="41"/>
      <c r="M25" s="289" t="str">
        <f>"④"&amp;'別紙（まとめ）'!F8</f>
        <v>④0</v>
      </c>
      <c r="N25" s="290"/>
      <c r="O25" s="56"/>
      <c r="P25" s="289" t="str">
        <f>"⑥"&amp;'別紙（まとめ）'!F10</f>
        <v>⑥0</v>
      </c>
      <c r="Q25" s="290"/>
      <c r="R25" s="44"/>
      <c r="S25" s="53"/>
      <c r="T25" s="289" t="str">
        <f>"⑨"&amp;'別紙（まとめ）'!F13</f>
        <v>⑨0</v>
      </c>
      <c r="U25" s="290"/>
      <c r="V25" s="35"/>
      <c r="W25" s="3"/>
      <c r="X25" s="3"/>
      <c r="Y25" s="3"/>
      <c r="Z25" s="53"/>
      <c r="AA25" s="302"/>
    </row>
    <row r="26" spans="2:27" ht="67.5" customHeight="1" thickBot="1" x14ac:dyDescent="0.2">
      <c r="B26" s="69"/>
      <c r="C26" s="3"/>
      <c r="D26" s="3"/>
      <c r="E26" s="285" t="s">
        <v>34</v>
      </c>
      <c r="F26" s="285"/>
      <c r="G26" s="285"/>
      <c r="H26" s="286">
        <f>'別紙（まとめ）'!F6+'別紙（まとめ）'!F12</f>
        <v>0</v>
      </c>
      <c r="I26" s="287"/>
      <c r="J26" s="288"/>
      <c r="K26" s="55"/>
      <c r="L26" s="3"/>
      <c r="M26" s="48"/>
      <c r="N26" s="3"/>
      <c r="O26" s="3"/>
      <c r="P26" s="48"/>
      <c r="Q26" s="3"/>
      <c r="R26" s="35"/>
      <c r="S26" s="3"/>
      <c r="T26" s="62"/>
      <c r="U26" s="62"/>
      <c r="V26" s="35"/>
      <c r="W26" s="3"/>
      <c r="X26" s="291" t="s">
        <v>35</v>
      </c>
      <c r="Y26" s="293"/>
      <c r="Z26" s="53"/>
    </row>
    <row r="27" spans="2:27" ht="67.5" customHeight="1" thickBot="1" x14ac:dyDescent="0.2">
      <c r="B27" s="69"/>
      <c r="C27" s="3"/>
      <c r="D27" s="3"/>
      <c r="E27" s="285" t="s">
        <v>36</v>
      </c>
      <c r="F27" s="285"/>
      <c r="G27" s="285"/>
      <c r="H27" s="286">
        <f>'別紙（まとめ）'!F9</f>
        <v>0</v>
      </c>
      <c r="I27" s="287"/>
      <c r="J27" s="288"/>
      <c r="K27" s="57"/>
      <c r="L27" s="3"/>
      <c r="M27" s="291" t="s">
        <v>37</v>
      </c>
      <c r="N27" s="293"/>
      <c r="O27" s="3"/>
      <c r="P27" s="291" t="s">
        <v>38</v>
      </c>
      <c r="Q27" s="293"/>
      <c r="R27" s="35"/>
      <c r="S27" s="3"/>
      <c r="T27" s="2"/>
      <c r="U27" s="2"/>
      <c r="V27" s="35"/>
      <c r="W27" s="41"/>
      <c r="X27" s="289" t="str">
        <f>"⑬"&amp;'別紙（まとめ）'!F17</f>
        <v>⑬0</v>
      </c>
      <c r="Y27" s="290"/>
      <c r="Z27" s="53"/>
    </row>
    <row r="28" spans="2:27" ht="67.5" customHeight="1" thickBot="1" x14ac:dyDescent="0.2">
      <c r="B28" s="69"/>
      <c r="C28" s="3"/>
      <c r="D28" s="3"/>
      <c r="E28" s="285" t="s">
        <v>40</v>
      </c>
      <c r="F28" s="285"/>
      <c r="G28" s="285"/>
      <c r="H28" s="286">
        <f>'別紙（まとめ）'!F11</f>
        <v>0</v>
      </c>
      <c r="I28" s="287"/>
      <c r="J28" s="288"/>
      <c r="K28" s="57"/>
      <c r="L28" s="43"/>
      <c r="M28" s="289" t="str">
        <f>"⑤"&amp;'別紙（まとめ）'!F9</f>
        <v>⑤0</v>
      </c>
      <c r="N28" s="290"/>
      <c r="O28" s="3"/>
      <c r="P28" s="289" t="str">
        <f>"⑦"&amp;'別紙（まとめ）'!F11</f>
        <v>⑦0</v>
      </c>
      <c r="Q28" s="290"/>
      <c r="R28" s="35"/>
      <c r="S28" s="3"/>
      <c r="T28" s="52"/>
      <c r="U28" s="52"/>
      <c r="V28" s="35"/>
      <c r="W28" s="3"/>
      <c r="X28" s="3"/>
      <c r="Y28" s="3"/>
      <c r="Z28" s="53"/>
    </row>
    <row r="29" spans="2:27" ht="67.5" customHeight="1" thickBot="1" x14ac:dyDescent="0.2">
      <c r="B29" s="69"/>
      <c r="C29" s="3"/>
      <c r="D29" s="3"/>
      <c r="E29" s="285" t="s">
        <v>41</v>
      </c>
      <c r="F29" s="285"/>
      <c r="G29" s="285"/>
      <c r="H29" s="286">
        <f>'別紙（まとめ）'!F7+'別紙（まとめ）'!F13</f>
        <v>0</v>
      </c>
      <c r="I29" s="287"/>
      <c r="J29" s="288"/>
      <c r="K29" s="57"/>
      <c r="L29" s="45"/>
      <c r="M29" s="46"/>
      <c r="N29" s="46"/>
      <c r="O29" s="46"/>
      <c r="P29" s="46"/>
      <c r="Q29" s="46"/>
      <c r="R29" s="47"/>
      <c r="S29" s="40"/>
      <c r="T29" s="291" t="s">
        <v>39</v>
      </c>
      <c r="U29" s="293"/>
      <c r="V29" s="36"/>
      <c r="W29" s="37"/>
      <c r="X29" s="291" t="s">
        <v>42</v>
      </c>
      <c r="Y29" s="293"/>
      <c r="Z29" s="53"/>
    </row>
    <row r="30" spans="2:27" ht="67.5" customHeight="1" thickBot="1" x14ac:dyDescent="0.2">
      <c r="B30" s="69"/>
      <c r="C30" s="3"/>
      <c r="D30" s="3"/>
      <c r="E30" s="285" t="s">
        <v>43</v>
      </c>
      <c r="F30" s="285"/>
      <c r="G30" s="285"/>
      <c r="H30" s="286">
        <f>'別紙（まとめ）'!F14</f>
        <v>0</v>
      </c>
      <c r="I30" s="287"/>
      <c r="J30" s="288"/>
      <c r="K30" s="51"/>
      <c r="L30" s="3"/>
      <c r="M30" s="295"/>
      <c r="N30" s="295"/>
      <c r="O30" s="295"/>
      <c r="P30" s="295"/>
      <c r="Q30" s="295"/>
      <c r="R30" s="295"/>
      <c r="S30" s="34"/>
      <c r="T30" s="296" t="str">
        <f>"⑩"&amp;'別紙（まとめ）'!F14</f>
        <v>⑩0</v>
      </c>
      <c r="U30" s="297"/>
      <c r="V30" s="3"/>
      <c r="W30" s="3"/>
      <c r="X30" s="289" t="str">
        <f>"⑭"&amp;'別紙（まとめ）'!F18</f>
        <v>⑭0</v>
      </c>
      <c r="Y30" s="290"/>
      <c r="Z30" s="53"/>
    </row>
    <row r="31" spans="2:27" ht="67.5" customHeight="1" thickBot="1" x14ac:dyDescent="0.2">
      <c r="B31" s="69"/>
      <c r="C31" s="3"/>
      <c r="D31" s="3"/>
      <c r="E31" s="285" t="s">
        <v>44</v>
      </c>
      <c r="F31" s="285"/>
      <c r="G31" s="285"/>
      <c r="H31" s="286">
        <f>'別紙（まとめ）'!F15</f>
        <v>0</v>
      </c>
      <c r="I31" s="287"/>
      <c r="J31" s="288"/>
      <c r="K31" s="51"/>
      <c r="L31" s="3"/>
      <c r="M31" s="3"/>
      <c r="N31" s="3"/>
      <c r="O31" s="3"/>
      <c r="P31" s="3"/>
      <c r="Q31" s="3"/>
      <c r="R31" s="3"/>
      <c r="S31" s="3"/>
      <c r="T31" s="73"/>
      <c r="U31" s="73"/>
      <c r="V31" s="3"/>
      <c r="W31" s="3"/>
      <c r="X31" s="294"/>
      <c r="Y31" s="294"/>
      <c r="Z31" s="53"/>
    </row>
    <row r="32" spans="2:27" ht="67.5" customHeight="1" thickBot="1" x14ac:dyDescent="0.2">
      <c r="B32" s="69"/>
      <c r="C32" s="3"/>
      <c r="D32" s="3"/>
      <c r="E32" s="285" t="s">
        <v>45</v>
      </c>
      <c r="F32" s="285"/>
      <c r="G32" s="285"/>
      <c r="H32" s="286">
        <f>'別紙（まとめ）'!F16</f>
        <v>0</v>
      </c>
      <c r="I32" s="287"/>
      <c r="J32" s="288"/>
      <c r="K32" s="51"/>
      <c r="L32" s="3"/>
      <c r="M32" s="3"/>
      <c r="N32" s="3"/>
      <c r="O32" s="3"/>
      <c r="P32" s="3"/>
      <c r="Q32" s="3"/>
      <c r="R32" s="3"/>
      <c r="S32" s="3"/>
      <c r="T32" s="291" t="s">
        <v>46</v>
      </c>
      <c r="U32" s="293"/>
      <c r="V32" s="3"/>
      <c r="W32" s="3"/>
      <c r="X32" s="3"/>
      <c r="Y32" s="3"/>
      <c r="Z32" s="53"/>
    </row>
    <row r="33" spans="2:26" ht="67.5" customHeight="1" thickBot="1" x14ac:dyDescent="0.2">
      <c r="B33" s="69"/>
      <c r="C33" s="3"/>
      <c r="D33" s="3"/>
      <c r="E33" s="285" t="s">
        <v>47</v>
      </c>
      <c r="F33" s="285"/>
      <c r="G33" s="285"/>
      <c r="H33" s="286">
        <f>'別紙（まとめ）'!F17</f>
        <v>0</v>
      </c>
      <c r="I33" s="287"/>
      <c r="J33" s="288"/>
      <c r="K33" s="51"/>
      <c r="L33" s="3"/>
      <c r="M33" s="3"/>
      <c r="N33" s="3"/>
      <c r="O33" s="3"/>
      <c r="P33" s="3"/>
      <c r="Q33" s="3"/>
      <c r="R33" s="3"/>
      <c r="S33" s="3"/>
      <c r="T33" s="289" t="str">
        <f>"⑪"&amp;'別紙（まとめ）'!F15</f>
        <v>⑪0</v>
      </c>
      <c r="U33" s="290"/>
      <c r="V33" s="3"/>
      <c r="W33" s="3"/>
      <c r="X33" s="3"/>
      <c r="Y33" s="3"/>
      <c r="Z33" s="53"/>
    </row>
    <row r="34" spans="2:26" ht="67.5" customHeight="1" thickBot="1" x14ac:dyDescent="0.2">
      <c r="B34" s="69"/>
      <c r="C34" s="3"/>
      <c r="D34" s="3"/>
      <c r="E34" s="291" t="s">
        <v>48</v>
      </c>
      <c r="F34" s="292"/>
      <c r="G34" s="293"/>
      <c r="H34" s="286">
        <f>'別紙（まとめ）'!F18</f>
        <v>0</v>
      </c>
      <c r="I34" s="287"/>
      <c r="J34" s="288"/>
      <c r="K34" s="51"/>
      <c r="L34" s="3"/>
      <c r="M34" s="3"/>
      <c r="N34" s="3"/>
      <c r="O34" s="3"/>
      <c r="P34" s="3"/>
      <c r="Q34" s="3"/>
      <c r="R34" s="3"/>
      <c r="S34" s="3"/>
      <c r="V34" s="3"/>
      <c r="W34" s="3"/>
      <c r="X34" s="3"/>
      <c r="Y34" s="3"/>
      <c r="Z34" s="53"/>
    </row>
    <row r="35" spans="2:26" ht="30" customHeight="1" x14ac:dyDescent="0.15">
      <c r="B35" s="69"/>
      <c r="C35" s="3"/>
      <c r="D35" s="3"/>
      <c r="E35" s="61"/>
      <c r="F35" s="61"/>
      <c r="G35" s="61"/>
      <c r="H35" s="63"/>
      <c r="I35" s="64"/>
      <c r="J35" s="63"/>
      <c r="K35" s="51"/>
      <c r="L35" s="3"/>
      <c r="M35" s="3"/>
      <c r="N35" s="3"/>
      <c r="O35" s="3"/>
      <c r="P35" s="3"/>
      <c r="Q35" s="3"/>
      <c r="R35" s="3"/>
      <c r="S35" s="3"/>
      <c r="T35" s="50"/>
      <c r="U35" s="50"/>
      <c r="V35" s="3"/>
      <c r="W35" s="3"/>
      <c r="X35" s="3"/>
      <c r="Y35" s="3"/>
      <c r="Z35" s="53"/>
    </row>
    <row r="36" spans="2:26" ht="21.75" thickBot="1" x14ac:dyDescent="0.2">
      <c r="B36" s="70"/>
      <c r="C36" s="71"/>
      <c r="D36" s="71"/>
      <c r="E36" s="71"/>
      <c r="F36" s="71"/>
      <c r="G36" s="71"/>
      <c r="H36" s="71"/>
      <c r="I36" s="71"/>
      <c r="J36" s="71"/>
      <c r="K36" s="71"/>
      <c r="L36" s="71"/>
      <c r="M36" s="71"/>
      <c r="N36" s="71"/>
      <c r="O36" s="71"/>
      <c r="P36" s="71"/>
      <c r="Q36" s="71"/>
      <c r="R36" s="71"/>
      <c r="S36" s="71"/>
      <c r="T36" s="71"/>
      <c r="U36" s="71"/>
      <c r="V36" s="71"/>
      <c r="W36" s="71"/>
      <c r="X36" s="71"/>
      <c r="Y36" s="71"/>
      <c r="Z36" s="72"/>
    </row>
  </sheetData>
  <sheetProtection password="CC6F" sheet="1"/>
  <mergeCells count="57">
    <mergeCell ref="E33:G33"/>
    <mergeCell ref="T33:U33"/>
    <mergeCell ref="T32:U32"/>
    <mergeCell ref="E31:G31"/>
    <mergeCell ref="X31:Y31"/>
    <mergeCell ref="X30:Y30"/>
    <mergeCell ref="E30:G30"/>
    <mergeCell ref="M30:R30"/>
    <mergeCell ref="H32:J32"/>
    <mergeCell ref="H33:J33"/>
    <mergeCell ref="X29:Y29"/>
    <mergeCell ref="H31:J31"/>
    <mergeCell ref="E32:G32"/>
    <mergeCell ref="E28:G28"/>
    <mergeCell ref="M28:N28"/>
    <mergeCell ref="P28:Q28"/>
    <mergeCell ref="E29:G29"/>
    <mergeCell ref="T29:U29"/>
    <mergeCell ref="T30:U30"/>
    <mergeCell ref="H30:J30"/>
    <mergeCell ref="H25:J25"/>
    <mergeCell ref="E26:G26"/>
    <mergeCell ref="X26:Y26"/>
    <mergeCell ref="E27:G27"/>
    <mergeCell ref="M27:N27"/>
    <mergeCell ref="P27:Q27"/>
    <mergeCell ref="X27:Y27"/>
    <mergeCell ref="H26:J26"/>
    <mergeCell ref="H27:J27"/>
    <mergeCell ref="I17:J18"/>
    <mergeCell ref="M17:N18"/>
    <mergeCell ref="I19:J20"/>
    <mergeCell ref="M19:N20"/>
    <mergeCell ref="AA24:AA25"/>
    <mergeCell ref="E25:G25"/>
    <mergeCell ref="M25:N25"/>
    <mergeCell ref="P25:Q25"/>
    <mergeCell ref="T25:U25"/>
    <mergeCell ref="X21:Y22"/>
    <mergeCell ref="M23:N24"/>
    <mergeCell ref="P23:Q24"/>
    <mergeCell ref="T23:U24"/>
    <mergeCell ref="X23:Y24"/>
    <mergeCell ref="M11:N12"/>
    <mergeCell ref="T11:U12"/>
    <mergeCell ref="M13:N14"/>
    <mergeCell ref="T13:U14"/>
    <mergeCell ref="E34:G34"/>
    <mergeCell ref="H34:J34"/>
    <mergeCell ref="H23:J24"/>
    <mergeCell ref="I3:T4"/>
    <mergeCell ref="E23:G24"/>
    <mergeCell ref="C3:G4"/>
    <mergeCell ref="I6:J9"/>
    <mergeCell ref="E11:F14"/>
    <mergeCell ref="H28:J28"/>
    <mergeCell ref="H29:J29"/>
  </mergeCells>
  <phoneticPr fontId="2"/>
  <pageMargins left="0.75" right="0.75" top="1" bottom="1" header="0.51200000000000001" footer="0.51200000000000001"/>
  <pageSetup paperSize="9" scale="3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vt:i4>
      </vt:variant>
    </vt:vector>
  </HeadingPairs>
  <TitlesOfParts>
    <vt:vector size="32" baseType="lpstr">
      <vt:lpstr>第１面</vt:lpstr>
      <vt:lpstr>別紙</vt:lpstr>
      <vt:lpstr>第１面 【例】</vt:lpstr>
      <vt:lpstr>別紙 【例】</vt:lpstr>
      <vt:lpstr>別紙（まとめ）</vt:lpstr>
      <vt:lpstr>燃え殻</vt:lpstr>
      <vt:lpstr>汚泥</vt:lpstr>
      <vt:lpstr>廃油</vt:lpstr>
      <vt:lpstr>廃酸</vt:lpstr>
      <vt:lpstr>廃アルカリ</vt:lpstr>
      <vt:lpstr>廃プラスチック類</vt:lpstr>
      <vt:lpstr>紙くず</vt:lpstr>
      <vt:lpstr>木くず</vt:lpstr>
      <vt:lpstr>繊維くず</vt:lpstr>
      <vt:lpstr>動植物性残渣</vt:lpstr>
      <vt:lpstr>動物系固形不要物</vt:lpstr>
      <vt:lpstr>ゴムくず</vt:lpstr>
      <vt:lpstr>金属くず</vt:lpstr>
      <vt:lpstr>ガラスくず</vt:lpstr>
      <vt:lpstr>鉱さい</vt:lpstr>
      <vt:lpstr>がれき類</vt:lpstr>
      <vt:lpstr>動物のふん尿</vt:lpstr>
      <vt:lpstr>動物の死体</vt:lpstr>
      <vt:lpstr>ばいじん</vt:lpstr>
      <vt:lpstr>13号廃棄物</vt:lpstr>
      <vt:lpstr>建設混廃</vt:lpstr>
      <vt:lpstr>合計</vt:lpstr>
      <vt:lpstr>第３面</vt:lpstr>
      <vt:lpstr>第１面!Print_Area</vt:lpstr>
      <vt:lpstr>別紙!Print_Area</vt:lpstr>
      <vt:lpstr>'別紙 【例】'!Print_Area</vt:lpstr>
      <vt:lpstr>'別紙（まとめ）'!Print_Area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2023-02-14T01:10:56Z</cp:lastPrinted>
  <dcterms:created xsi:type="dcterms:W3CDTF">2017-10-26T04:07:53Z</dcterms:created>
  <dcterms:modified xsi:type="dcterms:W3CDTF">2025-03-04T00:10:49Z</dcterms:modified>
</cp:coreProperties>
</file>