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pai-nas02\share\【減量化推進Ｇ】\10_産廃報告書関係\06_様式\令和７年度（令和６年度実績）～\多量（修正済）\"/>
    </mc:Choice>
  </mc:AlternateContent>
  <bookViews>
    <workbookView xWindow="480" yWindow="105" windowWidth="14940" windowHeight="5400"/>
  </bookViews>
  <sheets>
    <sheet name="別紙" sheetId="29" r:id="rId1"/>
    <sheet name="第１面" sheetId="31" r:id="rId2"/>
    <sheet name="第１面【例】 " sheetId="41" r:id="rId3"/>
    <sheet name="別紙 【例】" sheetId="40" r:id="rId4"/>
    <sheet name="別紙（まとめ）" sheetId="7" r:id="rId5"/>
    <sheet name="引火性廃油" sheetId="37" r:id="rId6"/>
    <sheet name="腐食性廃酸" sheetId="36" r:id="rId7"/>
    <sheet name="腐食性廃アルカリ" sheetId="10" r:id="rId8"/>
    <sheet name="感染性廃棄物" sheetId="11" r:id="rId9"/>
    <sheet name="廃PCB等" sheetId="12" r:id="rId10"/>
    <sheet name="PCB汚染物" sheetId="13" r:id="rId11"/>
    <sheet name="廃水銀等" sheetId="14" r:id="rId12"/>
    <sheet name="廃石綿等" sheetId="15" r:id="rId13"/>
    <sheet name="有害ばいじん" sheetId="16" r:id="rId14"/>
    <sheet name="有害燃え殻" sheetId="17" r:id="rId15"/>
    <sheet name="有害鉱さい" sheetId="18" r:id="rId16"/>
    <sheet name="有害廃油" sheetId="19" r:id="rId17"/>
    <sheet name="有害汚泥" sheetId="20" r:id="rId18"/>
    <sheet name="有害廃酸" sheetId="21" r:id="rId19"/>
    <sheet name="有害廃アルカリ" sheetId="22" r:id="rId20"/>
    <sheet name="合計" sheetId="38" r:id="rId21"/>
    <sheet name="第３面" sheetId="42" r:id="rId22"/>
  </sheets>
  <definedNames>
    <definedName name="_xlnm.Print_Area" localSheetId="1">第１面!$A$2:$K$40</definedName>
    <definedName name="_xlnm.Print_Area" localSheetId="2">'第１面【例】 '!$A$2:$K$40</definedName>
    <definedName name="_xlnm.Print_Area" localSheetId="21">第３面!$A$1:$K$26</definedName>
    <definedName name="_xlnm.Print_Area" localSheetId="0">別紙!$A$1:$S$31</definedName>
    <definedName name="_xlnm.Print_Area" localSheetId="3">'別紙 【例】'!$A$1:$S$31</definedName>
    <definedName name="_xlnm.Print_Area" localSheetId="4">'別紙（まとめ）'!$A$1:$R$18</definedName>
  </definedNames>
  <calcPr calcId="162913"/>
</workbook>
</file>

<file path=xl/calcChain.xml><?xml version="1.0" encoding="utf-8"?>
<calcChain xmlns="http://schemas.openxmlformats.org/spreadsheetml/2006/main">
  <c r="J32" i="41" l="1"/>
  <c r="E32" i="41"/>
  <c r="J30" i="41"/>
  <c r="E30" i="41"/>
  <c r="J28" i="41"/>
  <c r="E28" i="41"/>
  <c r="J26" i="41"/>
  <c r="E26" i="41"/>
  <c r="J25" i="41"/>
  <c r="E25" i="41"/>
  <c r="Q18" i="7" l="1"/>
  <c r="P18" i="7"/>
  <c r="H34" i="21"/>
  <c r="O18" i="7"/>
  <c r="X30" i="20"/>
  <c r="N18" i="7"/>
  <c r="X30" i="19"/>
  <c r="M18" i="7"/>
  <c r="X30" i="18"/>
  <c r="L18" i="7"/>
  <c r="H34" i="17"/>
  <c r="K18" i="7"/>
  <c r="J18" i="7"/>
  <c r="H34" i="15"/>
  <c r="I18" i="7"/>
  <c r="H18" i="7"/>
  <c r="H34" i="13"/>
  <c r="G18" i="7"/>
  <c r="H34" i="12"/>
  <c r="F18" i="7"/>
  <c r="X30" i="11"/>
  <c r="E18" i="7"/>
  <c r="D18" i="7"/>
  <c r="H34" i="36"/>
  <c r="C18" i="7"/>
  <c r="X30" i="37"/>
  <c r="Q17" i="7"/>
  <c r="X27" i="22"/>
  <c r="P17" i="7"/>
  <c r="O17" i="7"/>
  <c r="N17" i="7"/>
  <c r="H33" i="19"/>
  <c r="M17" i="7"/>
  <c r="H33" i="18"/>
  <c r="L17" i="7"/>
  <c r="K17" i="7"/>
  <c r="X27" i="16"/>
  <c r="J17" i="7"/>
  <c r="I17" i="7"/>
  <c r="H17" i="7"/>
  <c r="H33" i="13"/>
  <c r="G17" i="7"/>
  <c r="X27" i="12"/>
  <c r="F17" i="7"/>
  <c r="E17" i="7"/>
  <c r="X27" i="10"/>
  <c r="D17" i="7"/>
  <c r="X27" i="36"/>
  <c r="C17" i="7"/>
  <c r="Q16" i="7"/>
  <c r="H32" i="22"/>
  <c r="P16" i="7"/>
  <c r="X23" i="21"/>
  <c r="O16" i="7"/>
  <c r="N16" i="7"/>
  <c r="H32" i="19"/>
  <c r="M16" i="7"/>
  <c r="H32" i="18"/>
  <c r="L16" i="7"/>
  <c r="X23" i="17"/>
  <c r="K16" i="7"/>
  <c r="J16" i="7"/>
  <c r="X23" i="15"/>
  <c r="I16" i="7"/>
  <c r="H16" i="7"/>
  <c r="H32" i="13"/>
  <c r="G16" i="7"/>
  <c r="H32" i="12"/>
  <c r="F16" i="7"/>
  <c r="H32" i="11"/>
  <c r="E16" i="7"/>
  <c r="D16" i="7"/>
  <c r="R16" i="7"/>
  <c r="C16" i="7"/>
  <c r="Q15" i="7"/>
  <c r="T33" i="22"/>
  <c r="P15" i="7"/>
  <c r="O15" i="7"/>
  <c r="H31" i="20"/>
  <c r="N15" i="7"/>
  <c r="H31" i="19"/>
  <c r="M15" i="7"/>
  <c r="T33" i="18"/>
  <c r="L15" i="7"/>
  <c r="T33" i="17"/>
  <c r="K15" i="7"/>
  <c r="T33" i="16"/>
  <c r="J15" i="7"/>
  <c r="I15" i="7"/>
  <c r="H31" i="14"/>
  <c r="H15" i="7"/>
  <c r="G15" i="7"/>
  <c r="T33" i="12"/>
  <c r="F15" i="7"/>
  <c r="H31" i="11"/>
  <c r="E15" i="7"/>
  <c r="H31" i="10"/>
  <c r="D15" i="7"/>
  <c r="T33" i="36"/>
  <c r="C15" i="7"/>
  <c r="T33" i="37"/>
  <c r="Q14" i="7"/>
  <c r="P14" i="7"/>
  <c r="T30" i="21"/>
  <c r="O14" i="7"/>
  <c r="H30" i="20"/>
  <c r="N14" i="7"/>
  <c r="H30" i="19"/>
  <c r="M14" i="7"/>
  <c r="T30" i="18"/>
  <c r="L14" i="7"/>
  <c r="T30" i="17"/>
  <c r="K14" i="7"/>
  <c r="T30" i="16"/>
  <c r="J14" i="7"/>
  <c r="H30" i="15"/>
  <c r="I14" i="7"/>
  <c r="H30" i="14"/>
  <c r="H14" i="7"/>
  <c r="H30" i="13"/>
  <c r="G14" i="7"/>
  <c r="F14" i="7"/>
  <c r="H30" i="11"/>
  <c r="E14" i="7"/>
  <c r="D14" i="7"/>
  <c r="H30" i="36"/>
  <c r="C14" i="7"/>
  <c r="H30" i="37"/>
  <c r="Q13" i="7"/>
  <c r="T25" i="22"/>
  <c r="P13" i="7"/>
  <c r="T25" i="21"/>
  <c r="O13" i="7"/>
  <c r="T25" i="20"/>
  <c r="N13" i="7"/>
  <c r="M13" i="7"/>
  <c r="L13" i="7"/>
  <c r="T25" i="17"/>
  <c r="K13" i="7"/>
  <c r="T25" i="16"/>
  <c r="J13" i="7"/>
  <c r="T25" i="15"/>
  <c r="I13" i="7"/>
  <c r="H13" i="7"/>
  <c r="G13" i="7"/>
  <c r="T25" i="12"/>
  <c r="F13" i="7"/>
  <c r="T25" i="11"/>
  <c r="E13" i="7"/>
  <c r="T25" i="10"/>
  <c r="D13" i="7"/>
  <c r="T25" i="36"/>
  <c r="C13" i="7"/>
  <c r="Q12" i="7"/>
  <c r="P12" i="7"/>
  <c r="H26" i="21"/>
  <c r="O12" i="7"/>
  <c r="N12" i="7"/>
  <c r="M12" i="7"/>
  <c r="T13" i="18"/>
  <c r="L12" i="7"/>
  <c r="T13" i="17"/>
  <c r="K12" i="7"/>
  <c r="T13" i="16"/>
  <c r="J12" i="7"/>
  <c r="T13" i="15"/>
  <c r="I12" i="7"/>
  <c r="H12" i="7"/>
  <c r="T13" i="13"/>
  <c r="G12" i="7"/>
  <c r="F12" i="7"/>
  <c r="T13" i="11"/>
  <c r="E12" i="7"/>
  <c r="T13" i="10"/>
  <c r="D12" i="7"/>
  <c r="T13" i="36"/>
  <c r="C12" i="7"/>
  <c r="T13" i="37"/>
  <c r="Q11" i="7"/>
  <c r="H28" i="22"/>
  <c r="P11" i="7"/>
  <c r="O11" i="7"/>
  <c r="H28" i="20"/>
  <c r="N11" i="7"/>
  <c r="P28" i="19"/>
  <c r="M11" i="7"/>
  <c r="P28" i="18"/>
  <c r="L11" i="7"/>
  <c r="K11" i="7"/>
  <c r="H28" i="16"/>
  <c r="J11" i="7"/>
  <c r="H28" i="15"/>
  <c r="I11" i="7"/>
  <c r="H28" i="14"/>
  <c r="H11" i="7"/>
  <c r="G11" i="7"/>
  <c r="P28" i="12"/>
  <c r="F11" i="7"/>
  <c r="P28" i="11"/>
  <c r="E11" i="7"/>
  <c r="H28" i="10"/>
  <c r="D11" i="7"/>
  <c r="H28" i="36"/>
  <c r="C11" i="7"/>
  <c r="Q10" i="7"/>
  <c r="P25" i="22"/>
  <c r="P10" i="7"/>
  <c r="P25" i="21"/>
  <c r="O10" i="7"/>
  <c r="N10" i="7"/>
  <c r="P25" i="19"/>
  <c r="M10" i="7"/>
  <c r="P25" i="18"/>
  <c r="L10" i="7"/>
  <c r="P25" i="17"/>
  <c r="K10" i="7"/>
  <c r="P25" i="16"/>
  <c r="J10" i="7"/>
  <c r="P25" i="15"/>
  <c r="I10" i="7"/>
  <c r="H10" i="7"/>
  <c r="P25" i="13"/>
  <c r="G10" i="7"/>
  <c r="P25" i="12"/>
  <c r="F10" i="7"/>
  <c r="P25" i="11"/>
  <c r="E10" i="7"/>
  <c r="D10" i="7"/>
  <c r="P25" i="36"/>
  <c r="C10" i="7"/>
  <c r="P25" i="37"/>
  <c r="Q9" i="7"/>
  <c r="H27" i="22"/>
  <c r="P9" i="7"/>
  <c r="H27" i="21"/>
  <c r="O9" i="7"/>
  <c r="H27" i="20"/>
  <c r="N9" i="7"/>
  <c r="H27" i="19"/>
  <c r="M9" i="7"/>
  <c r="H27" i="18"/>
  <c r="L9" i="7"/>
  <c r="M28" i="17"/>
  <c r="K9" i="7"/>
  <c r="M28" i="16"/>
  <c r="J9" i="7"/>
  <c r="M28" i="15"/>
  <c r="I9" i="7"/>
  <c r="H27" i="14"/>
  <c r="H9" i="7"/>
  <c r="M28" i="13"/>
  <c r="G9" i="7"/>
  <c r="M28" i="12"/>
  <c r="F9" i="7"/>
  <c r="M28" i="11"/>
  <c r="E9" i="7"/>
  <c r="M28" i="10"/>
  <c r="D9" i="7"/>
  <c r="H27" i="36"/>
  <c r="C9" i="7"/>
  <c r="H27" i="37"/>
  <c r="Q8" i="7"/>
  <c r="M25" i="22"/>
  <c r="P8" i="7"/>
  <c r="M25" i="21"/>
  <c r="O8" i="7"/>
  <c r="N8" i="7"/>
  <c r="M25" i="19"/>
  <c r="M8" i="7"/>
  <c r="M25" i="18"/>
  <c r="L8" i="7"/>
  <c r="M25" i="17"/>
  <c r="K8" i="7"/>
  <c r="J8" i="7"/>
  <c r="M25" i="15"/>
  <c r="I8" i="7"/>
  <c r="M25" i="14"/>
  <c r="H8" i="7"/>
  <c r="M25" i="13"/>
  <c r="G8" i="7"/>
  <c r="F8" i="7"/>
  <c r="M25" i="11"/>
  <c r="E8" i="7"/>
  <c r="M25" i="10"/>
  <c r="D8" i="7"/>
  <c r="M25" i="36"/>
  <c r="C8" i="7"/>
  <c r="M25" i="37"/>
  <c r="Q7" i="7"/>
  <c r="M19" i="22"/>
  <c r="P7" i="7"/>
  <c r="O7" i="7"/>
  <c r="M19" i="20"/>
  <c r="N7" i="7"/>
  <c r="M19" i="19"/>
  <c r="M7" i="7"/>
  <c r="H29" i="18"/>
  <c r="M19" i="18"/>
  <c r="L7" i="7"/>
  <c r="M19" i="17"/>
  <c r="K7" i="7"/>
  <c r="M19" i="16"/>
  <c r="J7" i="7"/>
  <c r="H29" i="15"/>
  <c r="I7" i="7"/>
  <c r="H29" i="14"/>
  <c r="H7" i="7"/>
  <c r="G7" i="7"/>
  <c r="H29" i="12"/>
  <c r="F7" i="7"/>
  <c r="M19" i="11"/>
  <c r="E7" i="7"/>
  <c r="M19" i="10"/>
  <c r="D7" i="7"/>
  <c r="M19" i="36"/>
  <c r="C7" i="7"/>
  <c r="M19" i="37"/>
  <c r="Q6" i="7"/>
  <c r="H26" i="22"/>
  <c r="P6" i="7"/>
  <c r="M13" i="21"/>
  <c r="O6" i="7"/>
  <c r="M13" i="20"/>
  <c r="N6" i="7"/>
  <c r="M6" i="7"/>
  <c r="H26" i="18"/>
  <c r="L6" i="7"/>
  <c r="M13" i="17"/>
  <c r="K6" i="7"/>
  <c r="H26" i="16"/>
  <c r="J6" i="7"/>
  <c r="M13" i="15"/>
  <c r="I6" i="7"/>
  <c r="M13" i="14"/>
  <c r="H6" i="7"/>
  <c r="M13" i="13"/>
  <c r="G6" i="7"/>
  <c r="H26" i="12"/>
  <c r="F6" i="7"/>
  <c r="M13" i="11"/>
  <c r="E6" i="7"/>
  <c r="M13" i="10"/>
  <c r="D6" i="7"/>
  <c r="C6" i="7"/>
  <c r="H26" i="37"/>
  <c r="Q5" i="7"/>
  <c r="I19" i="22"/>
  <c r="P5" i="7"/>
  <c r="I19" i="21"/>
  <c r="O5" i="7"/>
  <c r="I19" i="20"/>
  <c r="N5" i="7"/>
  <c r="H25" i="19"/>
  <c r="M5" i="7"/>
  <c r="I19" i="18"/>
  <c r="L5" i="7"/>
  <c r="K5" i="7"/>
  <c r="I19" i="16"/>
  <c r="J5" i="7"/>
  <c r="H25" i="15"/>
  <c r="I5" i="7"/>
  <c r="I19" i="14"/>
  <c r="H5" i="7"/>
  <c r="G5" i="7"/>
  <c r="I19" i="12"/>
  <c r="F5" i="7"/>
  <c r="H25" i="11"/>
  <c r="E5" i="7"/>
  <c r="H25" i="10"/>
  <c r="D5" i="7"/>
  <c r="M13" i="19"/>
  <c r="M28" i="14"/>
  <c r="P28" i="37"/>
  <c r="H31" i="22"/>
  <c r="T30" i="19"/>
  <c r="T30" i="22"/>
  <c r="X30" i="22"/>
  <c r="B2" i="7"/>
  <c r="B1" i="7"/>
  <c r="S31" i="40"/>
  <c r="S30" i="40"/>
  <c r="S29" i="40"/>
  <c r="S28" i="40"/>
  <c r="S27" i="40"/>
  <c r="S26" i="40"/>
  <c r="S25" i="40"/>
  <c r="S24" i="40"/>
  <c r="S23" i="40"/>
  <c r="S22" i="40"/>
  <c r="S21" i="40"/>
  <c r="S20" i="40"/>
  <c r="S19" i="40"/>
  <c r="S18" i="40"/>
  <c r="S17" i="40"/>
  <c r="S16" i="40"/>
  <c r="S15" i="40"/>
  <c r="S14" i="40"/>
  <c r="S13" i="40"/>
  <c r="S12" i="40"/>
  <c r="S11" i="40"/>
  <c r="S10" i="40"/>
  <c r="S9" i="40"/>
  <c r="S8" i="40"/>
  <c r="S7" i="40"/>
  <c r="S6" i="40"/>
  <c r="S5" i="40"/>
  <c r="S4" i="40"/>
  <c r="C3" i="40"/>
  <c r="C2" i="40"/>
  <c r="C1" i="40"/>
  <c r="S17" i="29"/>
  <c r="S16" i="29"/>
  <c r="J30" i="31"/>
  <c r="S15" i="29"/>
  <c r="J28" i="31"/>
  <c r="S14" i="29"/>
  <c r="S13" i="29"/>
  <c r="S12" i="29"/>
  <c r="S11" i="29"/>
  <c r="S10" i="29"/>
  <c r="E30" i="31"/>
  <c r="S9" i="29"/>
  <c r="S8" i="29"/>
  <c r="E28" i="31"/>
  <c r="S7" i="29"/>
  <c r="S6" i="29"/>
  <c r="E32" i="31"/>
  <c r="S5" i="29"/>
  <c r="E26" i="31"/>
  <c r="S4" i="29"/>
  <c r="E25" i="31"/>
  <c r="C3" i="29"/>
  <c r="C2" i="29"/>
  <c r="C1" i="29"/>
  <c r="M13" i="36"/>
  <c r="H31" i="36"/>
  <c r="X27" i="11"/>
  <c r="C5" i="7"/>
  <c r="R5" i="7"/>
  <c r="H29" i="37"/>
  <c r="X27" i="37"/>
  <c r="H33" i="11"/>
  <c r="P25" i="10"/>
  <c r="X23" i="10"/>
  <c r="M13" i="12"/>
  <c r="M25" i="12"/>
  <c r="H33" i="36"/>
  <c r="T13" i="12"/>
  <c r="M19" i="13"/>
  <c r="M19" i="15"/>
  <c r="P28" i="15"/>
  <c r="T30" i="12"/>
  <c r="H31" i="13"/>
  <c r="T13" i="14"/>
  <c r="H30" i="12"/>
  <c r="H31" i="15"/>
  <c r="X30" i="14"/>
  <c r="P25" i="14"/>
  <c r="M25" i="16"/>
  <c r="H28" i="17"/>
  <c r="X23" i="16"/>
  <c r="I19" i="15"/>
  <c r="T33" i="15"/>
  <c r="T25" i="18"/>
  <c r="T25" i="19"/>
  <c r="X30" i="16"/>
  <c r="M13" i="18"/>
  <c r="I19" i="17"/>
  <c r="M28" i="21"/>
  <c r="H34" i="16"/>
  <c r="X27" i="21"/>
  <c r="T33" i="19"/>
  <c r="M25" i="20"/>
  <c r="P28" i="21"/>
  <c r="X23" i="20"/>
  <c r="H33" i="21"/>
  <c r="T13" i="20"/>
  <c r="P25" i="20"/>
  <c r="T30" i="20"/>
  <c r="T33" i="21"/>
  <c r="T13" i="22"/>
  <c r="H31" i="21"/>
  <c r="S26" i="29"/>
  <c r="H30" i="22"/>
  <c r="S22" i="29"/>
  <c r="S20" i="29"/>
  <c r="S30" i="29"/>
  <c r="S24" i="29"/>
  <c r="S28" i="29"/>
  <c r="S19" i="29"/>
  <c r="S21" i="29"/>
  <c r="S29" i="29"/>
  <c r="S25" i="29"/>
  <c r="S18" i="29"/>
  <c r="S31" i="29"/>
  <c r="S27" i="29"/>
  <c r="S23" i="29"/>
  <c r="M19" i="14"/>
  <c r="H33" i="10"/>
  <c r="H34" i="19"/>
  <c r="H25" i="22"/>
  <c r="X30" i="17"/>
  <c r="T33" i="14"/>
  <c r="M28" i="22"/>
  <c r="H32" i="10"/>
  <c r="T30" i="15"/>
  <c r="P28" i="22"/>
  <c r="H32" i="16"/>
  <c r="H26" i="10"/>
  <c r="H28" i="37"/>
  <c r="T30" i="36"/>
  <c r="H34" i="22"/>
  <c r="H29" i="19"/>
  <c r="X30" i="15"/>
  <c r="H25" i="36"/>
  <c r="H34" i="14"/>
  <c r="H32" i="20"/>
  <c r="T33" i="10"/>
  <c r="H31" i="16"/>
  <c r="H25" i="14"/>
  <c r="H34" i="18"/>
  <c r="X30" i="13"/>
  <c r="H26" i="36"/>
  <c r="H28" i="21"/>
  <c r="H31" i="18"/>
  <c r="H25" i="17"/>
  <c r="H34" i="11"/>
  <c r="X27" i="13"/>
  <c r="H30" i="17"/>
  <c r="X27" i="20"/>
  <c r="H33" i="20"/>
  <c r="H28" i="18"/>
  <c r="T33" i="13"/>
  <c r="X23" i="13"/>
  <c r="T30" i="11"/>
  <c r="T25" i="14"/>
  <c r="H33" i="14"/>
  <c r="X27" i="14"/>
  <c r="X23" i="36"/>
  <c r="H29" i="16"/>
  <c r="P28" i="14"/>
  <c r="H33" i="37"/>
  <c r="H31" i="37"/>
  <c r="T25" i="37"/>
  <c r="T13" i="19"/>
  <c r="H26" i="19"/>
  <c r="M19" i="21"/>
  <c r="H29" i="21"/>
  <c r="H31" i="17"/>
  <c r="X27" i="17"/>
  <c r="H33" i="17"/>
  <c r="H32" i="14"/>
  <c r="X23" i="14"/>
  <c r="T33" i="11"/>
  <c r="J32" i="31"/>
  <c r="P28" i="17"/>
  <c r="M13" i="16"/>
  <c r="I19" i="13"/>
  <c r="H25" i="13"/>
  <c r="H32" i="15"/>
  <c r="X27" i="15"/>
  <c r="H33" i="15"/>
  <c r="T25" i="13"/>
  <c r="H29" i="13"/>
  <c r="H28" i="13"/>
  <c r="P28" i="13"/>
  <c r="H26" i="11"/>
  <c r="H30" i="10"/>
  <c r="T30" i="10"/>
  <c r="X27" i="18"/>
  <c r="X23" i="11"/>
  <c r="M28" i="36"/>
  <c r="H26" i="20"/>
  <c r="M28" i="18"/>
  <c r="H32" i="21"/>
  <c r="X23" i="18"/>
  <c r="H27" i="15"/>
  <c r="H32" i="37"/>
  <c r="X23" i="37"/>
  <c r="H25" i="20"/>
  <c r="P28" i="16"/>
  <c r="H30" i="16"/>
  <c r="H33" i="12"/>
  <c r="H25" i="12"/>
  <c r="T33" i="20"/>
  <c r="X30" i="21"/>
  <c r="X30" i="36"/>
  <c r="T30" i="13"/>
  <c r="H29" i="17"/>
  <c r="H34" i="10"/>
  <c r="H25" i="18"/>
  <c r="X23" i="22"/>
  <c r="X30" i="12"/>
  <c r="H32" i="36"/>
  <c r="H26" i="14"/>
  <c r="R15" i="7"/>
  <c r="H31" i="38"/>
  <c r="X27" i="19"/>
  <c r="P28" i="36"/>
  <c r="H26" i="15"/>
  <c r="P28" i="20"/>
  <c r="H32" i="17"/>
  <c r="X23" i="19"/>
  <c r="H27" i="11"/>
  <c r="X30" i="10"/>
  <c r="H30" i="21"/>
  <c r="X23" i="12"/>
  <c r="H27" i="16"/>
  <c r="H29" i="11"/>
  <c r="T30" i="37"/>
  <c r="H26" i="17"/>
  <c r="R12" i="7"/>
  <c r="T13" i="38"/>
  <c r="H34" i="20"/>
  <c r="H33" i="16"/>
  <c r="H28" i="12"/>
  <c r="H33" i="22"/>
  <c r="R8" i="7"/>
  <c r="M25" i="38"/>
  <c r="M19" i="12"/>
  <c r="M28" i="19"/>
  <c r="H29" i="10"/>
  <c r="H28" i="11"/>
  <c r="H28" i="19"/>
  <c r="J26" i="31"/>
  <c r="I19" i="36"/>
  <c r="M28" i="20"/>
  <c r="T13" i="21"/>
  <c r="R18" i="7"/>
  <c r="X30" i="38"/>
  <c r="R9" i="7"/>
  <c r="J25" i="31"/>
  <c r="H27" i="10"/>
  <c r="H27" i="12"/>
  <c r="M13" i="37"/>
  <c r="H25" i="21"/>
  <c r="I19" i="11"/>
  <c r="M28" i="37"/>
  <c r="M28" i="38"/>
  <c r="H27" i="38"/>
  <c r="I19" i="37"/>
  <c r="H25" i="37"/>
  <c r="H25" i="38"/>
  <c r="I19" i="38"/>
  <c r="B4" i="7"/>
  <c r="X23" i="38"/>
  <c r="H32" i="38"/>
  <c r="T33" i="38"/>
  <c r="R14" i="7"/>
  <c r="P28" i="10"/>
  <c r="H31" i="12"/>
  <c r="H26" i="13"/>
  <c r="R13" i="7"/>
  <c r="T25" i="38"/>
  <c r="H25" i="16"/>
  <c r="I19" i="10"/>
  <c r="H29" i="22"/>
  <c r="R7" i="7"/>
  <c r="R17" i="7"/>
  <c r="H27" i="13"/>
  <c r="H34" i="37"/>
  <c r="T30" i="14"/>
  <c r="I19" i="19"/>
  <c r="H34" i="38"/>
  <c r="R11" i="7"/>
  <c r="H29" i="36"/>
  <c r="H29" i="20"/>
  <c r="R6" i="7"/>
  <c r="R10" i="7"/>
  <c r="P25" i="38"/>
  <c r="H27" i="17"/>
  <c r="M13" i="22"/>
  <c r="H30" i="18"/>
  <c r="M19" i="38"/>
  <c r="H29" i="38"/>
  <c r="H30" i="38"/>
  <c r="T30" i="38"/>
  <c r="M13" i="38"/>
  <c r="H26" i="38"/>
  <c r="X27" i="38"/>
  <c r="H33" i="38"/>
  <c r="P28" i="38"/>
  <c r="H28" i="38"/>
</calcChain>
</file>

<file path=xl/sharedStrings.xml><?xml version="1.0" encoding="utf-8"?>
<sst xmlns="http://schemas.openxmlformats.org/spreadsheetml/2006/main" count="845" uniqueCount="235">
  <si>
    <t>(第１面)</t>
  </si>
  <si>
    <t>　　浜松市長　　　　　　　　殿</t>
    <rPh sb="2" eb="4">
      <t>ハママツ</t>
    </rPh>
    <phoneticPr fontId="4"/>
  </si>
  <si>
    <t>　　  提出者　　　　　　　　　　　　　　　　　　</t>
    <phoneticPr fontId="4"/>
  </si>
  <si>
    <t>(法人にあっては、名称及び代表者の氏名)</t>
  </si>
  <si>
    <t>事業場の名称</t>
  </si>
  <si>
    <t>事業場の所在地</t>
  </si>
  <si>
    <t>事業の種類</t>
  </si>
  <si>
    <t>項目</t>
  </si>
  <si>
    <t>目標値</t>
  </si>
  <si>
    <t>排出量</t>
  </si>
  <si>
    <t>全処理委託量</t>
  </si>
  <si>
    <t>再生利用業者への
処理委託量</t>
    <rPh sb="9" eb="11">
      <t>ショリ</t>
    </rPh>
    <rPh sb="11" eb="13">
      <t>イタク</t>
    </rPh>
    <rPh sb="13" eb="14">
      <t>リョウ</t>
    </rPh>
    <phoneticPr fontId="4"/>
  </si>
  <si>
    <t>※事務処理欄</t>
  </si>
  <si>
    <t>計画の実施状況</t>
    <rPh sb="0" eb="2">
      <t>ケイカク</t>
    </rPh>
    <rPh sb="3" eb="5">
      <t>ジッシ</t>
    </rPh>
    <rPh sb="5" eb="7">
      <t>ジョウキョウ</t>
    </rPh>
    <phoneticPr fontId="4"/>
  </si>
  <si>
    <t>有償物量</t>
    <rPh sb="0" eb="2">
      <t>ユウショウ</t>
    </rPh>
    <rPh sb="2" eb="4">
      <t>ブツリョウ</t>
    </rPh>
    <phoneticPr fontId="4"/>
  </si>
  <si>
    <t>不要物等発生量</t>
    <rPh sb="0" eb="2">
      <t>フヨウ</t>
    </rPh>
    <rPh sb="2" eb="3">
      <t>ブツ</t>
    </rPh>
    <rPh sb="3" eb="4">
      <t>トウ</t>
    </rPh>
    <rPh sb="4" eb="6">
      <t>ハッセイ</t>
    </rPh>
    <rPh sb="6" eb="7">
      <t>リョウ</t>
    </rPh>
    <phoneticPr fontId="4"/>
  </si>
  <si>
    <t>自ら直接再生利用した量</t>
    <rPh sb="0" eb="1">
      <t>ミズカ</t>
    </rPh>
    <rPh sb="2" eb="4">
      <t>チョクセツ</t>
    </rPh>
    <rPh sb="4" eb="6">
      <t>サイセイ</t>
    </rPh>
    <rPh sb="6" eb="8">
      <t>リヨウ</t>
    </rPh>
    <rPh sb="10" eb="11">
      <t>リョウ</t>
    </rPh>
    <phoneticPr fontId="4"/>
  </si>
  <si>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4"/>
  </si>
  <si>
    <t>排出量</t>
    <rPh sb="0" eb="2">
      <t>ハイシュツ</t>
    </rPh>
    <rPh sb="2" eb="3">
      <t>リョウ</t>
    </rPh>
    <phoneticPr fontId="4"/>
  </si>
  <si>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4"/>
  </si>
  <si>
    <t>⑩のうち再生利用業者への処理委託量</t>
    <rPh sb="4" eb="6">
      <t>サイセイ</t>
    </rPh>
    <rPh sb="6" eb="8">
      <t>リヨウ</t>
    </rPh>
    <rPh sb="8" eb="10">
      <t>ギョウシャ</t>
    </rPh>
    <rPh sb="12" eb="14">
      <t>ショリ</t>
    </rPh>
    <rPh sb="14" eb="16">
      <t>イタク</t>
    </rPh>
    <rPh sb="16" eb="17">
      <t>リョウ</t>
    </rPh>
    <phoneticPr fontId="4"/>
  </si>
  <si>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4"/>
  </si>
  <si>
    <t>項目</t>
    <rPh sb="0" eb="2">
      <t>コウモク</t>
    </rPh>
    <phoneticPr fontId="4"/>
  </si>
  <si>
    <t>実績値</t>
    <rPh sb="0" eb="3">
      <t>ジッセキチ</t>
    </rPh>
    <phoneticPr fontId="4"/>
  </si>
  <si>
    <t>自ら中間処理した量</t>
    <rPh sb="0" eb="1">
      <t>ミズカ</t>
    </rPh>
    <rPh sb="2" eb="4">
      <t>チュウカン</t>
    </rPh>
    <rPh sb="4" eb="6">
      <t>ショリ</t>
    </rPh>
    <rPh sb="8" eb="9">
      <t>リョウ</t>
    </rPh>
    <phoneticPr fontId="4"/>
  </si>
  <si>
    <t>自ら中間処理した後の残さ量</t>
    <rPh sb="0" eb="1">
      <t>ミズカ</t>
    </rPh>
    <rPh sb="2" eb="4">
      <t>チュウカン</t>
    </rPh>
    <rPh sb="4" eb="6">
      <t>ショリ</t>
    </rPh>
    <rPh sb="8" eb="9">
      <t>アト</t>
    </rPh>
    <rPh sb="10" eb="11">
      <t>ザン</t>
    </rPh>
    <rPh sb="12" eb="13">
      <t>リョウ</t>
    </rPh>
    <phoneticPr fontId="4"/>
  </si>
  <si>
    <t>（第２面）</t>
    <rPh sb="1" eb="2">
      <t>ダイ</t>
    </rPh>
    <rPh sb="3" eb="4">
      <t>メン</t>
    </rPh>
    <phoneticPr fontId="4"/>
  </si>
  <si>
    <t>①排出量</t>
    <rPh sb="1" eb="3">
      <t>ハイシュツ</t>
    </rPh>
    <rPh sb="3" eb="4">
      <t>リョウ</t>
    </rPh>
    <phoneticPr fontId="4"/>
  </si>
  <si>
    <t>②＋⑧自ら再生利用を行った量</t>
    <rPh sb="3" eb="4">
      <t>ミズカ</t>
    </rPh>
    <rPh sb="5" eb="7">
      <t>サイセイ</t>
    </rPh>
    <rPh sb="7" eb="9">
      <t>リヨウ</t>
    </rPh>
    <rPh sb="10" eb="11">
      <t>オコナ</t>
    </rPh>
    <rPh sb="13" eb="14">
      <t>リョウ</t>
    </rPh>
    <phoneticPr fontId="4"/>
  </si>
  <si>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4"/>
  </si>
  <si>
    <t>⑤自ら熱回収を行った量</t>
    <rPh sb="1" eb="2">
      <t>ミズカ</t>
    </rPh>
    <rPh sb="3" eb="4">
      <t>ネツ</t>
    </rPh>
    <rPh sb="4" eb="6">
      <t>カイシュウ</t>
    </rPh>
    <rPh sb="7" eb="8">
      <t>オコナ</t>
    </rPh>
    <rPh sb="10" eb="11">
      <t>リョウ</t>
    </rPh>
    <phoneticPr fontId="4"/>
  </si>
  <si>
    <t>④のうち熱回収を行った量</t>
    <rPh sb="4" eb="5">
      <t>ネツ</t>
    </rPh>
    <rPh sb="5" eb="7">
      <t>カイシュウ</t>
    </rPh>
    <rPh sb="8" eb="9">
      <t>オコナ</t>
    </rPh>
    <rPh sb="11" eb="12">
      <t>リョウ</t>
    </rPh>
    <phoneticPr fontId="4"/>
  </si>
  <si>
    <t>自ら中間処理により減量した量</t>
    <rPh sb="0" eb="1">
      <t>ミズカ</t>
    </rPh>
    <rPh sb="2" eb="4">
      <t>チュウカン</t>
    </rPh>
    <rPh sb="4" eb="6">
      <t>ショリ</t>
    </rPh>
    <rPh sb="9" eb="11">
      <t>ゲンリョウ</t>
    </rPh>
    <rPh sb="13" eb="14">
      <t>リョウ</t>
    </rPh>
    <phoneticPr fontId="4"/>
  </si>
  <si>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4"/>
  </si>
  <si>
    <t>⑦自ら中間処理により減量した量</t>
    <rPh sb="1" eb="2">
      <t>ミズカ</t>
    </rPh>
    <rPh sb="3" eb="5">
      <t>チュウカン</t>
    </rPh>
    <rPh sb="5" eb="7">
      <t>ショリ</t>
    </rPh>
    <rPh sb="10" eb="12">
      <t>ゲンリョウ</t>
    </rPh>
    <rPh sb="14" eb="15">
      <t>リョウ</t>
    </rPh>
    <phoneticPr fontId="4"/>
  </si>
  <si>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4"/>
  </si>
  <si>
    <t>⑩のうち熱回収認定業者以外の熱回収を行う業者への処理委託量</t>
    <rPh sb="4" eb="5">
      <t>ネツ</t>
    </rPh>
    <rPh sb="5" eb="7">
      <t>カイシュウ</t>
    </rPh>
    <rPh sb="7" eb="9">
      <t>ニンテイ</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4"/>
  </si>
  <si>
    <t>⑩全処理委託量</t>
    <rPh sb="1" eb="2">
      <t>ゼン</t>
    </rPh>
    <rPh sb="2" eb="4">
      <t>ショリ</t>
    </rPh>
    <rPh sb="4" eb="6">
      <t>イタク</t>
    </rPh>
    <rPh sb="6" eb="7">
      <t>リョウ</t>
    </rPh>
    <phoneticPr fontId="4"/>
  </si>
  <si>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4"/>
  </si>
  <si>
    <t>⑫再生利用業者への処理委託量</t>
    <rPh sb="1" eb="3">
      <t>サイセイ</t>
    </rPh>
    <rPh sb="3" eb="5">
      <t>リヨウ</t>
    </rPh>
    <rPh sb="5" eb="7">
      <t>ギョウシャ</t>
    </rPh>
    <rPh sb="9" eb="11">
      <t>ショリ</t>
    </rPh>
    <rPh sb="11" eb="13">
      <t>イタク</t>
    </rPh>
    <rPh sb="13" eb="14">
      <t>リョウ</t>
    </rPh>
    <phoneticPr fontId="4"/>
  </si>
  <si>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4"/>
  </si>
  <si>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4"/>
  </si>
  <si>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4"/>
  </si>
  <si>
    <t>備考</t>
  </si>
  <si>
    <t>産業廃棄物の種類</t>
    <rPh sb="0" eb="2">
      <t>サンギョウ</t>
    </rPh>
    <rPh sb="2" eb="4">
      <t>ハイキ</t>
    </rPh>
    <rPh sb="4" eb="5">
      <t>ブツ</t>
    </rPh>
    <rPh sb="6" eb="8">
      <t>シュルイ</t>
    </rPh>
    <phoneticPr fontId="4"/>
  </si>
  <si>
    <t>種別</t>
    <rPh sb="0" eb="2">
      <t>シュベツ</t>
    </rPh>
    <phoneticPr fontId="4"/>
  </si>
  <si>
    <t>01</t>
    <phoneticPr fontId="4"/>
  </si>
  <si>
    <t>02</t>
    <phoneticPr fontId="4"/>
  </si>
  <si>
    <t>03</t>
    <phoneticPr fontId="4"/>
  </si>
  <si>
    <t>04</t>
  </si>
  <si>
    <t>05</t>
  </si>
  <si>
    <t>06</t>
  </si>
  <si>
    <t>07</t>
  </si>
  <si>
    <t>08</t>
  </si>
  <si>
    <t>09</t>
  </si>
  <si>
    <t>10</t>
  </si>
  <si>
    <t>11</t>
  </si>
  <si>
    <t>12</t>
  </si>
  <si>
    <t>13</t>
  </si>
  <si>
    <t>14</t>
  </si>
  <si>
    <t>15</t>
  </si>
  <si>
    <t>合計</t>
    <rPh sb="0" eb="2">
      <t>ゴウケイ</t>
    </rPh>
    <phoneticPr fontId="4"/>
  </si>
  <si>
    <t>②自己直接再生利用量</t>
    <rPh sb="1" eb="3">
      <t>ジコ</t>
    </rPh>
    <rPh sb="3" eb="5">
      <t>チョクセツ</t>
    </rPh>
    <rPh sb="5" eb="7">
      <t>サイセイ</t>
    </rPh>
    <rPh sb="7" eb="9">
      <t>リヨウ</t>
    </rPh>
    <rPh sb="9" eb="10">
      <t>リョウ</t>
    </rPh>
    <phoneticPr fontId="4"/>
  </si>
  <si>
    <t>③自己直接埋立又は海洋投棄量</t>
    <rPh sb="1" eb="3">
      <t>ジコ</t>
    </rPh>
    <rPh sb="3" eb="5">
      <t>チョクセツ</t>
    </rPh>
    <rPh sb="5" eb="7">
      <t>ウメタテ</t>
    </rPh>
    <rPh sb="7" eb="8">
      <t>マタ</t>
    </rPh>
    <rPh sb="9" eb="11">
      <t>カイヨウ</t>
    </rPh>
    <rPh sb="11" eb="13">
      <t>トウキ</t>
    </rPh>
    <rPh sb="13" eb="14">
      <t>リョウ</t>
    </rPh>
    <phoneticPr fontId="4"/>
  </si>
  <si>
    <t>④自己中間処理量</t>
    <rPh sb="1" eb="3">
      <t>ジコ</t>
    </rPh>
    <rPh sb="3" eb="5">
      <t>チュウカン</t>
    </rPh>
    <rPh sb="5" eb="7">
      <t>ショリ</t>
    </rPh>
    <rPh sb="7" eb="8">
      <t>リョウ</t>
    </rPh>
    <phoneticPr fontId="4"/>
  </si>
  <si>
    <t>⑤熱回収を行った量</t>
    <rPh sb="1" eb="2">
      <t>ネツ</t>
    </rPh>
    <rPh sb="2" eb="4">
      <t>カイシュウ</t>
    </rPh>
    <rPh sb="5" eb="6">
      <t>オコナ</t>
    </rPh>
    <rPh sb="8" eb="9">
      <t>リョウ</t>
    </rPh>
    <phoneticPr fontId="4"/>
  </si>
  <si>
    <t>⑥自己中間処理残渣量</t>
    <rPh sb="1" eb="3">
      <t>ジコ</t>
    </rPh>
    <rPh sb="3" eb="5">
      <t>チュウカン</t>
    </rPh>
    <rPh sb="5" eb="7">
      <t>ショリ</t>
    </rPh>
    <rPh sb="7" eb="9">
      <t>ザンサ</t>
    </rPh>
    <rPh sb="9" eb="10">
      <t>リョウ</t>
    </rPh>
    <phoneticPr fontId="4"/>
  </si>
  <si>
    <t>⑦自己中間処理後減量</t>
    <rPh sb="1" eb="3">
      <t>ジコ</t>
    </rPh>
    <rPh sb="3" eb="5">
      <t>チュウカン</t>
    </rPh>
    <rPh sb="5" eb="7">
      <t>ショリ</t>
    </rPh>
    <rPh sb="7" eb="8">
      <t>ゴ</t>
    </rPh>
    <rPh sb="8" eb="10">
      <t>ゲンリョウ</t>
    </rPh>
    <phoneticPr fontId="4"/>
  </si>
  <si>
    <t>⑧自己中間処理後再生利用量</t>
    <rPh sb="1" eb="3">
      <t>ジコ</t>
    </rPh>
    <rPh sb="3" eb="5">
      <t>チュウカン</t>
    </rPh>
    <rPh sb="5" eb="7">
      <t>ショリ</t>
    </rPh>
    <rPh sb="7" eb="8">
      <t>ゴ</t>
    </rPh>
    <rPh sb="8" eb="10">
      <t>サイセイ</t>
    </rPh>
    <rPh sb="10" eb="12">
      <t>リヨウ</t>
    </rPh>
    <rPh sb="12" eb="13">
      <t>リョウ</t>
    </rPh>
    <phoneticPr fontId="4"/>
  </si>
  <si>
    <t>⑨自己中間処理後埋立又は海洋投棄量</t>
    <rPh sb="1" eb="3">
      <t>ジコ</t>
    </rPh>
    <rPh sb="3" eb="5">
      <t>チュウカン</t>
    </rPh>
    <rPh sb="5" eb="7">
      <t>ショリ</t>
    </rPh>
    <rPh sb="7" eb="8">
      <t>ゴ</t>
    </rPh>
    <rPh sb="8" eb="10">
      <t>ウメタテ</t>
    </rPh>
    <rPh sb="10" eb="11">
      <t>マタ</t>
    </rPh>
    <rPh sb="12" eb="14">
      <t>カイヨウ</t>
    </rPh>
    <rPh sb="14" eb="16">
      <t>トウキ</t>
    </rPh>
    <rPh sb="16" eb="17">
      <t>リョウ</t>
    </rPh>
    <phoneticPr fontId="4"/>
  </si>
  <si>
    <t>⑩直接委託及び自己処理後委託処分量</t>
    <rPh sb="1" eb="3">
      <t>チョクセツ</t>
    </rPh>
    <rPh sb="3" eb="5">
      <t>イタク</t>
    </rPh>
    <rPh sb="5" eb="6">
      <t>オヨ</t>
    </rPh>
    <rPh sb="7" eb="9">
      <t>ジコ</t>
    </rPh>
    <rPh sb="9" eb="11">
      <t>ショリ</t>
    </rPh>
    <rPh sb="11" eb="12">
      <t>ゴ</t>
    </rPh>
    <rPh sb="12" eb="14">
      <t>イタク</t>
    </rPh>
    <rPh sb="14" eb="15">
      <t>トコロ</t>
    </rPh>
    <rPh sb="15" eb="17">
      <t>ブンリョウ</t>
    </rPh>
    <phoneticPr fontId="4"/>
  </si>
  <si>
    <t>⑪優良認定業者処理委託量</t>
    <rPh sb="1" eb="3">
      <t>ユウリョウ</t>
    </rPh>
    <rPh sb="3" eb="5">
      <t>ニンテイ</t>
    </rPh>
    <rPh sb="5" eb="7">
      <t>ギョウシャ</t>
    </rPh>
    <rPh sb="7" eb="9">
      <t>ショリ</t>
    </rPh>
    <rPh sb="9" eb="11">
      <t>イタク</t>
    </rPh>
    <rPh sb="11" eb="12">
      <t>リョウ</t>
    </rPh>
    <phoneticPr fontId="4"/>
  </si>
  <si>
    <t>⑫再生利用業者処理委託量</t>
    <rPh sb="1" eb="3">
      <t>サイセイ</t>
    </rPh>
    <rPh sb="3" eb="5">
      <t>リヨウ</t>
    </rPh>
    <rPh sb="5" eb="7">
      <t>ギョウシャ</t>
    </rPh>
    <rPh sb="7" eb="9">
      <t>ショリ</t>
    </rPh>
    <rPh sb="9" eb="11">
      <t>イタク</t>
    </rPh>
    <rPh sb="11" eb="12">
      <t>リョウ</t>
    </rPh>
    <phoneticPr fontId="4"/>
  </si>
  <si>
    <t>⑬熱回収認定業者処理委託量</t>
    <rPh sb="1" eb="2">
      <t>ネツ</t>
    </rPh>
    <rPh sb="2" eb="4">
      <t>カイシュウ</t>
    </rPh>
    <rPh sb="4" eb="6">
      <t>ニンテイ</t>
    </rPh>
    <rPh sb="6" eb="8">
      <t>ギョウシャ</t>
    </rPh>
    <rPh sb="8" eb="10">
      <t>ショリ</t>
    </rPh>
    <rPh sb="10" eb="12">
      <t>イタク</t>
    </rPh>
    <rPh sb="12" eb="13">
      <t>リョウ</t>
    </rPh>
    <phoneticPr fontId="4"/>
  </si>
  <si>
    <t>⑭⑬以外の熱回収業者処理委託量</t>
    <rPh sb="2" eb="4">
      <t>イガイ</t>
    </rPh>
    <phoneticPr fontId="4"/>
  </si>
  <si>
    <t>建設業</t>
    <rPh sb="0" eb="3">
      <t>ケンセツギョウ</t>
    </rPh>
    <phoneticPr fontId="2"/>
  </si>
  <si>
    <t>製造業</t>
    <rPh sb="0" eb="3">
      <t>セイゾウギョウ</t>
    </rPh>
    <phoneticPr fontId="2"/>
  </si>
  <si>
    <t>住所</t>
    <rPh sb="0" eb="2">
      <t>ジュウショ</t>
    </rPh>
    <phoneticPr fontId="2"/>
  </si>
  <si>
    <t>氏名</t>
    <rPh sb="0" eb="2">
      <t>シメイ</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</si>
  <si>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4"/>
  </si>
  <si>
    <t>認定熱回収業者への
処理委託量</t>
    <phoneticPr fontId="2"/>
  </si>
  <si>
    <t>認定熱回収業者以外の
熱回収を行う業者への
処理委託量</t>
    <phoneticPr fontId="4"/>
  </si>
  <si>
    <t>電話番号</t>
    <rPh sb="0" eb="2">
      <t>デンワ</t>
    </rPh>
    <rPh sb="2" eb="4">
      <t>バンゴウ</t>
    </rPh>
    <phoneticPr fontId="2"/>
  </si>
  <si>
    <t>大分類</t>
    <rPh sb="0" eb="3">
      <t>ダイブンルイ</t>
    </rPh>
    <phoneticPr fontId="4"/>
  </si>
  <si>
    <t>略称</t>
    <rPh sb="0" eb="2">
      <t>リャクショウ</t>
    </rPh>
    <phoneticPr fontId="4"/>
  </si>
  <si>
    <t>農業・林業</t>
    <rPh sb="0" eb="2">
      <t>ノウギョウ</t>
    </rPh>
    <rPh sb="3" eb="5">
      <t>リンギョウ</t>
    </rPh>
    <phoneticPr fontId="2"/>
  </si>
  <si>
    <t>漁業</t>
    <rPh sb="0" eb="2">
      <t>ギョギョウ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</si>
  <si>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</si>
  <si>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</si>
  <si>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</si>
  <si>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</si>
  <si>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</si>
  <si>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</si>
  <si>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6">
      <t>ホケン</t>
    </rPh>
    <rPh sb="6" eb="7">
      <t>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</si>
  <si>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</si>
  <si>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</si>
  <si>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</si>
  <si>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</si>
  <si>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</si>
  <si>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</si>
  <si>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複合サービス業</t>
    <rPh sb="0" eb="2">
      <t>フクゴウ</t>
    </rPh>
    <rPh sb="6" eb="7">
      <t>ギョウ</t>
    </rPh>
    <phoneticPr fontId="2"/>
  </si>
  <si>
    <t>サービス業（他に分類されないもの）</t>
    <rPh sb="4" eb="5">
      <t>ギョウ</t>
    </rPh>
    <rPh sb="6" eb="7">
      <t>ホカ</t>
    </rPh>
    <rPh sb="8" eb="10">
      <t>ブンルイ</t>
    </rPh>
    <phoneticPr fontId="2"/>
  </si>
  <si>
    <t>公務（他に分類されるものを除く）</t>
    <rPh sb="0" eb="2">
      <t>コウム</t>
    </rPh>
    <rPh sb="3" eb="4">
      <t>ホカ</t>
    </rPh>
    <rPh sb="5" eb="7">
      <t>ブンルイ</t>
    </rPh>
    <rPh sb="13" eb="14">
      <t>ノゾ</t>
    </rPh>
    <phoneticPr fontId="2"/>
  </si>
  <si>
    <t>農業</t>
    <rPh sb="0" eb="2">
      <t>ノウギョウ</t>
    </rPh>
    <phoneticPr fontId="4"/>
  </si>
  <si>
    <t>鉱業</t>
    <rPh sb="0" eb="2">
      <t>コウギョウ</t>
    </rPh>
    <phoneticPr fontId="4"/>
  </si>
  <si>
    <t>建設</t>
    <rPh sb="0" eb="2">
      <t>ケンセツ</t>
    </rPh>
    <phoneticPr fontId="4"/>
  </si>
  <si>
    <t>製造</t>
    <rPh sb="0" eb="2">
      <t>セイゾウ</t>
    </rPh>
    <phoneticPr fontId="4"/>
  </si>
  <si>
    <t>水道</t>
    <rPh sb="0" eb="2">
      <t>スイドウ</t>
    </rPh>
    <phoneticPr fontId="4"/>
  </si>
  <si>
    <t>通信</t>
    <rPh sb="0" eb="2">
      <t>ツウシン</t>
    </rPh>
    <phoneticPr fontId="4"/>
  </si>
  <si>
    <t>運輸</t>
    <rPh sb="0" eb="2">
      <t>ウンユ</t>
    </rPh>
    <phoneticPr fontId="4"/>
  </si>
  <si>
    <t>卸売</t>
    <rPh sb="0" eb="2">
      <t>オロシウリ</t>
    </rPh>
    <phoneticPr fontId="4"/>
  </si>
  <si>
    <t>金融</t>
    <rPh sb="0" eb="2">
      <t>キンユウ</t>
    </rPh>
    <phoneticPr fontId="4"/>
  </si>
  <si>
    <t>不動</t>
    <rPh sb="0" eb="2">
      <t>フドウ</t>
    </rPh>
    <phoneticPr fontId="4"/>
  </si>
  <si>
    <t>学術</t>
    <rPh sb="0" eb="2">
      <t>ガクジュツ</t>
    </rPh>
    <phoneticPr fontId="4"/>
  </si>
  <si>
    <t>宿泊</t>
    <rPh sb="0" eb="2">
      <t>シュクハク</t>
    </rPh>
    <phoneticPr fontId="4"/>
  </si>
  <si>
    <t>娯楽</t>
    <rPh sb="0" eb="2">
      <t>ゴラク</t>
    </rPh>
    <phoneticPr fontId="4"/>
  </si>
  <si>
    <t>教育</t>
    <rPh sb="0" eb="2">
      <t>キョウイク</t>
    </rPh>
    <phoneticPr fontId="4"/>
  </si>
  <si>
    <t>医療</t>
    <rPh sb="0" eb="2">
      <t>イリョウ</t>
    </rPh>
    <phoneticPr fontId="4"/>
  </si>
  <si>
    <t>複合</t>
    <rPh sb="0" eb="2">
      <t>フクゴウ</t>
    </rPh>
    <phoneticPr fontId="4"/>
  </si>
  <si>
    <t>サー</t>
    <phoneticPr fontId="4"/>
  </si>
  <si>
    <t>公務</t>
    <rPh sb="0" eb="2">
      <t>コウム</t>
    </rPh>
    <phoneticPr fontId="4"/>
  </si>
  <si>
    <t>住所</t>
    <rPh sb="0" eb="2">
      <t>ジュウショ</t>
    </rPh>
    <phoneticPr fontId="8"/>
  </si>
  <si>
    <t>業種</t>
    <rPh sb="0" eb="2">
      <t>ギョウシュ</t>
    </rPh>
    <phoneticPr fontId="8"/>
  </si>
  <si>
    <t>事業所名</t>
    <rPh sb="0" eb="2">
      <t>ジギョウ</t>
    </rPh>
    <rPh sb="2" eb="3">
      <t>ショ</t>
    </rPh>
    <rPh sb="3" eb="4">
      <t>メイ</t>
    </rPh>
    <phoneticPr fontId="8"/>
  </si>
  <si>
    <r>
      <t>① 産業廃棄物発生量</t>
    </r>
    <r>
      <rPr>
        <b/>
        <sz val="11"/>
        <color indexed="8"/>
        <rFont val="ＭＳ Ｐゴシック"/>
        <family val="3"/>
        <charset val="128"/>
      </rPr>
      <t>（ｔ）</t>
    </r>
    <rPh sb="2" eb="4">
      <t>サンギョウ</t>
    </rPh>
    <rPh sb="4" eb="7">
      <t>ハイキブツ</t>
    </rPh>
    <rPh sb="7" eb="9">
      <t>ハッセイ</t>
    </rPh>
    <rPh sb="9" eb="10">
      <t>リョウ</t>
    </rPh>
    <phoneticPr fontId="2"/>
  </si>
  <si>
    <t>自ら処理</t>
    <rPh sb="0" eb="1">
      <t>ミズカ</t>
    </rPh>
    <rPh sb="2" eb="4">
      <t>ショリ</t>
    </rPh>
    <phoneticPr fontId="2"/>
  </si>
  <si>
    <t>② 自ら直接再生利用する量</t>
    <rPh sb="2" eb="3">
      <t>ミズカ</t>
    </rPh>
    <rPh sb="4" eb="6">
      <t>チョクセツ</t>
    </rPh>
    <rPh sb="6" eb="8">
      <t>サイセイ</t>
    </rPh>
    <rPh sb="8" eb="10">
      <t>リヨウ</t>
    </rPh>
    <rPh sb="12" eb="13">
      <t>リョウ</t>
    </rPh>
    <phoneticPr fontId="2"/>
  </si>
  <si>
    <t>③ 自ら直接埋立処分又は海洋投入する量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</si>
  <si>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自ら中間処理する量</t>
    <rPh sb="2" eb="3">
      <t>ミズカ</t>
    </rPh>
    <rPh sb="4" eb="6">
      <t>チュウカン</t>
    </rPh>
    <rPh sb="6" eb="8">
      <t>ショリ</t>
    </rPh>
    <rPh sb="10" eb="11">
      <t>リョウ</t>
    </rPh>
    <phoneticPr fontId="2"/>
  </si>
  <si>
    <t>⑤ ④のうち熱回収を行う量</t>
    <rPh sb="6" eb="7">
      <t>ネツ</t>
    </rPh>
    <rPh sb="7" eb="9">
      <t>カイシュウ</t>
    </rPh>
    <rPh sb="10" eb="11">
      <t>オコナ</t>
    </rPh>
    <rPh sb="12" eb="13">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</si>
  <si>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</si>
  <si>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⑦ 自ら中間処理により減量する量</t>
    <rPh sb="2" eb="3">
      <t>ミズカ</t>
    </rPh>
    <rPh sb="4" eb="6">
      <t>チュウカン</t>
    </rPh>
    <rPh sb="6" eb="8">
      <t>ショリ</t>
    </rPh>
    <rPh sb="11" eb="13">
      <t>ゲンリョウ</t>
    </rPh>
    <rPh sb="15" eb="16">
      <t>リョウ</t>
    </rPh>
    <phoneticPr fontId="2"/>
  </si>
  <si>
    <t>⑧ 自ら中間処理した後再生利用する量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</si>
  <si>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自ら中間処理した後埋立処分又は海洋投入する量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</si>
  <si>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処理委託</t>
    <rPh sb="0" eb="2">
      <t>ショリ</t>
    </rPh>
    <rPh sb="2" eb="4">
      <t>イタク</t>
    </rPh>
    <phoneticPr fontId="2"/>
  </si>
  <si>
    <t>⑩ 直接及び自ら中間処理した後の処理委託量</t>
    <rPh sb="2" eb="4">
      <t>チョクセツ</t>
    </rPh>
    <rPh sb="4" eb="5">
      <t>オヨ</t>
    </rPh>
    <rPh sb="6" eb="7">
      <t>ミズカ</t>
    </rPh>
    <rPh sb="8" eb="10">
      <t>チュウカン</t>
    </rPh>
    <rPh sb="10" eb="12">
      <t>ショリ</t>
    </rPh>
    <rPh sb="14" eb="15">
      <t>ゴ</t>
    </rPh>
    <rPh sb="16" eb="18">
      <t>ショリ</t>
    </rPh>
    <rPh sb="18" eb="20">
      <t>イタク</t>
    </rPh>
    <rPh sb="20" eb="21">
      <t>リョウ</t>
    </rPh>
    <phoneticPr fontId="2"/>
  </si>
  <si>
    <t>⑪ ⑩のうち優良認定業者への処理委託量</t>
    <rPh sb="6" eb="8">
      <t>ユウリョウ</t>
    </rPh>
    <rPh sb="8" eb="10">
      <t>ニンテイ</t>
    </rPh>
    <rPh sb="10" eb="12">
      <t>ギョウシャ</t>
    </rPh>
    <rPh sb="14" eb="16">
      <t>ショリ</t>
    </rPh>
    <rPh sb="16" eb="18">
      <t>イタク</t>
    </rPh>
    <rPh sb="18" eb="19">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</si>
  <si>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</si>
  <si>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</si>
  <si>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⑩のうち⑬以外の熱回収業者処理委託量</t>
    <rPh sb="7" eb="9">
      <t>イガイ</t>
    </rPh>
    <phoneticPr fontId="2"/>
  </si>
  <si>
    <t>前年度
実績</t>
    <rPh sb="0" eb="3">
      <t>ゼンネンド</t>
    </rPh>
    <rPh sb="4" eb="6">
      <t>ジッセキ</t>
    </rPh>
    <phoneticPr fontId="4"/>
  </si>
  <si>
    <t>前年度
計画</t>
    <rPh sb="0" eb="3">
      <t>ゼンネンド</t>
    </rPh>
    <rPh sb="4" eb="6">
      <t>ケイカク</t>
    </rPh>
    <phoneticPr fontId="4"/>
  </si>
  <si>
    <t>② 自ら直接再生利用した量</t>
    <rPh sb="2" eb="3">
      <t>ミズカ</t>
    </rPh>
    <rPh sb="4" eb="6">
      <t>チョクセツ</t>
    </rPh>
    <rPh sb="6" eb="8">
      <t>サイセイ</t>
    </rPh>
    <rPh sb="8" eb="10">
      <t>リヨウ</t>
    </rPh>
    <rPh sb="12" eb="13">
      <t>リョウ</t>
    </rPh>
    <phoneticPr fontId="2"/>
  </si>
  <si>
    <t>③ 自ら直接埋立処分又は海洋投入した量</t>
    <rPh sb="2" eb="3">
      <t>ミズカ</t>
    </rPh>
    <rPh sb="4" eb="6">
      <t>チョクセツ</t>
    </rPh>
    <rPh sb="6" eb="8">
      <t>ウメタテ</t>
    </rPh>
    <rPh sb="8" eb="10">
      <t>ショブン</t>
    </rPh>
    <rPh sb="10" eb="11">
      <t>マタ</t>
    </rPh>
    <rPh sb="12" eb="14">
      <t>カイヨウ</t>
    </rPh>
    <rPh sb="14" eb="16">
      <t>トウニュウ</t>
    </rPh>
    <rPh sb="18" eb="19">
      <t>リョウ</t>
    </rPh>
    <phoneticPr fontId="2"/>
  </si>
  <si>
    <t>④ 自ら中間処理した量</t>
    <rPh sb="2" eb="3">
      <t>ミズカ</t>
    </rPh>
    <rPh sb="4" eb="6">
      <t>チュウカン</t>
    </rPh>
    <rPh sb="6" eb="8">
      <t>ショリ</t>
    </rPh>
    <rPh sb="10" eb="11">
      <t>リョウ</t>
    </rPh>
    <phoneticPr fontId="2"/>
  </si>
  <si>
    <t>⑤ ④のうち熱回収を行った量　</t>
    <rPh sb="6" eb="7">
      <t>ネツ</t>
    </rPh>
    <rPh sb="7" eb="9">
      <t>カイシュウ</t>
    </rPh>
    <rPh sb="10" eb="11">
      <t>オコナ</t>
    </rPh>
    <rPh sb="13" eb="14">
      <t>リョウ</t>
    </rPh>
    <phoneticPr fontId="2"/>
  </si>
  <si>
    <t>⑦ 自ら中間処理により減量した量</t>
    <rPh sb="2" eb="3">
      <t>ミズカ</t>
    </rPh>
    <rPh sb="4" eb="6">
      <t>チュウカン</t>
    </rPh>
    <rPh sb="6" eb="8">
      <t>ショリ</t>
    </rPh>
    <rPh sb="11" eb="13">
      <t>ゲンリョウ</t>
    </rPh>
    <rPh sb="15" eb="16">
      <t>リョウ</t>
    </rPh>
    <phoneticPr fontId="2"/>
  </si>
  <si>
    <t>⑧ 自ら中間処理した後再生利用した量</t>
    <rPh sb="2" eb="3">
      <t>ミズカ</t>
    </rPh>
    <rPh sb="4" eb="6">
      <t>チュウカン</t>
    </rPh>
    <rPh sb="6" eb="8">
      <t>ショリ</t>
    </rPh>
    <rPh sb="10" eb="11">
      <t>ゴ</t>
    </rPh>
    <rPh sb="11" eb="13">
      <t>サイセイ</t>
    </rPh>
    <rPh sb="13" eb="15">
      <t>リヨウ</t>
    </rPh>
    <rPh sb="17" eb="18">
      <t>リョウ</t>
    </rPh>
    <phoneticPr fontId="2"/>
  </si>
  <si>
    <t>⑨ 自ら中間処理した後埋立処分又は海洋投入した量</t>
    <rPh sb="2" eb="3">
      <t>ミズカ</t>
    </rPh>
    <rPh sb="4" eb="6">
      <t>チュウカン</t>
    </rPh>
    <rPh sb="6" eb="8">
      <t>ショリ</t>
    </rPh>
    <rPh sb="10" eb="11">
      <t>ゴ</t>
    </rPh>
    <rPh sb="11" eb="13">
      <t>ウメタテ</t>
    </rPh>
    <rPh sb="13" eb="15">
      <t>ショブン</t>
    </rPh>
    <rPh sb="15" eb="16">
      <t>マタ</t>
    </rPh>
    <rPh sb="17" eb="19">
      <t>カイヨウ</t>
    </rPh>
    <rPh sb="19" eb="21">
      <t>トウニュウ</t>
    </rPh>
    <rPh sb="23" eb="24">
      <t>リョウ</t>
    </rPh>
    <phoneticPr fontId="2"/>
  </si>
  <si>
    <t>053-453-6110</t>
    <phoneticPr fontId="19"/>
  </si>
  <si>
    <t>記載例</t>
    <rPh sb="0" eb="2">
      <t>キサイ</t>
    </rPh>
    <rPh sb="2" eb="3">
      <t>レイ</t>
    </rPh>
    <phoneticPr fontId="19"/>
  </si>
  <si>
    <r>
      <t>様式第二号の十四</t>
    </r>
    <r>
      <rPr>
        <sz val="10"/>
        <rFont val="ＭＳ ゴシック"/>
        <family val="3"/>
        <charset val="128"/>
      </rPr>
      <t>(第八条の十七の三関係)</t>
    </r>
    <phoneticPr fontId="4"/>
  </si>
  <si>
    <t>特別管理産業廃棄物処理計画実施状況報告書</t>
    <phoneticPr fontId="9"/>
  </si>
  <si>
    <t>特別管理産業廃棄物の種類</t>
    <rPh sb="10" eb="12">
      <t>シュルイ</t>
    </rPh>
    <phoneticPr fontId="4"/>
  </si>
  <si>
    <t>① 特別管理産業廃棄物発生量（ｔ）</t>
    <rPh sb="11" eb="13">
      <t>ハッセイ</t>
    </rPh>
    <rPh sb="13" eb="14">
      <t>リョウ</t>
    </rPh>
    <phoneticPr fontId="2"/>
  </si>
  <si>
    <t>引火性
廃油</t>
    <rPh sb="0" eb="3">
      <t>インカセイ</t>
    </rPh>
    <rPh sb="4" eb="6">
      <t>ハイユ</t>
    </rPh>
    <phoneticPr fontId="5"/>
  </si>
  <si>
    <t>腐食性
廃酸</t>
    <rPh sb="0" eb="3">
      <t>フショクセイ</t>
    </rPh>
    <rPh sb="4" eb="5">
      <t>ハイ</t>
    </rPh>
    <rPh sb="5" eb="6">
      <t>サン</t>
    </rPh>
    <phoneticPr fontId="5"/>
  </si>
  <si>
    <t>腐食性
廃アルカリ</t>
    <rPh sb="0" eb="3">
      <t>フショクセイ</t>
    </rPh>
    <rPh sb="4" eb="5">
      <t>ハイ</t>
    </rPh>
    <phoneticPr fontId="5"/>
  </si>
  <si>
    <t>感染性
廃棄物</t>
    <rPh sb="0" eb="3">
      <t>カンセンセイ</t>
    </rPh>
    <rPh sb="4" eb="7">
      <t>ハイキブツ</t>
    </rPh>
    <phoneticPr fontId="5"/>
  </si>
  <si>
    <t>廃ＰＣＢ等</t>
    <rPh sb="0" eb="1">
      <t>ハイ</t>
    </rPh>
    <rPh sb="4" eb="5">
      <t>トウ</t>
    </rPh>
    <phoneticPr fontId="5"/>
  </si>
  <si>
    <t>ＰＣＢ
汚染物</t>
    <rPh sb="4" eb="6">
      <t>オセン</t>
    </rPh>
    <rPh sb="6" eb="7">
      <t>ブツ</t>
    </rPh>
    <phoneticPr fontId="5"/>
  </si>
  <si>
    <t>廃水銀等</t>
  </si>
  <si>
    <t>廃石綿等</t>
    <rPh sb="0" eb="1">
      <t>ハイ</t>
    </rPh>
    <rPh sb="1" eb="3">
      <t>セキメン</t>
    </rPh>
    <rPh sb="3" eb="4">
      <t>トウ</t>
    </rPh>
    <phoneticPr fontId="5"/>
  </si>
  <si>
    <t>有害
ばいじん</t>
    <phoneticPr fontId="2"/>
  </si>
  <si>
    <t>有害
燃え殻</t>
    <phoneticPr fontId="2"/>
  </si>
  <si>
    <t>有害
鉱さい</t>
    <phoneticPr fontId="2"/>
  </si>
  <si>
    <t>有害廃油</t>
  </si>
  <si>
    <t>有害汚泥</t>
  </si>
  <si>
    <t>有害廃酸</t>
  </si>
  <si>
    <t>有害
廃アルカリ</t>
    <phoneticPr fontId="2"/>
  </si>
  <si>
    <t>計画書有無</t>
    <rPh sb="2" eb="3">
      <t>ショ</t>
    </rPh>
    <phoneticPr fontId="4"/>
  </si>
  <si>
    <t>特</t>
    <rPh sb="0" eb="1">
      <t>トク</t>
    </rPh>
    <phoneticPr fontId="2"/>
  </si>
  <si>
    <t>家康化学株式会社
代表取締役　徳川　家康</t>
    <rPh sb="0" eb="2">
      <t>イエヤス</t>
    </rPh>
    <rPh sb="2" eb="4">
      <t>カガク</t>
    </rPh>
    <rPh sb="4" eb="8">
      <t>カブシキガイシャ</t>
    </rPh>
    <rPh sb="9" eb="11">
      <t>ダイヒョウ</t>
    </rPh>
    <rPh sb="11" eb="14">
      <t>トリシマリヤク</t>
    </rPh>
    <rPh sb="15" eb="17">
      <t>トクガワ</t>
    </rPh>
    <rPh sb="18" eb="20">
      <t>イエヤス</t>
    </rPh>
    <phoneticPr fontId="19"/>
  </si>
  <si>
    <t>家康化学　A工場</t>
    <rPh sb="0" eb="2">
      <t>イエヤス</t>
    </rPh>
    <rPh sb="2" eb="4">
      <t>カガク</t>
    </rPh>
    <rPh sb="6" eb="8">
      <t>コウジョウ</t>
    </rPh>
    <phoneticPr fontId="19"/>
  </si>
  <si>
    <t>自ら再生利用を行う特別管理産業廃棄物の量</t>
    <rPh sb="9" eb="11">
      <t>トクベツ</t>
    </rPh>
    <rPh sb="11" eb="13">
      <t>カンリ</t>
    </rPh>
    <rPh sb="13" eb="15">
      <t>サンギョウ</t>
    </rPh>
    <rPh sb="15" eb="18">
      <t>ハイキブツ</t>
    </rPh>
    <rPh sb="19" eb="20">
      <t>リョウ</t>
    </rPh>
    <phoneticPr fontId="4"/>
  </si>
  <si>
    <t>自ら熱回収を行う
特別管理産業廃棄物の量</t>
    <rPh sb="9" eb="11">
      <t>トクベツ</t>
    </rPh>
    <rPh sb="11" eb="13">
      <t>カンリ</t>
    </rPh>
    <rPh sb="13" eb="15">
      <t>サンギョウ</t>
    </rPh>
    <rPh sb="15" eb="18">
      <t>ハイキブツ</t>
    </rPh>
    <rPh sb="19" eb="20">
      <t>リョウ</t>
    </rPh>
    <phoneticPr fontId="4"/>
  </si>
  <si>
    <t>自ら中間処理により減量する特別管理産業廃棄物の量</t>
    <rPh sb="13" eb="15">
      <t>トクベツ</t>
    </rPh>
    <rPh sb="15" eb="17">
      <t>カンリ</t>
    </rPh>
    <rPh sb="17" eb="19">
      <t>サンギョウ</t>
    </rPh>
    <rPh sb="19" eb="22">
      <t>ハイキブツ</t>
    </rPh>
    <rPh sb="23" eb="24">
      <t>リョウ</t>
    </rPh>
    <phoneticPr fontId="4"/>
  </si>
  <si>
    <t>自ら埋立処分又は海洋投入処分を行う特別管理産業廃棄物の量</t>
    <rPh sb="17" eb="19">
      <t>トクベツ</t>
    </rPh>
    <rPh sb="19" eb="21">
      <t>カンリ</t>
    </rPh>
    <rPh sb="21" eb="23">
      <t>サンギョウ</t>
    </rPh>
    <rPh sb="23" eb="26">
      <t>ハイキブツ</t>
    </rPh>
    <rPh sb="27" eb="28">
      <t>リョウ</t>
    </rPh>
    <phoneticPr fontId="4"/>
  </si>
  <si>
    <t>特別管理産業廃棄物処理計画における目標値</t>
    <rPh sb="0" eb="2">
      <t>トクベツ</t>
    </rPh>
    <rPh sb="2" eb="4">
      <t>カンリ</t>
    </rPh>
    <phoneticPr fontId="2"/>
  </si>
  <si>
    <t>特別管理産業廃棄物処理計画における計画期間</t>
    <rPh sb="0" eb="2">
      <t>トクベツ</t>
    </rPh>
    <rPh sb="2" eb="4">
      <t>カンリ</t>
    </rPh>
    <phoneticPr fontId="4"/>
  </si>
  <si>
    <t>（特別管理産業廃棄物の種類：引火性廃油）</t>
    <rPh sb="11" eb="13">
      <t>シュルイ</t>
    </rPh>
    <rPh sb="14" eb="17">
      <t>インカセイ</t>
    </rPh>
    <rPh sb="17" eb="19">
      <t>ハイユ</t>
    </rPh>
    <phoneticPr fontId="4"/>
  </si>
  <si>
    <t>（特別管理産業廃棄物の種類：腐食性廃酸）</t>
    <rPh sb="11" eb="13">
      <t>シュルイ</t>
    </rPh>
    <rPh sb="14" eb="17">
      <t>フショクセイ</t>
    </rPh>
    <rPh sb="17" eb="19">
      <t>ハイサン</t>
    </rPh>
    <phoneticPr fontId="4"/>
  </si>
  <si>
    <t>（特別管理産業廃棄物の種類：腐食性廃アルカリ）</t>
    <rPh sb="11" eb="13">
      <t>シュルイ</t>
    </rPh>
    <rPh sb="14" eb="17">
      <t>フショクセイ</t>
    </rPh>
    <rPh sb="17" eb="18">
      <t>ハイ</t>
    </rPh>
    <phoneticPr fontId="4"/>
  </si>
  <si>
    <t>（特別管理産業廃棄物の種類：感染性廃棄物）</t>
    <rPh sb="11" eb="13">
      <t>シュルイ</t>
    </rPh>
    <rPh sb="14" eb="17">
      <t>カンセンセイ</t>
    </rPh>
    <rPh sb="17" eb="20">
      <t>ハイキブツ</t>
    </rPh>
    <phoneticPr fontId="4"/>
  </si>
  <si>
    <t>（特別管理産業廃棄物の種類：廃PCB等）</t>
    <rPh sb="11" eb="13">
      <t>シュルイ</t>
    </rPh>
    <rPh sb="14" eb="15">
      <t>ハイ</t>
    </rPh>
    <rPh sb="18" eb="19">
      <t>トウ</t>
    </rPh>
    <phoneticPr fontId="4"/>
  </si>
  <si>
    <t>（特別管理産業廃棄物の種類：PCB汚染物）</t>
    <rPh sb="11" eb="13">
      <t>シュルイ</t>
    </rPh>
    <rPh sb="17" eb="19">
      <t>オセン</t>
    </rPh>
    <rPh sb="19" eb="20">
      <t>ブツ</t>
    </rPh>
    <phoneticPr fontId="4"/>
  </si>
  <si>
    <t>（特別管理産業廃棄物の種類：廃水銀等）</t>
    <rPh sb="11" eb="13">
      <t>シュルイ</t>
    </rPh>
    <rPh sb="14" eb="15">
      <t>ハイ</t>
    </rPh>
    <rPh sb="15" eb="18">
      <t>スイギントウ</t>
    </rPh>
    <phoneticPr fontId="4"/>
  </si>
  <si>
    <t>（特別管理産業廃棄物の種類：廃石綿等）</t>
    <rPh sb="11" eb="13">
      <t>シュルイ</t>
    </rPh>
    <rPh sb="14" eb="15">
      <t>ハイ</t>
    </rPh>
    <rPh sb="15" eb="17">
      <t>セキメン</t>
    </rPh>
    <rPh sb="17" eb="18">
      <t>トウ</t>
    </rPh>
    <phoneticPr fontId="4"/>
  </si>
  <si>
    <t>（特別管理産業廃棄物の種類：有害ばいじん）</t>
    <rPh sb="11" eb="13">
      <t>シュルイ</t>
    </rPh>
    <rPh sb="14" eb="16">
      <t>ユウガイ</t>
    </rPh>
    <phoneticPr fontId="4"/>
  </si>
  <si>
    <t>（特別管理産業廃棄物の種類：有害燃え殻）</t>
    <rPh sb="11" eb="13">
      <t>シュルイ</t>
    </rPh>
    <rPh sb="14" eb="16">
      <t>ユウガイ</t>
    </rPh>
    <rPh sb="16" eb="17">
      <t>モ</t>
    </rPh>
    <rPh sb="18" eb="19">
      <t>ガラ</t>
    </rPh>
    <phoneticPr fontId="4"/>
  </si>
  <si>
    <t>（特別管理産業廃棄物の種類：有害鉱さい）</t>
    <rPh sb="11" eb="13">
      <t>シュルイ</t>
    </rPh>
    <rPh sb="14" eb="16">
      <t>ユウガイ</t>
    </rPh>
    <rPh sb="16" eb="17">
      <t>コウ</t>
    </rPh>
    <rPh sb="19" eb="20">
      <t>ヨウブツ</t>
    </rPh>
    <phoneticPr fontId="4"/>
  </si>
  <si>
    <t>（特別管理産業廃棄物の種類：有害廃油）</t>
    <rPh sb="11" eb="13">
      <t>シュルイ</t>
    </rPh>
    <rPh sb="14" eb="16">
      <t>ユウガイ</t>
    </rPh>
    <rPh sb="16" eb="18">
      <t>ハイユ</t>
    </rPh>
    <phoneticPr fontId="4"/>
  </si>
  <si>
    <t>（特別管理産業廃棄物の種類：有害汚泥）</t>
    <rPh sb="11" eb="13">
      <t>シュルイ</t>
    </rPh>
    <rPh sb="14" eb="16">
      <t>ユウガイ</t>
    </rPh>
    <rPh sb="16" eb="18">
      <t>オデイ</t>
    </rPh>
    <phoneticPr fontId="4"/>
  </si>
  <si>
    <t>（特別管理産業廃棄物の種類：有害廃酸）</t>
    <rPh sb="11" eb="13">
      <t>シュルイ</t>
    </rPh>
    <rPh sb="14" eb="16">
      <t>ユウガイ</t>
    </rPh>
    <rPh sb="16" eb="18">
      <t>ハイサン</t>
    </rPh>
    <phoneticPr fontId="4"/>
  </si>
  <si>
    <t>（特別管理産業廃棄物の種類：有害廃アルカリ）</t>
    <rPh sb="11" eb="13">
      <t>シュルイ</t>
    </rPh>
    <rPh sb="14" eb="16">
      <t>ユウガイ</t>
    </rPh>
    <rPh sb="16" eb="17">
      <t>ハイ</t>
    </rPh>
    <phoneticPr fontId="4"/>
  </si>
  <si>
    <t>（特別管理産業廃棄物の種類：合計）</t>
    <rPh sb="11" eb="13">
      <t>シュルイ</t>
    </rPh>
    <rPh sb="14" eb="16">
      <t>ゴウケイ</t>
    </rPh>
    <phoneticPr fontId="4"/>
  </si>
  <si>
    <t xml:space="preserve">  廃棄物の処理及び清掃に関する法律第12条の２第11項の規定に基づき、     年度の特別管理産業廃棄物処理計画の実施状況を報告します。</t>
    <rPh sb="41" eb="43">
      <t>ネンド</t>
    </rPh>
    <rPh sb="44" eb="46">
      <t>トクベツ</t>
    </rPh>
    <rPh sb="46" eb="48">
      <t>カンリ</t>
    </rPh>
    <phoneticPr fontId="4"/>
  </si>
  <si>
    <t xml:space="preserve">     年　 月　 日</t>
    <phoneticPr fontId="2"/>
  </si>
  <si>
    <t xml:space="preserve">     年　    月　    日</t>
    <phoneticPr fontId="2"/>
  </si>
  <si>
    <t xml:space="preserve">     年４月１日　～　      年３月３１日</t>
    <rPh sb="5" eb="6">
      <t>ネン</t>
    </rPh>
    <rPh sb="7" eb="8">
      <t>ガツ</t>
    </rPh>
    <rPh sb="9" eb="10">
      <t>ニチ</t>
    </rPh>
    <rPh sb="19" eb="20">
      <t>ネン</t>
    </rPh>
    <rPh sb="21" eb="22">
      <t>ガツ</t>
    </rPh>
    <rPh sb="24" eb="25">
      <t>ニチ</t>
    </rPh>
    <phoneticPr fontId="2"/>
  </si>
  <si>
    <t>(日本産業規格　Ａ列４番)</t>
    <rPh sb="3" eb="5">
      <t>サンギョウ</t>
    </rPh>
    <phoneticPr fontId="2"/>
  </si>
  <si>
    <t>①特別管理産業廃棄物発生量</t>
    <rPh sb="1" eb="3">
      <t>トクベツ</t>
    </rPh>
    <rPh sb="3" eb="5">
      <t>カンリ</t>
    </rPh>
    <rPh sb="5" eb="7">
      <t>サンギョウ</t>
    </rPh>
    <rPh sb="7" eb="10">
      <t>ハイキブツ</t>
    </rPh>
    <rPh sb="10" eb="12">
      <t>ハッセイ</t>
    </rPh>
    <rPh sb="12" eb="13">
      <t>リョウ</t>
    </rPh>
    <phoneticPr fontId="4"/>
  </si>
  <si>
    <t>特別管理産業廃棄物の種類</t>
    <rPh sb="0" eb="2">
      <t>トクベツ</t>
    </rPh>
    <rPh sb="2" eb="4">
      <t>カンリ</t>
    </rPh>
    <rPh sb="4" eb="6">
      <t>サンギョウ</t>
    </rPh>
    <rPh sb="6" eb="8">
      <t>ハイキ</t>
    </rPh>
    <rPh sb="8" eb="9">
      <t>ブツ</t>
    </rPh>
    <rPh sb="10" eb="12">
      <t>シュルイ</t>
    </rPh>
    <phoneticPr fontId="4"/>
  </si>
  <si>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</si>
  <si>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特別管理産業廃棄物排出量
（ポリ塩化ビフェニル廃棄物を除く。）</t>
    <rPh sb="0" eb="2">
      <t>トクベツ</t>
    </rPh>
    <rPh sb="2" eb="4">
      <t>カンリ</t>
    </rPh>
    <rPh sb="4" eb="6">
      <t>サンギョウ</t>
    </rPh>
    <rPh sb="6" eb="9">
      <t>ハイキブツ</t>
    </rPh>
    <rPh sb="9" eb="12">
      <t>ハイシュツリョウ</t>
    </rPh>
    <rPh sb="16" eb="18">
      <t>エンカ</t>
    </rPh>
    <rPh sb="23" eb="26">
      <t>ハイキブツ</t>
    </rPh>
    <rPh sb="27" eb="28">
      <t>ノゾ</t>
    </rPh>
    <phoneticPr fontId="2"/>
  </si>
  <si>
    <t>（電子情報処理組織の使用に関して実施した取組み）</t>
    <rPh sb="1" eb="5">
      <t>デンシジョウホウ</t>
    </rPh>
    <rPh sb="5" eb="9">
      <t>ショリソシキ</t>
    </rPh>
    <rPh sb="10" eb="12">
      <t>シヨウ</t>
    </rPh>
    <rPh sb="13" eb="14">
      <t>カン</t>
    </rPh>
    <rPh sb="16" eb="18">
      <t>ジッシ</t>
    </rPh>
    <rPh sb="20" eb="22">
      <t>トリク</t>
    </rPh>
    <phoneticPr fontId="2"/>
  </si>
  <si>
    <t>前々年度</t>
    <rPh sb="0" eb="4">
      <t>ゼンゼンネンド</t>
    </rPh>
    <phoneticPr fontId="2"/>
  </si>
  <si>
    <t>前年度</t>
    <rPh sb="0" eb="3">
      <t>ゼンネンド</t>
    </rPh>
    <phoneticPr fontId="2"/>
  </si>
  <si>
    <t>　ｔ</t>
    <phoneticPr fontId="2"/>
  </si>
  <si>
    <t>浜松市中央区元城町１０３-２</t>
    <rPh sb="0" eb="2">
      <t>ハママツ</t>
    </rPh>
    <rPh sb="2" eb="3">
      <t>シ</t>
    </rPh>
    <rPh sb="3" eb="5">
      <t>チュウオウ</t>
    </rPh>
    <rPh sb="5" eb="6">
      <t>ク</t>
    </rPh>
    <rPh sb="6" eb="9">
      <t>モトシロチョウ</t>
    </rPh>
    <phoneticPr fontId="19"/>
  </si>
  <si>
    <t>浜松市中央区鴨江三丁目１－１０</t>
    <rPh sb="0" eb="3">
      <t>ハママツシ</t>
    </rPh>
    <rPh sb="3" eb="6">
      <t>チュウオウク</t>
    </rPh>
    <rPh sb="6" eb="11">
      <t>カモエ</t>
    </rPh>
    <phoneticPr fontId="19"/>
  </si>
  <si>
    <t>（第３面）</t>
    <phoneticPr fontId="2"/>
  </si>
  <si>
    <t>翌年度の６月30日までに提出すること。</t>
    <rPh sb="0" eb="2">
      <t>ヨクネン</t>
    </rPh>
    <rPh sb="2" eb="3">
      <t>ド</t>
    </rPh>
    <rPh sb="5" eb="6">
      <t>ガツ</t>
    </rPh>
    <rPh sb="8" eb="9">
      <t>ニチ</t>
    </rPh>
    <rPh sb="12" eb="14">
      <t>テイシュツ</t>
    </rPh>
    <phoneticPr fontId="2"/>
  </si>
  <si>
    <t>「事業の種類」の欄には、日本標準産業分類の区分を記入すること。</t>
    <rPh sb="1" eb="3">
      <t>ジギョウ</t>
    </rPh>
    <rPh sb="4" eb="6">
      <t>シュルイ</t>
    </rPh>
    <rPh sb="8" eb="9">
      <t>ラン</t>
    </rPh>
    <rPh sb="12" eb="14">
      <t>ニホン</t>
    </rPh>
    <rPh sb="14" eb="16">
      <t>ヒョウジュン</t>
    </rPh>
    <rPh sb="16" eb="18">
      <t>サンギョウ</t>
    </rPh>
    <rPh sb="18" eb="20">
      <t>ブンルイ</t>
    </rPh>
    <rPh sb="21" eb="23">
      <t>クブン</t>
    </rPh>
    <rPh sb="24" eb="26">
      <t>キニュウ</t>
    </rPh>
    <phoneticPr fontId="2"/>
  </si>
  <si>
    <t>「特別管理産業廃棄物処理計画における目標値」の欄には、項目ごとに、特別管理産業廃棄物処理計画に記載した目標値を記入すること。</t>
    <rPh sb="1" eb="3">
      <t>トクベツ</t>
    </rPh>
    <rPh sb="3" eb="5">
      <t>カンリ</t>
    </rPh>
    <rPh sb="5" eb="7">
      <t>サンギョウ</t>
    </rPh>
    <rPh sb="7" eb="10">
      <t>ハイキブツ</t>
    </rPh>
    <rPh sb="10" eb="12">
      <t>ショリ</t>
    </rPh>
    <rPh sb="12" eb="14">
      <t>ケイカク</t>
    </rPh>
    <rPh sb="18" eb="21">
      <t>モクヒョウチ</t>
    </rPh>
    <rPh sb="23" eb="24">
      <t>ラン</t>
    </rPh>
    <rPh sb="27" eb="29">
      <t>コウモク</t>
    </rPh>
    <rPh sb="33" eb="35">
      <t>トクベツ</t>
    </rPh>
    <rPh sb="35" eb="37">
      <t>カンリ</t>
    </rPh>
    <rPh sb="37" eb="39">
      <t>サンギョウ</t>
    </rPh>
    <rPh sb="39" eb="42">
      <t>ハイキブツ</t>
    </rPh>
    <rPh sb="42" eb="44">
      <t>ショリ</t>
    </rPh>
    <rPh sb="44" eb="46">
      <t>ケイカク</t>
    </rPh>
    <rPh sb="47" eb="49">
      <t>キサイ</t>
    </rPh>
    <rPh sb="51" eb="54">
      <t>モクヒョウチ</t>
    </rPh>
    <rPh sb="55" eb="57">
      <t>キニュウ</t>
    </rPh>
    <phoneticPr fontId="2"/>
  </si>
  <si>
    <t>第２面には、前年度の特別管理産業廃棄物の処理に関して、①～⑭の欄のそれぞれに、(1)から(14)に掲げる量を記入すること。</t>
    <rPh sb="0" eb="1">
      <t>ダイ</t>
    </rPh>
    <rPh sb="2" eb="3">
      <t>メン</t>
    </rPh>
    <rPh sb="6" eb="9">
      <t>ゼンネンド</t>
    </rPh>
    <rPh sb="10" eb="12">
      <t>トクベツ</t>
    </rPh>
    <rPh sb="12" eb="14">
      <t>カンリ</t>
    </rPh>
    <rPh sb="14" eb="16">
      <t>サンギョウ</t>
    </rPh>
    <rPh sb="16" eb="19">
      <t>ハイキブツ</t>
    </rPh>
    <rPh sb="20" eb="22">
      <t>ショリ</t>
    </rPh>
    <rPh sb="23" eb="24">
      <t>カン</t>
    </rPh>
    <rPh sb="31" eb="32">
      <t>ラン</t>
    </rPh>
    <rPh sb="49" eb="50">
      <t>カカ</t>
    </rPh>
    <rPh sb="52" eb="53">
      <t>リョウ</t>
    </rPh>
    <rPh sb="54" eb="56">
      <t>キニュウ</t>
    </rPh>
    <phoneticPr fontId="2"/>
  </si>
  <si>
    <t>(1) ①欄　当該事業場において生じた特別管理産業廃棄物の量</t>
    <rPh sb="7" eb="9">
      <t>トウガイ</t>
    </rPh>
    <rPh sb="9" eb="12">
      <t>ジギョウジョウ</t>
    </rPh>
    <rPh sb="16" eb="17">
      <t>ショウ</t>
    </rPh>
    <rPh sb="19" eb="21">
      <t>トクベツ</t>
    </rPh>
    <rPh sb="21" eb="23">
      <t>カンリ</t>
    </rPh>
    <rPh sb="23" eb="25">
      <t>サンギョウ</t>
    </rPh>
    <rPh sb="25" eb="28">
      <t>ハイキブツ</t>
    </rPh>
    <rPh sb="29" eb="30">
      <t>リョウ</t>
    </rPh>
    <phoneticPr fontId="2"/>
  </si>
  <si>
    <t>(2) ②欄　(1)の量のうち、中間処理をせず直接自ら再生利用した量</t>
    <rPh sb="11" eb="12">
      <t>リョウ</t>
    </rPh>
    <rPh sb="16" eb="18">
      <t>チュウカン</t>
    </rPh>
    <rPh sb="18" eb="20">
      <t>ショリ</t>
    </rPh>
    <rPh sb="23" eb="25">
      <t>チョクセツ</t>
    </rPh>
    <rPh sb="25" eb="26">
      <t>ミズカ</t>
    </rPh>
    <rPh sb="27" eb="29">
      <t>サイセイ</t>
    </rPh>
    <rPh sb="29" eb="31">
      <t>リヨウ</t>
    </rPh>
    <rPh sb="33" eb="34">
      <t>リョウ</t>
    </rPh>
    <phoneticPr fontId="2"/>
  </si>
  <si>
    <t>(3) ③欄　(1)の量のうち、中間処理をせず直接自ら埋立処分又は海洋投入処分した量</t>
    <rPh sb="11" eb="12">
      <t>リョウ</t>
    </rPh>
    <rPh sb="16" eb="18">
      <t>チュウカン</t>
    </rPh>
    <rPh sb="18" eb="20">
      <t>ショリ</t>
    </rPh>
    <rPh sb="23" eb="25">
      <t>チョクセツ</t>
    </rPh>
    <rPh sb="25" eb="26">
      <t>ミズカ</t>
    </rPh>
    <rPh sb="27" eb="29">
      <t>ウメタテ</t>
    </rPh>
    <rPh sb="29" eb="31">
      <t>ショブン</t>
    </rPh>
    <rPh sb="31" eb="32">
      <t>マタ</t>
    </rPh>
    <rPh sb="33" eb="35">
      <t>カイヨウ</t>
    </rPh>
    <rPh sb="35" eb="37">
      <t>トウニュウ</t>
    </rPh>
    <rPh sb="37" eb="39">
      <t>ショブン</t>
    </rPh>
    <rPh sb="41" eb="42">
      <t>リョウ</t>
    </rPh>
    <phoneticPr fontId="2"/>
  </si>
  <si>
    <t>(4) ④欄　(1)の量のうち、自ら中間処理をした特別管理産業廃棄物の当該中間処理前の量</t>
    <rPh sb="5" eb="6">
      <t>ラン</t>
    </rPh>
    <rPh sb="11" eb="12">
      <t>リョウ</t>
    </rPh>
    <rPh sb="16" eb="17">
      <t>ミズカ</t>
    </rPh>
    <rPh sb="18" eb="20">
      <t>チュウカン</t>
    </rPh>
    <rPh sb="20" eb="22">
      <t>ショリ</t>
    </rPh>
    <rPh sb="25" eb="27">
      <t>トクベツ</t>
    </rPh>
    <rPh sb="27" eb="29">
      <t>カンリ</t>
    </rPh>
    <rPh sb="29" eb="31">
      <t>サンギョウ</t>
    </rPh>
    <rPh sb="31" eb="34">
      <t>ハイキブツ</t>
    </rPh>
    <rPh sb="35" eb="37">
      <t>トウガイ</t>
    </rPh>
    <rPh sb="37" eb="39">
      <t>チュウカン</t>
    </rPh>
    <rPh sb="39" eb="41">
      <t>ショリ</t>
    </rPh>
    <rPh sb="41" eb="42">
      <t>マエ</t>
    </rPh>
    <rPh sb="43" eb="44">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</si>
  <si>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</si>
  <si>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</si>
  <si>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(7)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</si>
  <si>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rPh sb="5" eb="6">
      <t>ラン</t>
    </rPh>
    <rPh sb="11" eb="12">
      <t>リョウ</t>
    </rPh>
    <rPh sb="16" eb="17">
      <t>ミズカ</t>
    </rPh>
    <rPh sb="18" eb="20">
      <t>リヨウ</t>
    </rPh>
    <rPh sb="22" eb="23">
      <t>マタ</t>
    </rPh>
    <rPh sb="24" eb="26">
      <t>タニン</t>
    </rPh>
    <rPh sb="27" eb="29">
      <t>バイキャク</t>
    </rPh>
    <rPh sb="31" eb="32">
      <t>リョウ</t>
    </rPh>
    <phoneticPr fontId="2"/>
  </si>
  <si>
    <t xml:space="preserve">  廃棄物の処理及び清掃に関する法律第12条第10項の規定に基づき、28年度の産業廃棄物処理計画の実施状況を報告します。</t>
    <phoneticPr fontId="2"/>
  </si>
  <si>
    <t>(9) ⑨欄　(6)の量のうち、自ら埋立処分及び海洋投入処分した量</t>
    <rPh sb="5" eb="6">
      <t>ラン</t>
    </rPh>
    <rPh sb="11" eb="12">
      <t>リョウ</t>
    </rPh>
    <rPh sb="16" eb="17">
      <t>ミズカ</t>
    </rPh>
    <rPh sb="18" eb="20">
      <t>ウメタテ</t>
    </rPh>
    <rPh sb="20" eb="22">
      <t>ショブン</t>
    </rPh>
    <rPh sb="22" eb="23">
      <t>オヨ</t>
    </rPh>
    <rPh sb="24" eb="26">
      <t>カイヨウ</t>
    </rPh>
    <rPh sb="26" eb="28">
      <t>トウニュウ</t>
    </rPh>
    <rPh sb="28" eb="30">
      <t>ショブン</t>
    </rPh>
    <rPh sb="32" eb="33">
      <t>リョウ</t>
    </rPh>
    <phoneticPr fontId="2"/>
  </si>
  <si>
    <t>(10) ⑩欄　中間処理及び最終処分を委託した量</t>
    <rPh sb="6" eb="7">
      <t>ラン</t>
    </rPh>
    <rPh sb="8" eb="10">
      <t>チュウカン</t>
    </rPh>
    <rPh sb="10" eb="12">
      <t>ショリ</t>
    </rPh>
    <rPh sb="12" eb="13">
      <t>オヨ</t>
    </rPh>
    <rPh sb="14" eb="16">
      <t>サイシュウ</t>
    </rPh>
    <rPh sb="16" eb="18">
      <t>ショブン</t>
    </rPh>
    <rPh sb="19" eb="21">
      <t>イタク</t>
    </rPh>
    <rPh sb="23" eb="24">
      <t>リョウ</t>
    </rPh>
    <phoneticPr fontId="2"/>
  </si>
  <si>
    <t>(11) ⑪欄　(10)の量のうち、優良認定処理業者（廃棄物の処理及び清掃に関する法律施行令第６条の11第２号に該当する者）への処理委託量</t>
    <rPh sb="6" eb="7">
      <t>ラン</t>
    </rPh>
    <rPh sb="13" eb="14">
      <t>リョウ</t>
    </rPh>
    <rPh sb="18" eb="20">
      <t>ユウリョウ</t>
    </rPh>
    <rPh sb="20" eb="22">
      <t>ニンテイ</t>
    </rPh>
    <rPh sb="22" eb="24">
      <t>ショリ</t>
    </rPh>
    <rPh sb="24" eb="26">
      <t>ギョウシャ</t>
    </rPh>
    <rPh sb="27" eb="30">
      <t>ハイキブツ</t>
    </rPh>
    <rPh sb="31" eb="33">
      <t>ショリ</t>
    </rPh>
    <rPh sb="33" eb="34">
      <t>オヨ</t>
    </rPh>
    <rPh sb="35" eb="37">
      <t>セイソウ</t>
    </rPh>
    <rPh sb="38" eb="39">
      <t>カン</t>
    </rPh>
    <rPh sb="41" eb="43">
      <t>ホウリツ</t>
    </rPh>
    <rPh sb="43" eb="45">
      <t>セコウ</t>
    </rPh>
    <rPh sb="45" eb="46">
      <t>レイ</t>
    </rPh>
    <rPh sb="46" eb="47">
      <t>ダイ</t>
    </rPh>
    <rPh sb="48" eb="49">
      <t>ジョウ</t>
    </rPh>
    <rPh sb="52" eb="53">
      <t>ダイ</t>
    </rPh>
    <rPh sb="54" eb="55">
      <t>ゴウ</t>
    </rPh>
    <rPh sb="56" eb="58">
      <t>ガイトウ</t>
    </rPh>
    <rPh sb="60" eb="61">
      <t>モノ</t>
    </rPh>
    <rPh sb="64" eb="66">
      <t>ショリ</t>
    </rPh>
    <rPh sb="66" eb="68">
      <t>イタク</t>
    </rPh>
    <rPh sb="68" eb="69">
      <t>リョウ</t>
    </rPh>
    <phoneticPr fontId="2"/>
  </si>
  <si>
    <t>(12) ⑫欄　(10)の量のうち、処理業者への再生利用委託量</t>
    <rPh sb="6" eb="7">
      <t>ラン</t>
    </rPh>
    <rPh sb="13" eb="14">
      <t>リョウ</t>
    </rPh>
    <rPh sb="18" eb="20">
      <t>ショリ</t>
    </rPh>
    <rPh sb="20" eb="22">
      <t>ギョウシャ</t>
    </rPh>
    <rPh sb="24" eb="26">
      <t>サイセイ</t>
    </rPh>
    <rPh sb="26" eb="28">
      <t>リヨウ</t>
    </rPh>
    <rPh sb="28" eb="30">
      <t>イタク</t>
    </rPh>
    <rPh sb="30" eb="31">
      <t>リョウ</t>
    </rPh>
    <phoneticPr fontId="2"/>
  </si>
  <si>
    <t>(13) ⑬欄　(10)の量のうち、認定熱回収施設設置者（廃棄物の処理及び清掃に関する法律第15条の３の３第１項の認定を受けた者）である処理業者への焼却処理委託量</t>
    <rPh sb="6" eb="7">
      <t>ラン</t>
    </rPh>
    <rPh sb="13" eb="14">
      <t>リョウ</t>
    </rPh>
    <rPh sb="18" eb="20">
      <t>ニンテイ</t>
    </rPh>
    <rPh sb="20" eb="21">
      <t>ネツ</t>
    </rPh>
    <rPh sb="21" eb="23">
      <t>カイシュウ</t>
    </rPh>
    <rPh sb="23" eb="25">
      <t>シセツ</t>
    </rPh>
    <rPh sb="25" eb="28">
      <t>セッチシャ</t>
    </rPh>
    <rPh sb="29" eb="32">
      <t>ハイキブツ</t>
    </rPh>
    <rPh sb="33" eb="35">
      <t>ショリ</t>
    </rPh>
    <rPh sb="35" eb="36">
      <t>オヨ</t>
    </rPh>
    <rPh sb="37" eb="39">
      <t>セイソウ</t>
    </rPh>
    <rPh sb="40" eb="41">
      <t>カン</t>
    </rPh>
    <rPh sb="43" eb="45">
      <t>ホウリツ</t>
    </rPh>
    <rPh sb="45" eb="46">
      <t>ダイ</t>
    </rPh>
    <rPh sb="48" eb="49">
      <t>ジョウ</t>
    </rPh>
    <rPh sb="53" eb="54">
      <t>ダイ</t>
    </rPh>
    <rPh sb="55" eb="56">
      <t>コウ</t>
    </rPh>
    <rPh sb="57" eb="59">
      <t>ニンテイ</t>
    </rPh>
    <rPh sb="60" eb="61">
      <t>ウ</t>
    </rPh>
    <rPh sb="63" eb="64">
      <t>モノ</t>
    </rPh>
    <rPh sb="68" eb="70">
      <t>ショリ</t>
    </rPh>
    <rPh sb="70" eb="72">
      <t>ギョウシャ</t>
    </rPh>
    <rPh sb="74" eb="76">
      <t>ショウキャク</t>
    </rPh>
    <rPh sb="76" eb="78">
      <t>ショリ</t>
    </rPh>
    <rPh sb="78" eb="80">
      <t>イタク</t>
    </rPh>
    <rPh sb="80" eb="81">
      <t>リョウ</t>
    </rPh>
    <phoneticPr fontId="2"/>
  </si>
  <si>
    <t>(14) ⑭欄　(10)の量のうち、認定熱回収施設設置者以外の熱回収を行っている処理業者への焼却処理委託量</t>
    <rPh sb="6" eb="7">
      <t>ラン</t>
    </rPh>
    <rPh sb="13" eb="14">
      <t>リョウ</t>
    </rPh>
    <rPh sb="18" eb="20">
      <t>ニンテイ</t>
    </rPh>
    <rPh sb="20" eb="21">
      <t>ネツ</t>
    </rPh>
    <rPh sb="21" eb="23">
      <t>カイシュウ</t>
    </rPh>
    <rPh sb="23" eb="25">
      <t>シセツ</t>
    </rPh>
    <rPh sb="25" eb="28">
      <t>セッチシャ</t>
    </rPh>
    <rPh sb="28" eb="30">
      <t>イガイ</t>
    </rPh>
    <rPh sb="31" eb="32">
      <t>ネツ</t>
    </rPh>
    <rPh sb="32" eb="34">
      <t>カイシュウ</t>
    </rPh>
    <rPh sb="35" eb="36">
      <t>オコナ</t>
    </rPh>
    <rPh sb="40" eb="42">
      <t>ショリ</t>
    </rPh>
    <rPh sb="42" eb="44">
      <t>ギョウシャ</t>
    </rPh>
    <rPh sb="46" eb="48">
      <t>ショウキャク</t>
    </rPh>
    <rPh sb="48" eb="50">
      <t>ショリ</t>
    </rPh>
    <rPh sb="50" eb="52">
      <t>イタク</t>
    </rPh>
    <rPh sb="52" eb="53">
      <t>リョウ</t>
    </rPh>
    <phoneticPr fontId="2"/>
  </si>
  <si>
    <t>第２面の左下の表には、項目ごとに、特別管理産業廃棄物処理計画に記載したそれぞれの実績値を記入すること。</t>
    <rPh sb="0" eb="1">
      <t>ダイ</t>
    </rPh>
    <rPh sb="2" eb="3">
      <t>メン</t>
    </rPh>
    <rPh sb="4" eb="6">
      <t>ヒダリシタ</t>
    </rPh>
    <rPh sb="7" eb="8">
      <t>ヒョウ</t>
    </rPh>
    <rPh sb="11" eb="13">
      <t>コウモク</t>
    </rPh>
    <rPh sb="17" eb="19">
      <t>トクベツ</t>
    </rPh>
    <rPh sb="19" eb="21">
      <t>カンリ</t>
    </rPh>
    <rPh sb="21" eb="23">
      <t>サンギョウ</t>
    </rPh>
    <rPh sb="23" eb="26">
      <t>ハイキブツ</t>
    </rPh>
    <rPh sb="26" eb="28">
      <t>ショリ</t>
    </rPh>
    <rPh sb="28" eb="30">
      <t>ケイカク</t>
    </rPh>
    <rPh sb="31" eb="33">
      <t>キサイ</t>
    </rPh>
    <rPh sb="40" eb="43">
      <t>ジッセキチ</t>
    </rPh>
    <rPh sb="44" eb="46">
      <t>キニュウ</t>
    </rPh>
    <phoneticPr fontId="2"/>
  </si>
  <si>
    <t>特別管理産業廃棄物の種類が２以上あるときは、特別管理産業廃棄物の種類ごとに、第２面の例により産業廃棄物処理計画の実施状況を明らかにした書面を作成し、当該書面を添付すること。</t>
    <rPh sb="0" eb="2">
      <t>トクベツ</t>
    </rPh>
    <rPh sb="2" eb="4">
      <t>カンリ</t>
    </rPh>
    <rPh sb="4" eb="6">
      <t>サンギョウ</t>
    </rPh>
    <rPh sb="6" eb="9">
      <t>ハイキブツ</t>
    </rPh>
    <rPh sb="10" eb="12">
      <t>シュルイ</t>
    </rPh>
    <rPh sb="14" eb="16">
      <t>イジョウ</t>
    </rPh>
    <rPh sb="22" eb="24">
      <t>トクベツ</t>
    </rPh>
    <rPh sb="24" eb="26">
      <t>カンリ</t>
    </rPh>
    <rPh sb="26" eb="28">
      <t>サンギョウ</t>
    </rPh>
    <rPh sb="28" eb="31">
      <t>ハイキブツ</t>
    </rPh>
    <rPh sb="32" eb="34">
      <t>シュルイ</t>
    </rPh>
    <rPh sb="38" eb="39">
      <t>ダイ</t>
    </rPh>
    <rPh sb="40" eb="41">
      <t>メン</t>
    </rPh>
    <rPh sb="42" eb="43">
      <t>レイ</t>
    </rPh>
    <rPh sb="46" eb="48">
      <t>サンギョウ</t>
    </rPh>
    <rPh sb="48" eb="51">
      <t>ハイキブツ</t>
    </rPh>
    <rPh sb="51" eb="55">
      <t>ショリケイカク</t>
    </rPh>
    <rPh sb="56" eb="58">
      <t>ジッシ</t>
    </rPh>
    <rPh sb="58" eb="60">
      <t>ジョウキョウ</t>
    </rPh>
    <rPh sb="61" eb="62">
      <t>アキ</t>
    </rPh>
    <rPh sb="67" eb="69">
      <t>ショメン</t>
    </rPh>
    <rPh sb="70" eb="72">
      <t>サクセイ</t>
    </rPh>
    <rPh sb="74" eb="76">
      <t>トウガイ</t>
    </rPh>
    <rPh sb="76" eb="78">
      <t>ショメン</t>
    </rPh>
    <rPh sb="79" eb="81">
      <t>テンプ</t>
    </rPh>
    <phoneticPr fontId="2"/>
  </si>
  <si>
    <t>「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rPh sb="24" eb="28">
      <t>ゼンゼンネンド</t>
    </rPh>
    <rPh sb="28" eb="29">
      <t>オヨ</t>
    </rPh>
    <rPh sb="47" eb="50">
      <t>ハイシュツリョウ</t>
    </rPh>
    <rPh sb="95" eb="96">
      <t>ナラ</t>
    </rPh>
    <rPh sb="98" eb="102">
      <t>デンシジョウホウ</t>
    </rPh>
    <rPh sb="102" eb="104">
      <t>ショリ</t>
    </rPh>
    <rPh sb="104" eb="106">
      <t>ソシキ</t>
    </rPh>
    <rPh sb="106" eb="108">
      <t>シヨウ</t>
    </rPh>
    <rPh sb="108" eb="111">
      <t>ギムシャ</t>
    </rPh>
    <rPh sb="116" eb="119">
      <t>ゼンネンド</t>
    </rPh>
    <rPh sb="120" eb="122">
      <t>ジッシ</t>
    </rPh>
    <rPh sb="124" eb="126">
      <t>デンシ</t>
    </rPh>
    <rPh sb="126" eb="130">
      <t>ジョウホウショリ</t>
    </rPh>
    <rPh sb="130" eb="132">
      <t>ソシキ</t>
    </rPh>
    <rPh sb="133" eb="135">
      <t>シヨウ</t>
    </rPh>
    <rPh sb="136" eb="137">
      <t>カン</t>
    </rPh>
    <rPh sb="139" eb="141">
      <t>トリクミ</t>
    </rPh>
    <rPh sb="142" eb="144">
      <t>ジョウホウ</t>
    </rPh>
    <rPh sb="144" eb="146">
      <t>ショリ</t>
    </rPh>
    <rPh sb="152" eb="154">
      <t>トウロク</t>
    </rPh>
    <rPh sb="155" eb="157">
      <t>コンナン</t>
    </rPh>
    <rPh sb="158" eb="160">
      <t>バアイ</t>
    </rPh>
    <rPh sb="163" eb="166">
      <t>ハイキブツ</t>
    </rPh>
    <rPh sb="167" eb="169">
      <t>ショリ</t>
    </rPh>
    <rPh sb="169" eb="170">
      <t>オヨ</t>
    </rPh>
    <rPh sb="171" eb="173">
      <t>セイソウ</t>
    </rPh>
    <rPh sb="174" eb="175">
      <t>カン</t>
    </rPh>
    <rPh sb="177" eb="179">
      <t>ホウリツ</t>
    </rPh>
    <rPh sb="179" eb="181">
      <t>セコウ</t>
    </rPh>
    <rPh sb="181" eb="183">
      <t>キソク</t>
    </rPh>
    <rPh sb="183" eb="184">
      <t>ダイ</t>
    </rPh>
    <rPh sb="185" eb="186">
      <t>ジョウ</t>
    </rPh>
    <rPh sb="192" eb="194">
      <t>ガイトウ</t>
    </rPh>
    <rPh sb="202" eb="203">
      <t>ムネ</t>
    </rPh>
    <rPh sb="203" eb="204">
      <t>オヨ</t>
    </rPh>
    <rPh sb="205" eb="207">
      <t>リユウ</t>
    </rPh>
    <rPh sb="208" eb="209">
      <t>フク</t>
    </rPh>
    <phoneticPr fontId="2"/>
  </si>
  <si>
    <t>※欄は記入しないこと。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</si>
</sst>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quot;ｔ&quot;"/>
    <numFmt numFmtId="177" formatCode="0.00_);[Red]\(0.00\)"/>
    <numFmt numFmtId="178" formatCode="0.00&quot;t&quot;"/>
  </numFmts>
  <fonts count="28"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ＭＳ 明朝"/>
      <family val="1"/>
      <charset val="128"/>
    </font>
    <font>
      <sz val="6"/>
      <name val="ＭＳ Ｐゴシック"/>
      <family val="3"/>
      <charset val="128"/>
    </font>
    <font>
      <sz val="11"/>
      <name val="ＭＳ 明朝"/>
      <family val="1"/>
      <charset val="128"/>
    </font>
    <font>
      <sz val="20"/>
      <name val="ＭＳ 明朝"/>
      <family val="1"/>
      <charset val="128"/>
    </font>
    <font>
      <sz val="9"/>
      <name val="ＭＳ 明朝"/>
      <family val="1"/>
      <charset val="128"/>
    </font>
    <font>
      <sz val="6"/>
      <name val="ＭＳ Ｐゴシック"/>
      <family val="3"/>
      <charset val="128"/>
    </font>
    <font>
      <sz val="6"/>
      <name val="ＭＳ Ｐゴシック"/>
      <family val="3"/>
      <charset val="128"/>
    </font>
    <font>
      <sz val="26"/>
      <name val="ＭＳ 明朝"/>
      <family val="1"/>
      <charset val="128"/>
    </font>
    <font>
      <sz val="18"/>
      <name val="ＭＳ Ｐゴシック"/>
      <family val="3"/>
      <charset val="128"/>
    </font>
    <font>
      <sz val="6"/>
      <name val="ＭＳ Ｐゴシック"/>
      <family val="3"/>
      <charset val="128"/>
    </font>
    <font>
      <b/>
      <sz val="11"/>
      <color indexed="8"/>
      <name val="ＭＳ Ｐゴシック"/>
      <family val="3"/>
      <charset val="128"/>
    </font>
    <font>
      <sz val="10"/>
      <name val="ＭＳ Ｐゴシック"/>
      <family val="3"/>
      <charset val="128"/>
    </font>
    <font>
      <b/>
      <sz val="10"/>
      <name val="ＭＳ ゴシック"/>
      <family val="3"/>
      <charset val="128"/>
    </font>
    <font>
      <sz val="10"/>
      <name val="ＭＳ 明朝"/>
      <family val="1"/>
      <charset val="128"/>
    </font>
    <font>
      <sz val="10"/>
      <name val="ＭＳ ゴシック"/>
      <family val="3"/>
      <charset val="128"/>
    </font>
    <font>
      <sz val="16"/>
      <name val="HGS創英角ﾎﾟｯﾌﾟ体"/>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6"/>
      <color rgb="FFFF0000"/>
      <name val="HGS創英角ﾎﾟｯﾌﾟ体"/>
      <family val="3"/>
      <charset val="128"/>
    </font>
    <font>
      <sz val="14"/>
      <color rgb="FFFF0000"/>
      <name val="HGS創英角ﾎﾟｯﾌﾟ体"/>
      <family val="3"/>
      <charset val="128"/>
    </font>
    <font>
      <sz val="12"/>
      <color rgb="FFFF0000"/>
      <name val="HGP創英角ﾎﾟｯﾌﾟ体"/>
      <family val="3"/>
      <charset val="128"/>
    </font>
    <font>
      <sz val="12"/>
      <color rgb="FFFF0000"/>
      <name val="HGS創英角ﾎﾟｯﾌﾟ体"/>
      <family val="3"/>
      <charset val="128"/>
    </font>
    <font>
      <sz val="20"/>
      <color rgb="FFFF0000"/>
      <name val="HGS創英角ﾎﾟｯﾌﾟ体"/>
      <family val="3"/>
      <charset val="128"/>
    </font>
    <font>
      <sz val="6"/>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116">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hair">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thin">
        <color indexed="64"/>
      </bottom>
      <diagonal/>
    </border>
    <border>
      <left style="thin">
        <color indexed="64"/>
      </left>
      <right/>
      <top style="medium">
        <color indexed="64"/>
      </top>
      <bottom/>
      <diagonal/>
    </border>
    <border>
      <left style="hair">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1" fillId="0" borderId="0">
      <alignment vertical="center"/>
    </xf>
  </cellStyleXfs>
  <cellXfs count="349">
    <xf numFmtId="0" fontId="0" fillId="0" borderId="0" xfId="0">
      <alignment vertical="center"/>
    </xf>
    <xf numFmtId="0" fontId="3" fillId="0" borderId="0" xfId="3" applyFont="1" applyBorder="1" applyAlignment="1">
      <alignment vertical="center" wrapText="1"/>
    </xf>
    <xf numFmtId="0" fontId="3" fillId="0" borderId="0" xfId="3" applyFont="1" applyBorder="1">
      <alignment vertical="center"/>
    </xf>
    <xf numFmtId="0" fontId="5" fillId="0" borderId="0" xfId="3" applyFont="1" applyAlignment="1">
      <alignment horizontal="center" vertical="center"/>
    </xf>
    <xf numFmtId="0" fontId="6" fillId="0" borderId="1" xfId="3" applyFont="1" applyBorder="1" applyAlignment="1">
      <alignment horizontal="center" vertical="center"/>
    </xf>
    <xf numFmtId="0" fontId="6" fillId="0" borderId="1" xfId="3" applyFont="1" applyBorder="1" applyAlignment="1">
      <alignment horizontal="center" vertical="top"/>
    </xf>
    <xf numFmtId="0" fontId="6" fillId="0" borderId="1" xfId="3" applyFont="1" applyBorder="1" applyAlignment="1">
      <alignment vertical="top"/>
    </xf>
    <xf numFmtId="0" fontId="6" fillId="0" borderId="2" xfId="3" applyFont="1" applyBorder="1" applyAlignment="1">
      <alignment horizontal="center" vertical="center"/>
    </xf>
    <xf numFmtId="38" fontId="20" fillId="2" borderId="3" xfId="1" applyFont="1" applyFill="1" applyBorder="1">
      <alignment vertical="center"/>
    </xf>
    <xf numFmtId="38" fontId="7" fillId="2" borderId="4" xfId="1" quotePrefix="1" applyFont="1" applyFill="1" applyBorder="1" applyAlignment="1">
      <alignment horizontal="center" vertical="center" wrapText="1"/>
    </xf>
    <xf numFmtId="38" fontId="1" fillId="2" borderId="5" xfId="1" applyFont="1" applyFill="1" applyBorder="1" applyAlignment="1">
      <alignment horizontal="center" vertical="center"/>
    </xf>
    <xf numFmtId="0" fontId="0" fillId="2" borderId="6" xfId="0" applyFill="1" applyBorder="1" applyAlignment="1">
      <alignment horizontal="center" vertical="center"/>
    </xf>
    <xf numFmtId="38" fontId="20" fillId="2" borderId="7" xfId="1" applyFont="1" applyFill="1" applyBorder="1" applyAlignment="1">
      <alignment horizontal="center" vertical="center"/>
    </xf>
    <xf numFmtId="38" fontId="20" fillId="2" borderId="0" xfId="1" applyFont="1" applyFill="1" applyBorder="1" applyAlignment="1">
      <alignment vertical="center" wrapText="1"/>
    </xf>
    <xf numFmtId="38" fontId="20" fillId="2" borderId="8" xfId="1" applyFont="1" applyFill="1" applyBorder="1">
      <alignment vertical="center"/>
    </xf>
    <xf numFmtId="38" fontId="20" fillId="2" borderId="9" xfId="1" applyFont="1" applyFill="1" applyBorder="1">
      <alignment vertical="center"/>
    </xf>
    <xf numFmtId="0" fontId="1" fillId="2" borderId="10" xfId="1" applyNumberFormat="1" applyFont="1" applyFill="1" applyBorder="1" applyAlignment="1">
      <alignment horizontal="center" vertical="center" shrinkToFit="1"/>
    </xf>
    <xf numFmtId="0" fontId="1" fillId="2" borderId="11" xfId="1" applyNumberFormat="1" applyFont="1" applyFill="1" applyBorder="1" applyAlignment="1">
      <alignment horizontal="center" vertical="center" shrinkToFit="1"/>
    </xf>
    <xf numFmtId="38" fontId="20" fillId="2" borderId="12" xfId="1" applyFont="1" applyFill="1" applyBorder="1">
      <alignment vertical="center"/>
    </xf>
    <xf numFmtId="0" fontId="3" fillId="0" borderId="0" xfId="3" applyFont="1" applyBorder="1" applyAlignment="1">
      <alignment vertical="center"/>
    </xf>
    <xf numFmtId="0" fontId="3" fillId="0" borderId="13" xfId="3" applyFont="1" applyBorder="1">
      <alignment vertical="center"/>
    </xf>
    <xf numFmtId="0" fontId="3" fillId="0" borderId="14" xfId="3" applyFont="1" applyBorder="1">
      <alignment vertical="center"/>
    </xf>
    <xf numFmtId="0" fontId="3" fillId="0" borderId="15" xfId="3" applyFont="1" applyBorder="1">
      <alignment vertical="center"/>
    </xf>
    <xf numFmtId="0" fontId="3" fillId="0" borderId="16" xfId="3" applyFont="1" applyBorder="1">
      <alignment vertical="center"/>
    </xf>
    <xf numFmtId="0" fontId="3" fillId="0" borderId="13" xfId="3" applyFont="1" applyBorder="1" applyAlignment="1">
      <alignment vertical="center" wrapText="1"/>
    </xf>
    <xf numFmtId="0" fontId="3" fillId="0" borderId="17" xfId="3" applyFont="1" applyBorder="1">
      <alignment vertical="center"/>
    </xf>
    <xf numFmtId="0" fontId="3" fillId="0" borderId="18" xfId="3" applyFont="1" applyBorder="1">
      <alignment vertical="center"/>
    </xf>
    <xf numFmtId="0" fontId="3" fillId="0" borderId="19" xfId="3" applyFont="1" applyBorder="1">
      <alignment vertical="center"/>
    </xf>
    <xf numFmtId="0" fontId="3" fillId="0" borderId="20" xfId="3" applyFont="1" applyBorder="1">
      <alignment vertical="center"/>
    </xf>
    <xf numFmtId="0" fontId="3" fillId="0" borderId="21"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24" xfId="3" applyFont="1" applyBorder="1">
      <alignment vertical="center"/>
    </xf>
    <xf numFmtId="0" fontId="3" fillId="0" borderId="25" xfId="3" applyFont="1" applyBorder="1">
      <alignment vertical="center"/>
    </xf>
    <xf numFmtId="0" fontId="3" fillId="0" borderId="0" xfId="3" applyFont="1" applyBorder="1" applyAlignment="1">
      <alignment horizontal="center" vertical="center"/>
    </xf>
    <xf numFmtId="0" fontId="3" fillId="0" borderId="0" xfId="3" applyFont="1" applyBorder="1" applyAlignment="1">
      <alignment vertical="top"/>
    </xf>
    <xf numFmtId="177" fontId="3" fillId="0" borderId="0" xfId="3" applyNumberFormat="1" applyFont="1" applyBorder="1" applyAlignment="1">
      <alignment horizontal="center" vertical="center"/>
    </xf>
    <xf numFmtId="0" fontId="3" fillId="0" borderId="26" xfId="3" applyFont="1" applyBorder="1" applyAlignment="1">
      <alignment vertical="center" wrapText="1"/>
    </xf>
    <xf numFmtId="0" fontId="3" fillId="0" borderId="27" xfId="3" applyFont="1" applyBorder="1">
      <alignment vertical="center"/>
    </xf>
    <xf numFmtId="0" fontId="3" fillId="0" borderId="13" xfId="3" applyFont="1" applyBorder="1" applyAlignment="1">
      <alignment horizontal="center" vertical="center"/>
    </xf>
    <xf numFmtId="177" fontId="3" fillId="0" borderId="13" xfId="3" applyNumberFormat="1" applyFont="1" applyBorder="1" applyAlignment="1">
      <alignment horizontal="center" vertical="center"/>
    </xf>
    <xf numFmtId="0" fontId="3" fillId="0" borderId="28" xfId="3" applyFont="1" applyBorder="1">
      <alignment vertical="center"/>
    </xf>
    <xf numFmtId="177" fontId="3" fillId="0" borderId="29" xfId="3" applyNumberFormat="1" applyFont="1" applyBorder="1" applyAlignment="1">
      <alignment horizontal="center" vertical="center"/>
    </xf>
    <xf numFmtId="0" fontId="3" fillId="0" borderId="14" xfId="3" applyFont="1" applyBorder="1" applyAlignment="1">
      <alignment horizontal="center" vertical="center"/>
    </xf>
    <xf numFmtId="38" fontId="20" fillId="2" borderId="30" xfId="1" applyFont="1" applyFill="1" applyBorder="1">
      <alignment vertical="center"/>
    </xf>
    <xf numFmtId="0" fontId="3" fillId="0" borderId="29" xfId="3" applyFont="1" applyBorder="1" applyAlignment="1">
      <alignment vertical="top"/>
    </xf>
    <xf numFmtId="0" fontId="3" fillId="0" borderId="31" xfId="3" applyFont="1" applyBorder="1" applyAlignment="1">
      <alignment vertical="center" wrapText="1"/>
    </xf>
    <xf numFmtId="0" fontId="3" fillId="0" borderId="31" xfId="3" applyFont="1" applyBorder="1">
      <alignment vertical="center"/>
    </xf>
    <xf numFmtId="177" fontId="3" fillId="0" borderId="31" xfId="3" applyNumberFormat="1" applyFont="1" applyBorder="1" applyAlignment="1">
      <alignment vertical="center"/>
    </xf>
    <xf numFmtId="177" fontId="3" fillId="0" borderId="0" xfId="3" applyNumberFormat="1" applyFont="1" applyBorder="1" applyAlignment="1">
      <alignment vertical="center"/>
    </xf>
    <xf numFmtId="0" fontId="11" fillId="0" borderId="0" xfId="3" applyFont="1">
      <alignment vertical="center"/>
    </xf>
    <xf numFmtId="0" fontId="11" fillId="0" borderId="32" xfId="3" applyFont="1" applyBorder="1">
      <alignment vertical="center"/>
    </xf>
    <xf numFmtId="0" fontId="11" fillId="0" borderId="31" xfId="3" applyFont="1" applyBorder="1">
      <alignment vertical="center"/>
    </xf>
    <xf numFmtId="0" fontId="11" fillId="0" borderId="33" xfId="3" applyFont="1" applyBorder="1">
      <alignment vertical="center"/>
    </xf>
    <xf numFmtId="0" fontId="11" fillId="0" borderId="1" xfId="3" applyFont="1" applyBorder="1">
      <alignment vertical="center"/>
    </xf>
    <xf numFmtId="0" fontId="11" fillId="0" borderId="2" xfId="3" applyFont="1" applyBorder="1">
      <alignment vertical="center"/>
    </xf>
    <xf numFmtId="0" fontId="3" fillId="0" borderId="26" xfId="3" applyFont="1" applyBorder="1">
      <alignment vertical="center"/>
    </xf>
    <xf numFmtId="0" fontId="3" fillId="0" borderId="34" xfId="3" applyFont="1" applyBorder="1">
      <alignment vertical="center"/>
    </xf>
    <xf numFmtId="0" fontId="3" fillId="0" borderId="35" xfId="3" applyFont="1" applyBorder="1">
      <alignment vertical="center"/>
    </xf>
    <xf numFmtId="38" fontId="20" fillId="2" borderId="36" xfId="1" applyFont="1" applyFill="1" applyBorder="1">
      <alignment vertical="center"/>
    </xf>
    <xf numFmtId="38" fontId="20" fillId="2" borderId="37" xfId="1" applyFont="1" applyFill="1" applyBorder="1">
      <alignment vertical="center"/>
    </xf>
    <xf numFmtId="0" fontId="1" fillId="2" borderId="20" xfId="1" applyNumberFormat="1" applyFont="1" applyFill="1" applyBorder="1" applyAlignment="1">
      <alignment horizontal="center" vertical="center" shrinkToFit="1"/>
    </xf>
    <xf numFmtId="38" fontId="20" fillId="2" borderId="33" xfId="1" applyFont="1" applyFill="1" applyBorder="1">
      <alignment vertical="center"/>
    </xf>
    <xf numFmtId="38" fontId="20" fillId="2" borderId="38" xfId="2" applyFont="1" applyFill="1" applyBorder="1" applyAlignment="1">
      <alignment horizontal="center" vertical="center" wrapText="1"/>
    </xf>
    <xf numFmtId="38" fontId="20" fillId="2" borderId="33" xfId="2" applyFont="1" applyFill="1" applyBorder="1">
      <alignment vertical="center"/>
    </xf>
    <xf numFmtId="38" fontId="20" fillId="2" borderId="30" xfId="2" applyFont="1" applyFill="1" applyBorder="1">
      <alignment vertical="center"/>
    </xf>
    <xf numFmtId="38" fontId="20" fillId="2" borderId="8" xfId="2" applyFont="1" applyFill="1" applyBorder="1">
      <alignment vertical="center"/>
    </xf>
    <xf numFmtId="38" fontId="20" fillId="2" borderId="37" xfId="2" applyFont="1" applyFill="1" applyBorder="1">
      <alignment vertical="center"/>
    </xf>
    <xf numFmtId="38" fontId="20" fillId="2" borderId="39" xfId="2" applyFont="1" applyFill="1" applyBorder="1">
      <alignment vertical="center"/>
    </xf>
    <xf numFmtId="38" fontId="20" fillId="2" borderId="9" xfId="2" applyFont="1" applyFill="1" applyBorder="1">
      <alignment vertical="center"/>
    </xf>
    <xf numFmtId="38" fontId="20" fillId="2" borderId="12" xfId="2" applyFont="1" applyFill="1" applyBorder="1">
      <alignment vertical="center"/>
    </xf>
    <xf numFmtId="178" fontId="20" fillId="2" borderId="3" xfId="2" applyNumberFormat="1" applyFont="1" applyFill="1" applyBorder="1">
      <alignment vertical="center"/>
    </xf>
    <xf numFmtId="178" fontId="20" fillId="2" borderId="40" xfId="2" applyNumberFormat="1" applyFont="1" applyFill="1" applyBorder="1">
      <alignment vertical="center"/>
    </xf>
    <xf numFmtId="178" fontId="20" fillId="2" borderId="41" xfId="2" applyNumberFormat="1" applyFont="1" applyFill="1" applyBorder="1">
      <alignment vertical="center"/>
    </xf>
    <xf numFmtId="178" fontId="20" fillId="2" borderId="42" xfId="2" applyNumberFormat="1" applyFont="1" applyFill="1" applyBorder="1">
      <alignment vertical="center"/>
    </xf>
    <xf numFmtId="178" fontId="20" fillId="2" borderId="43" xfId="2" applyNumberFormat="1" applyFont="1" applyFill="1" applyBorder="1">
      <alignment vertical="center"/>
    </xf>
    <xf numFmtId="38" fontId="20" fillId="2" borderId="38" xfId="1" applyFont="1" applyFill="1" applyBorder="1" applyAlignment="1">
      <alignment horizontal="center" vertical="center" wrapText="1"/>
    </xf>
    <xf numFmtId="178" fontId="20" fillId="2" borderId="44" xfId="2" applyNumberFormat="1" applyFont="1" applyFill="1" applyBorder="1">
      <alignment vertical="center"/>
    </xf>
    <xf numFmtId="178" fontId="20" fillId="2" borderId="45" xfId="2" applyNumberFormat="1" applyFont="1" applyFill="1" applyBorder="1">
      <alignment vertical="center"/>
    </xf>
    <xf numFmtId="0" fontId="0" fillId="0" borderId="0" xfId="0" applyProtection="1">
      <alignment vertical="center"/>
      <protection locked="0"/>
    </xf>
    <xf numFmtId="0" fontId="1" fillId="0" borderId="0" xfId="3" applyProtection="1">
      <alignment vertical="center"/>
      <protection locked="0"/>
    </xf>
    <xf numFmtId="38" fontId="20" fillId="2" borderId="0" xfId="1" applyFont="1" applyFill="1" applyBorder="1" applyAlignment="1" applyProtection="1">
      <alignment vertical="center" wrapText="1"/>
      <protection locked="0"/>
    </xf>
    <xf numFmtId="0" fontId="14" fillId="0" borderId="0" xfId="3" applyFont="1">
      <alignment vertical="center"/>
    </xf>
    <xf numFmtId="0" fontId="16" fillId="2" borderId="1" xfId="3" applyFont="1" applyFill="1" applyBorder="1" applyAlignment="1">
      <alignment vertical="center" wrapText="1"/>
    </xf>
    <xf numFmtId="0" fontId="16" fillId="2" borderId="0" xfId="3" applyFont="1" applyFill="1" applyBorder="1" applyAlignment="1">
      <alignment vertical="center" wrapText="1"/>
    </xf>
    <xf numFmtId="0" fontId="16" fillId="2" borderId="1" xfId="3" applyFont="1" applyFill="1" applyBorder="1" applyAlignment="1">
      <alignment horizontal="left" vertical="center" wrapText="1" indent="1"/>
    </xf>
    <xf numFmtId="0" fontId="16" fillId="2" borderId="0" xfId="3" applyFont="1" applyFill="1" applyBorder="1" applyAlignment="1">
      <alignment horizontal="left" vertical="center" wrapText="1" indent="1"/>
    </xf>
    <xf numFmtId="0" fontId="16" fillId="2" borderId="27" xfId="3" applyFont="1" applyFill="1" applyBorder="1" applyAlignment="1">
      <alignment horizontal="left" vertical="center" wrapText="1" indent="1"/>
    </xf>
    <xf numFmtId="0" fontId="14" fillId="2" borderId="1" xfId="3" applyFont="1" applyFill="1" applyBorder="1">
      <alignment vertical="center"/>
    </xf>
    <xf numFmtId="0" fontId="16" fillId="2" borderId="0" xfId="3" applyFont="1" applyFill="1" applyBorder="1" applyAlignment="1">
      <alignment horizontal="right" vertical="center" wrapText="1"/>
    </xf>
    <xf numFmtId="0" fontId="16" fillId="2" borderId="27" xfId="3" applyFont="1" applyFill="1" applyBorder="1" applyAlignment="1">
      <alignment vertical="center" wrapText="1"/>
    </xf>
    <xf numFmtId="0" fontId="16" fillId="0" borderId="0" xfId="3" applyFont="1" applyAlignment="1">
      <alignment vertical="center" wrapText="1"/>
    </xf>
    <xf numFmtId="0" fontId="16" fillId="0" borderId="0" xfId="3" applyFont="1" applyAlignment="1">
      <alignment horizontal="right" vertical="center"/>
    </xf>
    <xf numFmtId="0" fontId="16" fillId="0" borderId="0" xfId="3" applyFont="1">
      <alignment vertical="center"/>
    </xf>
    <xf numFmtId="0" fontId="14" fillId="0" borderId="46" xfId="3" applyFont="1" applyBorder="1">
      <alignment vertical="center"/>
    </xf>
    <xf numFmtId="38" fontId="21" fillId="0" borderId="46" xfId="1" applyFont="1" applyBorder="1" applyAlignment="1">
      <alignment horizontal="center" vertical="center"/>
    </xf>
    <xf numFmtId="0" fontId="18" fillId="0" borderId="0" xfId="3" applyFont="1">
      <alignment vertical="center"/>
    </xf>
    <xf numFmtId="0" fontId="18" fillId="0" borderId="0" xfId="3" applyFont="1" applyBorder="1" applyAlignment="1">
      <alignment vertical="center"/>
    </xf>
    <xf numFmtId="177" fontId="20" fillId="0" borderId="47" xfId="2" applyNumberFormat="1" applyFont="1" applyFill="1" applyBorder="1" applyProtection="1">
      <alignment vertical="center"/>
      <protection locked="0"/>
    </xf>
    <xf numFmtId="177" fontId="20" fillId="0" borderId="48" xfId="2" applyNumberFormat="1" applyFont="1" applyFill="1" applyBorder="1" applyProtection="1">
      <alignment vertical="center"/>
      <protection locked="0"/>
    </xf>
    <xf numFmtId="177" fontId="20" fillId="0" borderId="49" xfId="2" applyNumberFormat="1" applyFont="1" applyFill="1" applyBorder="1" applyProtection="1">
      <alignment vertical="center"/>
      <protection locked="0"/>
    </xf>
    <xf numFmtId="177" fontId="20" fillId="0" borderId="50" xfId="2" applyNumberFormat="1" applyFont="1" applyFill="1" applyBorder="1" applyProtection="1">
      <alignment vertical="center"/>
      <protection locked="0"/>
    </xf>
    <xf numFmtId="177" fontId="20" fillId="0" borderId="51" xfId="2" applyNumberFormat="1" applyFont="1" applyFill="1" applyBorder="1" applyProtection="1">
      <alignment vertical="center"/>
      <protection locked="0"/>
    </xf>
    <xf numFmtId="177" fontId="20" fillId="0" borderId="4" xfId="2" applyNumberFormat="1" applyFont="1" applyFill="1" applyBorder="1" applyProtection="1">
      <alignment vertical="center"/>
      <protection locked="0"/>
    </xf>
    <xf numFmtId="177" fontId="20" fillId="0" borderId="52" xfId="2" applyNumberFormat="1" applyFont="1" applyFill="1" applyBorder="1" applyProtection="1">
      <alignment vertical="center"/>
      <protection locked="0"/>
    </xf>
    <xf numFmtId="177" fontId="20" fillId="0" borderId="53" xfId="2" applyNumberFormat="1" applyFont="1" applyFill="1" applyBorder="1" applyProtection="1">
      <alignment vertical="center"/>
      <protection locked="0"/>
    </xf>
    <xf numFmtId="177" fontId="20" fillId="0" borderId="54" xfId="2" applyNumberFormat="1" applyFont="1" applyFill="1" applyBorder="1" applyProtection="1">
      <alignment vertical="center"/>
      <protection locked="0"/>
    </xf>
    <xf numFmtId="177" fontId="20" fillId="0" borderId="55" xfId="2" applyNumberFormat="1" applyFont="1" applyFill="1" applyBorder="1" applyProtection="1">
      <alignment vertical="center"/>
      <protection locked="0"/>
    </xf>
    <xf numFmtId="177" fontId="20" fillId="0" borderId="56" xfId="2" applyNumberFormat="1" applyFont="1" applyFill="1" applyBorder="1" applyProtection="1">
      <alignment vertical="center"/>
      <protection locked="0"/>
    </xf>
    <xf numFmtId="177" fontId="20" fillId="0" borderId="57" xfId="2" applyNumberFormat="1" applyFont="1" applyFill="1" applyBorder="1" applyProtection="1">
      <alignment vertical="center"/>
      <protection locked="0"/>
    </xf>
    <xf numFmtId="177" fontId="20" fillId="0" borderId="58" xfId="2" applyNumberFormat="1" applyFont="1" applyFill="1" applyBorder="1" applyProtection="1">
      <alignment vertical="center"/>
      <protection locked="0"/>
    </xf>
    <xf numFmtId="177" fontId="20" fillId="0" borderId="59" xfId="2" applyNumberFormat="1" applyFont="1" applyFill="1" applyBorder="1" applyProtection="1">
      <alignment vertical="center"/>
      <protection locked="0"/>
    </xf>
    <xf numFmtId="177" fontId="20" fillId="0" borderId="47" xfId="1" applyNumberFormat="1" applyFont="1" applyFill="1" applyBorder="1" applyProtection="1">
      <alignment vertical="center"/>
      <protection locked="0"/>
    </xf>
    <xf numFmtId="177" fontId="20" fillId="0" borderId="48" xfId="1" applyNumberFormat="1" applyFont="1" applyFill="1" applyBorder="1" applyProtection="1">
      <alignment vertical="center"/>
      <protection locked="0"/>
    </xf>
    <xf numFmtId="177" fontId="20" fillId="0" borderId="49" xfId="1" applyNumberFormat="1" applyFont="1" applyFill="1" applyBorder="1" applyProtection="1">
      <alignment vertical="center"/>
      <protection locked="0"/>
    </xf>
    <xf numFmtId="177" fontId="20" fillId="0" borderId="50" xfId="1" applyNumberFormat="1" applyFont="1" applyFill="1" applyBorder="1" applyProtection="1">
      <alignment vertical="center"/>
      <protection locked="0"/>
    </xf>
    <xf numFmtId="177" fontId="20" fillId="0" borderId="51" xfId="1" applyNumberFormat="1" applyFont="1" applyFill="1" applyBorder="1" applyProtection="1">
      <alignment vertical="center"/>
      <protection locked="0"/>
    </xf>
    <xf numFmtId="177" fontId="20" fillId="0" borderId="4" xfId="1" applyNumberFormat="1" applyFont="1" applyFill="1" applyBorder="1" applyProtection="1">
      <alignment vertical="center"/>
      <protection locked="0"/>
    </xf>
    <xf numFmtId="177" fontId="20" fillId="0" borderId="52" xfId="1" applyNumberFormat="1" applyFont="1" applyFill="1" applyBorder="1" applyProtection="1">
      <alignment vertical="center"/>
      <protection locked="0"/>
    </xf>
    <xf numFmtId="177" fontId="20" fillId="0" borderId="53" xfId="1" applyNumberFormat="1" applyFont="1" applyFill="1" applyBorder="1" applyProtection="1">
      <alignment vertical="center"/>
      <protection locked="0"/>
    </xf>
    <xf numFmtId="177" fontId="20" fillId="0" borderId="60" xfId="1" applyNumberFormat="1" applyFont="1" applyFill="1" applyBorder="1" applyProtection="1">
      <alignment vertical="center"/>
      <protection locked="0"/>
    </xf>
    <xf numFmtId="177" fontId="20" fillId="0" borderId="61" xfId="1" applyNumberFormat="1" applyFont="1" applyFill="1" applyBorder="1" applyProtection="1">
      <alignment vertical="center"/>
      <protection locked="0"/>
    </xf>
    <xf numFmtId="177" fontId="20" fillId="0" borderId="56" xfId="1" applyNumberFormat="1" applyFont="1" applyFill="1" applyBorder="1" applyProtection="1">
      <alignment vertical="center"/>
      <protection locked="0"/>
    </xf>
    <xf numFmtId="177" fontId="20" fillId="0" borderId="57" xfId="1" applyNumberFormat="1" applyFont="1" applyFill="1" applyBorder="1" applyProtection="1">
      <alignment vertical="center"/>
      <protection locked="0"/>
    </xf>
    <xf numFmtId="177" fontId="20" fillId="0" borderId="58" xfId="1" applyNumberFormat="1" applyFont="1" applyFill="1" applyBorder="1" applyProtection="1">
      <alignment vertical="center"/>
      <protection locked="0"/>
    </xf>
    <xf numFmtId="177" fontId="20" fillId="0" borderId="59" xfId="1" applyNumberFormat="1" applyFont="1" applyFill="1" applyBorder="1" applyProtection="1">
      <alignment vertical="center"/>
      <protection locked="0"/>
    </xf>
    <xf numFmtId="40" fontId="20" fillId="0" borderId="62" xfId="1" applyNumberFormat="1" applyFont="1" applyBorder="1" applyProtection="1">
      <alignment vertical="center"/>
    </xf>
    <xf numFmtId="40" fontId="20" fillId="0" borderId="63" xfId="1" applyNumberFormat="1" applyFont="1" applyBorder="1" applyProtection="1">
      <alignment vertical="center"/>
    </xf>
    <xf numFmtId="40" fontId="20" fillId="0" borderId="64" xfId="1" applyNumberFormat="1" applyFont="1" applyBorder="1" applyProtection="1">
      <alignment vertical="center"/>
    </xf>
    <xf numFmtId="40" fontId="20" fillId="0" borderId="65" xfId="1" applyNumberFormat="1" applyFont="1" applyBorder="1" applyProtection="1">
      <alignment vertical="center"/>
    </xf>
    <xf numFmtId="40" fontId="20" fillId="0" borderId="66" xfId="1" applyNumberFormat="1" applyFont="1" applyBorder="1" applyProtection="1">
      <alignment vertical="center"/>
    </xf>
    <xf numFmtId="38" fontId="7" fillId="2" borderId="67" xfId="1" quotePrefix="1" applyFont="1" applyFill="1" applyBorder="1" applyAlignment="1">
      <alignment horizontal="center" vertical="center" wrapText="1"/>
    </xf>
    <xf numFmtId="0" fontId="1" fillId="2" borderId="27" xfId="1" applyNumberFormat="1" applyFont="1" applyFill="1" applyBorder="1" applyAlignment="1">
      <alignment horizontal="center" vertical="center" shrinkToFit="1"/>
    </xf>
    <xf numFmtId="38" fontId="1" fillId="2" borderId="40" xfId="1" applyFont="1" applyFill="1" applyBorder="1" applyAlignment="1">
      <alignment horizontal="center" vertical="center"/>
    </xf>
    <xf numFmtId="38" fontId="20" fillId="2" borderId="43" xfId="1" applyFont="1" applyFill="1" applyBorder="1" applyAlignment="1">
      <alignment horizontal="center" vertical="center"/>
    </xf>
    <xf numFmtId="38" fontId="7" fillId="2" borderId="68" xfId="1" quotePrefix="1" applyFont="1" applyFill="1" applyBorder="1" applyAlignment="1">
      <alignment horizontal="center" vertical="center" wrapText="1"/>
    </xf>
    <xf numFmtId="38" fontId="20" fillId="2" borderId="69" xfId="1" applyFont="1" applyFill="1" applyBorder="1">
      <alignment vertical="center"/>
    </xf>
    <xf numFmtId="38" fontId="20" fillId="2" borderId="70" xfId="1" applyFont="1" applyFill="1" applyBorder="1">
      <alignment vertical="center"/>
    </xf>
    <xf numFmtId="40" fontId="20" fillId="2" borderId="71" xfId="1" applyNumberFormat="1" applyFont="1" applyFill="1" applyBorder="1">
      <alignment vertical="center"/>
    </xf>
    <xf numFmtId="40" fontId="20" fillId="2" borderId="70" xfId="1" applyNumberFormat="1" applyFont="1" applyFill="1" applyBorder="1">
      <alignment vertical="center"/>
    </xf>
    <xf numFmtId="40" fontId="20" fillId="2" borderId="72" xfId="1" applyNumberFormat="1" applyFont="1" applyFill="1" applyBorder="1">
      <alignment vertical="center"/>
    </xf>
    <xf numFmtId="40" fontId="20" fillId="0" borderId="73" xfId="1" applyNumberFormat="1" applyFont="1" applyBorder="1" applyProtection="1">
      <alignment vertical="center"/>
    </xf>
    <xf numFmtId="38" fontId="20" fillId="2" borderId="74" xfId="1" applyFont="1" applyFill="1" applyBorder="1" applyAlignment="1">
      <alignment horizontal="center" vertical="center"/>
    </xf>
    <xf numFmtId="38" fontId="20" fillId="2" borderId="75" xfId="1" applyFont="1" applyFill="1" applyBorder="1">
      <alignment vertical="center"/>
    </xf>
    <xf numFmtId="0" fontId="16" fillId="2" borderId="1" xfId="3" applyFont="1" applyFill="1" applyBorder="1" applyAlignment="1">
      <alignment horizontal="center" vertical="center" wrapText="1"/>
    </xf>
    <xf numFmtId="0" fontId="16" fillId="2" borderId="2" xfId="3" applyFont="1" applyFill="1" applyBorder="1" applyAlignment="1">
      <alignment horizontal="center" vertical="center" wrapText="1"/>
    </xf>
    <xf numFmtId="0" fontId="16" fillId="2" borderId="1" xfId="3" applyFont="1" applyFill="1" applyBorder="1" applyAlignment="1">
      <alignment horizontal="left" vertical="center" wrapText="1" indent="1"/>
    </xf>
    <xf numFmtId="0" fontId="16" fillId="2" borderId="0" xfId="3" applyFont="1" applyFill="1" applyBorder="1" applyAlignment="1">
      <alignment horizontal="left" vertical="center" wrapText="1" indent="1"/>
    </xf>
    <xf numFmtId="0" fontId="16" fillId="2" borderId="27" xfId="3" applyFont="1" applyFill="1" applyBorder="1" applyAlignment="1">
      <alignment horizontal="left" vertical="center" wrapText="1" indent="1"/>
    </xf>
    <xf numFmtId="0" fontId="16" fillId="2" borderId="2" xfId="3" applyFont="1" applyFill="1" applyBorder="1" applyAlignment="1">
      <alignment horizontal="center" vertical="center" wrapText="1"/>
    </xf>
    <xf numFmtId="0" fontId="16" fillId="2" borderId="1" xfId="3" applyFont="1" applyFill="1" applyBorder="1" applyAlignment="1">
      <alignment horizontal="center" vertical="center" wrapText="1"/>
    </xf>
    <xf numFmtId="0" fontId="16" fillId="2" borderId="1" xfId="3" applyFont="1" applyFill="1" applyBorder="1" applyAlignment="1">
      <alignment vertical="center" wrapText="1"/>
    </xf>
    <xf numFmtId="0" fontId="16" fillId="2" borderId="0" xfId="3" applyFont="1" applyFill="1" applyBorder="1" applyAlignment="1">
      <alignment vertical="center" wrapText="1"/>
    </xf>
    <xf numFmtId="0" fontId="16" fillId="2" borderId="27" xfId="3" applyFont="1" applyFill="1" applyBorder="1" applyAlignment="1">
      <alignment vertical="center" wrapText="1"/>
    </xf>
    <xf numFmtId="0" fontId="5" fillId="0" borderId="0" xfId="3" applyFont="1">
      <alignment vertical="center"/>
    </xf>
    <xf numFmtId="0" fontId="0" fillId="2" borderId="57" xfId="0" applyFill="1" applyBorder="1" applyAlignment="1">
      <alignment horizontal="center" vertical="center" wrapText="1"/>
    </xf>
    <xf numFmtId="0" fontId="0" fillId="2" borderId="86" xfId="0" applyFill="1" applyBorder="1" applyAlignment="1">
      <alignment horizontal="center" vertical="center" wrapText="1"/>
    </xf>
    <xf numFmtId="0" fontId="0" fillId="2" borderId="57" xfId="0" applyFill="1" applyBorder="1" applyAlignment="1">
      <alignment horizontal="center" vertical="center"/>
    </xf>
    <xf numFmtId="0" fontId="0" fillId="2" borderId="86" xfId="0" applyFill="1" applyBorder="1" applyAlignment="1">
      <alignment horizontal="center" vertical="center"/>
    </xf>
    <xf numFmtId="38" fontId="20" fillId="2" borderId="99" xfId="1" applyFont="1" applyFill="1" applyBorder="1" applyAlignment="1">
      <alignment horizontal="center" vertical="center"/>
    </xf>
    <xf numFmtId="38" fontId="20" fillId="2" borderId="20" xfId="1" applyFont="1" applyFill="1" applyBorder="1" applyAlignment="1">
      <alignment horizontal="center" vertical="center"/>
    </xf>
    <xf numFmtId="38" fontId="1" fillId="2" borderId="76" xfId="1" applyFont="1" applyFill="1" applyBorder="1" applyAlignment="1">
      <alignment horizontal="center" vertical="center"/>
    </xf>
    <xf numFmtId="38" fontId="1" fillId="2" borderId="77" xfId="1" applyFont="1" applyFill="1" applyBorder="1" applyAlignment="1">
      <alignment horizontal="center" vertical="center"/>
    </xf>
    <xf numFmtId="38" fontId="20" fillId="2" borderId="78" xfId="1" applyFont="1" applyFill="1" applyBorder="1" applyAlignment="1">
      <alignment horizontal="center" vertical="center"/>
    </xf>
    <xf numFmtId="38" fontId="20" fillId="2" borderId="79" xfId="1" applyFont="1" applyFill="1" applyBorder="1" applyAlignment="1">
      <alignment horizontal="center" vertical="center"/>
    </xf>
    <xf numFmtId="38" fontId="20" fillId="2" borderId="80" xfId="1" applyFont="1" applyFill="1" applyBorder="1" applyAlignment="1">
      <alignment horizontal="center" vertical="center"/>
    </xf>
    <xf numFmtId="38" fontId="20" fillId="2" borderId="81" xfId="1" applyFont="1" applyFill="1" applyBorder="1" applyAlignment="1">
      <alignment horizontal="center" vertical="center"/>
    </xf>
    <xf numFmtId="38" fontId="20" fillId="2" borderId="82" xfId="1" applyFont="1" applyFill="1" applyBorder="1" applyAlignment="1">
      <alignment horizontal="center" vertical="center" wrapText="1"/>
    </xf>
    <xf numFmtId="38" fontId="20" fillId="2" borderId="83" xfId="1" applyFont="1" applyFill="1" applyBorder="1" applyAlignment="1">
      <alignment horizontal="center" vertical="center" wrapText="1"/>
    </xf>
    <xf numFmtId="38" fontId="20" fillId="2" borderId="84" xfId="1" applyFont="1" applyFill="1" applyBorder="1" applyAlignment="1">
      <alignment horizontal="center" vertical="center" wrapText="1"/>
    </xf>
    <xf numFmtId="38" fontId="20" fillId="2" borderId="85" xfId="1" applyFont="1" applyFill="1" applyBorder="1" applyAlignment="1">
      <alignment horizontal="center" vertical="center" wrapText="1"/>
    </xf>
    <xf numFmtId="38" fontId="20" fillId="2" borderId="87" xfId="2" applyFont="1" applyFill="1" applyBorder="1" applyAlignment="1">
      <alignment horizontal="center" vertical="center" wrapText="1"/>
    </xf>
    <xf numFmtId="38" fontId="20" fillId="2" borderId="88" xfId="2" applyFont="1" applyFill="1" applyBorder="1" applyAlignment="1">
      <alignment horizontal="center" vertical="center" wrapText="1"/>
    </xf>
    <xf numFmtId="38" fontId="20" fillId="2" borderId="89" xfId="2" applyFont="1" applyFill="1" applyBorder="1" applyAlignment="1">
      <alignment horizontal="center" vertical="center" wrapText="1"/>
    </xf>
    <xf numFmtId="38" fontId="20" fillId="2" borderId="90" xfId="2" applyFont="1" applyFill="1" applyBorder="1" applyAlignment="1">
      <alignment horizontal="center" vertical="center" wrapText="1"/>
    </xf>
    <xf numFmtId="38" fontId="20" fillId="2" borderId="91" xfId="1" applyFont="1" applyFill="1" applyBorder="1" applyAlignment="1">
      <alignment horizontal="center" vertical="center" wrapText="1"/>
    </xf>
    <xf numFmtId="38" fontId="20" fillId="2" borderId="92" xfId="1" applyFont="1" applyFill="1" applyBorder="1" applyAlignment="1">
      <alignment horizontal="center" vertical="center" wrapText="1"/>
    </xf>
    <xf numFmtId="38" fontId="20" fillId="2" borderId="93" xfId="1" applyFont="1" applyFill="1" applyBorder="1" applyAlignment="1">
      <alignment horizontal="center" vertical="center" wrapText="1"/>
    </xf>
    <xf numFmtId="38" fontId="20" fillId="2" borderId="94" xfId="1" applyFont="1" applyFill="1" applyBorder="1" applyAlignment="1">
      <alignment horizontal="center" vertical="center" wrapText="1"/>
    </xf>
    <xf numFmtId="38" fontId="20" fillId="2" borderId="91" xfId="2" applyFont="1" applyFill="1" applyBorder="1" applyAlignment="1">
      <alignment horizontal="center" vertical="center" wrapText="1"/>
    </xf>
    <xf numFmtId="38" fontId="20" fillId="2" borderId="92" xfId="2" applyFont="1" applyFill="1" applyBorder="1" applyAlignment="1">
      <alignment horizontal="center" vertical="center" wrapText="1"/>
    </xf>
    <xf numFmtId="38" fontId="20" fillId="2" borderId="93" xfId="2" applyFont="1" applyFill="1" applyBorder="1" applyAlignment="1">
      <alignment horizontal="center" vertical="center" wrapText="1"/>
    </xf>
    <xf numFmtId="38" fontId="20" fillId="2" borderId="94" xfId="2" applyFont="1" applyFill="1" applyBorder="1" applyAlignment="1">
      <alignment horizontal="center" vertical="center" wrapText="1"/>
    </xf>
    <xf numFmtId="38" fontId="5" fillId="2" borderId="95" xfId="1" applyFont="1" applyFill="1" applyBorder="1" applyAlignment="1">
      <alignment horizontal="center" vertical="center"/>
    </xf>
    <xf numFmtId="0" fontId="14" fillId="2" borderId="96" xfId="0" applyFont="1" applyFill="1" applyBorder="1" applyAlignment="1">
      <alignment horizontal="center" vertical="center" wrapText="1"/>
    </xf>
    <xf numFmtId="0" fontId="14" fillId="2" borderId="97" xfId="0" applyFont="1" applyFill="1" applyBorder="1" applyAlignment="1">
      <alignment horizontal="center" vertical="center" wrapText="1"/>
    </xf>
    <xf numFmtId="38" fontId="20" fillId="2" borderId="57" xfId="2" applyFont="1" applyFill="1" applyBorder="1" applyAlignment="1">
      <alignment horizontal="center" vertical="center"/>
    </xf>
    <xf numFmtId="38" fontId="20" fillId="2" borderId="86" xfId="2" applyFont="1" applyFill="1" applyBorder="1" applyAlignment="1">
      <alignment horizontal="center" vertical="center"/>
    </xf>
    <xf numFmtId="0" fontId="0" fillId="2" borderId="56" xfId="0" applyFill="1" applyBorder="1" applyAlignment="1">
      <alignment horizontal="center" vertical="center" wrapText="1"/>
    </xf>
    <xf numFmtId="0" fontId="0" fillId="2" borderId="98" xfId="0" applyFill="1" applyBorder="1" applyAlignment="1">
      <alignment horizontal="center" vertical="center" wrapText="1"/>
    </xf>
    <xf numFmtId="0" fontId="16" fillId="2" borderId="87" xfId="3" applyFont="1" applyFill="1" applyBorder="1" applyAlignment="1">
      <alignment horizontal="center" vertical="center" wrapText="1"/>
    </xf>
    <xf numFmtId="0" fontId="16" fillId="2" borderId="95" xfId="3" applyFont="1" applyFill="1" applyBorder="1" applyAlignment="1">
      <alignment horizontal="center" vertical="center" wrapText="1"/>
    </xf>
    <xf numFmtId="0" fontId="16" fillId="2" borderId="113" xfId="3" applyFont="1" applyFill="1" applyBorder="1" applyAlignment="1">
      <alignment horizontal="center" vertical="center" wrapText="1"/>
    </xf>
    <xf numFmtId="0" fontId="16" fillId="2" borderId="90" xfId="3" applyFont="1" applyFill="1" applyBorder="1" applyAlignment="1">
      <alignment horizontal="center" vertical="center" wrapText="1"/>
    </xf>
    <xf numFmtId="0" fontId="16" fillId="2" borderId="114" xfId="3" applyFont="1" applyFill="1" applyBorder="1" applyAlignment="1">
      <alignment horizontal="center" vertical="center" wrapText="1"/>
    </xf>
    <xf numFmtId="0" fontId="16" fillId="2" borderId="115" xfId="3" applyFont="1" applyFill="1" applyBorder="1" applyAlignment="1">
      <alignment horizontal="center" vertical="center" wrapText="1"/>
    </xf>
    <xf numFmtId="176" fontId="16" fillId="0" borderId="102" xfId="3" applyNumberFormat="1" applyFont="1" applyFill="1" applyBorder="1" applyAlignment="1" applyProtection="1">
      <alignment horizontal="right" vertical="center" wrapText="1"/>
    </xf>
    <xf numFmtId="176" fontId="16" fillId="0" borderId="103" xfId="3" applyNumberFormat="1" applyFont="1" applyFill="1" applyBorder="1" applyAlignment="1" applyProtection="1">
      <alignment horizontal="right" vertical="center" wrapText="1"/>
    </xf>
    <xf numFmtId="176" fontId="16" fillId="0" borderId="104" xfId="3" applyNumberFormat="1" applyFont="1" applyFill="1" applyBorder="1" applyAlignment="1" applyProtection="1">
      <alignment horizontal="right" vertical="center" wrapText="1"/>
    </xf>
    <xf numFmtId="176" fontId="16" fillId="0" borderId="105" xfId="3" applyNumberFormat="1" applyFont="1" applyFill="1" applyBorder="1" applyAlignment="1" applyProtection="1">
      <alignment horizontal="right" vertical="center" wrapText="1"/>
    </xf>
    <xf numFmtId="0" fontId="16" fillId="2" borderId="32" xfId="3" applyFont="1" applyFill="1" applyBorder="1" applyAlignment="1">
      <alignment horizontal="center" vertical="center" wrapText="1"/>
    </xf>
    <xf numFmtId="0" fontId="16" fillId="2" borderId="31" xfId="3" applyFont="1" applyFill="1" applyBorder="1" applyAlignment="1">
      <alignment horizontal="center" vertical="center" wrapText="1"/>
    </xf>
    <xf numFmtId="0" fontId="16" fillId="2" borderId="33" xfId="3" applyFont="1" applyFill="1" applyBorder="1" applyAlignment="1">
      <alignment horizontal="center" vertical="center" wrapText="1"/>
    </xf>
    <xf numFmtId="0" fontId="16" fillId="2" borderId="2"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34" xfId="3" applyFont="1" applyFill="1" applyBorder="1" applyAlignment="1">
      <alignment horizontal="center" vertical="center" wrapText="1"/>
    </xf>
    <xf numFmtId="0" fontId="16" fillId="0" borderId="0" xfId="3" applyFont="1" applyFill="1" applyBorder="1" applyAlignment="1" applyProtection="1">
      <alignment horizontal="center" vertical="center" wrapText="1"/>
      <protection locked="0"/>
    </xf>
    <xf numFmtId="0" fontId="16" fillId="0" borderId="27" xfId="3" applyFont="1" applyFill="1" applyBorder="1" applyAlignment="1" applyProtection="1">
      <alignment horizontal="center" vertical="center" wrapText="1"/>
      <protection locked="0"/>
    </xf>
    <xf numFmtId="0" fontId="16" fillId="2" borderId="1" xfId="3" applyFont="1" applyFill="1" applyBorder="1" applyAlignment="1">
      <alignment horizontal="left" vertical="center" wrapText="1" indent="2"/>
    </xf>
    <xf numFmtId="0" fontId="16" fillId="2" borderId="0" xfId="3" applyFont="1" applyFill="1" applyBorder="1" applyAlignment="1">
      <alignment horizontal="left" vertical="center" wrapText="1" indent="2"/>
    </xf>
    <xf numFmtId="0" fontId="16" fillId="2" borderId="27" xfId="3" applyFont="1" applyFill="1" applyBorder="1" applyAlignment="1">
      <alignment horizontal="left" vertical="center" wrapText="1" indent="2"/>
    </xf>
    <xf numFmtId="0" fontId="16" fillId="2" borderId="1" xfId="3" applyFont="1" applyFill="1" applyBorder="1" applyAlignment="1">
      <alignment horizontal="left" vertical="center" wrapText="1" indent="1"/>
    </xf>
    <xf numFmtId="0" fontId="16" fillId="2" borderId="0" xfId="3" applyFont="1" applyFill="1" applyBorder="1" applyAlignment="1">
      <alignment horizontal="left" vertical="center" wrapText="1" indent="1"/>
    </xf>
    <xf numFmtId="0" fontId="16" fillId="2" borderId="27" xfId="3" applyFont="1" applyFill="1" applyBorder="1" applyAlignment="1">
      <alignment horizontal="left" vertical="center" wrapText="1" indent="1"/>
    </xf>
    <xf numFmtId="0" fontId="16" fillId="2" borderId="1" xfId="3" applyFont="1" applyFill="1" applyBorder="1" applyAlignment="1">
      <alignment horizontal="justify" vertical="center" wrapText="1"/>
    </xf>
    <xf numFmtId="0" fontId="16" fillId="2" borderId="0" xfId="3" applyFont="1" applyFill="1" applyBorder="1" applyAlignment="1">
      <alignment horizontal="justify" vertical="center" wrapText="1"/>
    </xf>
    <xf numFmtId="0" fontId="16" fillId="2" borderId="27" xfId="3" applyFont="1" applyFill="1" applyBorder="1" applyAlignment="1">
      <alignment horizontal="justify" vertical="center" wrapText="1"/>
    </xf>
    <xf numFmtId="0" fontId="16" fillId="2" borderId="32" xfId="3" applyFont="1" applyFill="1" applyBorder="1" applyAlignment="1">
      <alignment horizontal="left" vertical="center"/>
    </xf>
    <xf numFmtId="0" fontId="16" fillId="2" borderId="31" xfId="3" applyFont="1" applyFill="1" applyBorder="1" applyAlignment="1">
      <alignment horizontal="left" vertical="center"/>
    </xf>
    <xf numFmtId="0" fontId="16" fillId="2" borderId="33" xfId="3" applyFont="1" applyFill="1" applyBorder="1" applyAlignment="1">
      <alignment horizontal="left" vertical="center"/>
    </xf>
    <xf numFmtId="0" fontId="16" fillId="2" borderId="0" xfId="3" applyFont="1" applyFill="1" applyBorder="1" applyAlignment="1">
      <alignment horizontal="left" vertical="center" wrapText="1"/>
    </xf>
    <xf numFmtId="176" fontId="16" fillId="2" borderId="32" xfId="3" applyNumberFormat="1" applyFont="1" applyFill="1" applyBorder="1" applyAlignment="1" applyProtection="1">
      <alignment horizontal="right" vertical="center" wrapText="1"/>
    </xf>
    <xf numFmtId="176" fontId="16" fillId="2" borderId="33" xfId="3" applyNumberFormat="1" applyFont="1" applyFill="1" applyBorder="1" applyAlignment="1" applyProtection="1">
      <alignment horizontal="right" vertical="center" wrapText="1"/>
    </xf>
    <xf numFmtId="176" fontId="16" fillId="2" borderId="1" xfId="3" applyNumberFormat="1" applyFont="1" applyFill="1" applyBorder="1" applyAlignment="1" applyProtection="1">
      <alignment horizontal="right" vertical="center" wrapText="1"/>
    </xf>
    <xf numFmtId="176" fontId="16" fillId="2" borderId="27" xfId="3" applyNumberFormat="1" applyFont="1" applyFill="1" applyBorder="1" applyAlignment="1" applyProtection="1">
      <alignment horizontal="right" vertical="center" wrapText="1"/>
    </xf>
    <xf numFmtId="0" fontId="16" fillId="2" borderId="1" xfId="3" applyFont="1" applyFill="1" applyBorder="1" applyAlignment="1">
      <alignment horizontal="center" vertical="center" wrapText="1"/>
    </xf>
    <xf numFmtId="0" fontId="16" fillId="2" borderId="0"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6" fillId="2" borderId="100" xfId="3" applyFont="1" applyFill="1" applyBorder="1" applyAlignment="1">
      <alignment horizontal="distributed" vertical="center" wrapText="1" indent="1"/>
    </xf>
    <xf numFmtId="0" fontId="16" fillId="2" borderId="101" xfId="3" applyFont="1" applyFill="1" applyBorder="1" applyAlignment="1">
      <alignment horizontal="distributed" vertical="center" wrapText="1" indent="1"/>
    </xf>
    <xf numFmtId="0" fontId="16" fillId="0" borderId="100" xfId="3" applyFont="1" applyFill="1" applyBorder="1" applyAlignment="1" applyProtection="1">
      <alignment horizontal="justify" vertical="center" wrapText="1"/>
      <protection locked="0"/>
    </xf>
    <xf numFmtId="0" fontId="16" fillId="0" borderId="35" xfId="3" applyFont="1" applyFill="1" applyBorder="1" applyAlignment="1" applyProtection="1">
      <alignment horizontal="justify" vertical="center" wrapText="1"/>
      <protection locked="0"/>
    </xf>
    <xf numFmtId="0" fontId="16" fillId="0" borderId="101" xfId="3" applyFont="1" applyFill="1" applyBorder="1" applyAlignment="1" applyProtection="1">
      <alignment horizontal="justify" vertical="center" wrapText="1"/>
      <protection locked="0"/>
    </xf>
    <xf numFmtId="0" fontId="16" fillId="2" borderId="32" xfId="3" applyFont="1" applyFill="1" applyBorder="1" applyAlignment="1">
      <alignment horizontal="justify" vertical="center" wrapText="1"/>
    </xf>
    <xf numFmtId="0" fontId="16" fillId="2" borderId="31" xfId="3" applyFont="1" applyFill="1" applyBorder="1" applyAlignment="1">
      <alignment horizontal="justify" vertical="center" wrapText="1"/>
    </xf>
    <xf numFmtId="0" fontId="16" fillId="2" borderId="33" xfId="3" applyFont="1" applyFill="1" applyBorder="1" applyAlignment="1">
      <alignment horizontal="justify" vertical="center" wrapText="1"/>
    </xf>
    <xf numFmtId="176" fontId="16" fillId="2" borderId="100" xfId="3" applyNumberFormat="1" applyFont="1" applyFill="1" applyBorder="1" applyAlignment="1" applyProtection="1">
      <alignment horizontal="right" vertical="center" wrapText="1"/>
    </xf>
    <xf numFmtId="176" fontId="16" fillId="2" borderId="101" xfId="3" applyNumberFormat="1" applyFont="1" applyFill="1" applyBorder="1" applyAlignment="1" applyProtection="1">
      <alignment horizontal="right" vertical="center" wrapText="1"/>
    </xf>
    <xf numFmtId="0" fontId="15" fillId="0" borderId="0" xfId="3" applyFont="1" applyAlignment="1">
      <alignment vertical="center"/>
    </xf>
    <xf numFmtId="0" fontId="17" fillId="0" borderId="0" xfId="3" applyFont="1" applyAlignment="1">
      <alignment vertical="center"/>
    </xf>
    <xf numFmtId="0" fontId="16" fillId="0" borderId="0" xfId="3" applyFont="1" applyBorder="1" applyAlignment="1">
      <alignment horizontal="center" vertical="center"/>
    </xf>
    <xf numFmtId="0" fontId="16" fillId="0" borderId="26" xfId="3" applyFont="1" applyBorder="1" applyAlignment="1">
      <alignment horizontal="center" vertical="center"/>
    </xf>
    <xf numFmtId="0" fontId="16" fillId="2" borderId="32" xfId="3" applyFont="1" applyFill="1" applyBorder="1" applyAlignment="1">
      <alignment horizontal="center" vertical="center"/>
    </xf>
    <xf numFmtId="0" fontId="16" fillId="2" borderId="31" xfId="3" applyFont="1" applyFill="1" applyBorder="1" applyAlignment="1">
      <alignment horizontal="center" vertical="center"/>
    </xf>
    <xf numFmtId="0" fontId="16" fillId="2" borderId="33" xfId="3" applyFont="1" applyFill="1" applyBorder="1" applyAlignment="1">
      <alignment horizontal="center" vertical="center"/>
    </xf>
    <xf numFmtId="0" fontId="16" fillId="2" borderId="2" xfId="3" applyFont="1" applyFill="1" applyBorder="1" applyAlignment="1">
      <alignment vertical="center" wrapText="1"/>
    </xf>
    <xf numFmtId="0" fontId="16" fillId="2" borderId="26" xfId="3" applyFont="1" applyFill="1" applyBorder="1" applyAlignment="1">
      <alignment vertical="center" wrapText="1"/>
    </xf>
    <xf numFmtId="0" fontId="16" fillId="2" borderId="34" xfId="3" applyFont="1" applyFill="1" applyBorder="1" applyAlignment="1">
      <alignment vertical="center" wrapText="1"/>
    </xf>
    <xf numFmtId="0" fontId="16" fillId="2" borderId="32" xfId="3" applyFont="1" applyFill="1" applyBorder="1" applyAlignment="1">
      <alignment horizontal="distributed" vertical="center" wrapText="1" indent="1"/>
    </xf>
    <xf numFmtId="0" fontId="16" fillId="2" borderId="33" xfId="3" applyFont="1" applyFill="1" applyBorder="1" applyAlignment="1">
      <alignment horizontal="distributed" vertical="center" wrapText="1" indent="1"/>
    </xf>
    <xf numFmtId="0" fontId="16" fillId="2" borderId="2" xfId="3" applyFont="1" applyFill="1" applyBorder="1" applyAlignment="1">
      <alignment horizontal="distributed" vertical="center" wrapText="1" indent="1"/>
    </xf>
    <xf numFmtId="0" fontId="16" fillId="2" borderId="34" xfId="3" applyFont="1" applyFill="1" applyBorder="1" applyAlignment="1">
      <alignment horizontal="distributed" vertical="center" wrapText="1" indent="1"/>
    </xf>
    <xf numFmtId="176" fontId="16" fillId="2" borderId="2" xfId="3" applyNumberFormat="1" applyFont="1" applyFill="1" applyBorder="1" applyAlignment="1" applyProtection="1">
      <alignment horizontal="right" vertical="center" wrapText="1"/>
    </xf>
    <xf numFmtId="176" fontId="16" fillId="2" borderId="34" xfId="3" applyNumberFormat="1" applyFont="1" applyFill="1" applyBorder="1" applyAlignment="1" applyProtection="1">
      <alignment horizontal="right" vertical="center" wrapText="1"/>
    </xf>
    <xf numFmtId="0" fontId="16" fillId="0" borderId="2" xfId="3" applyFont="1" applyFill="1" applyBorder="1" applyAlignment="1">
      <alignment horizontal="center" vertical="center" wrapText="1"/>
    </xf>
    <xf numFmtId="0" fontId="16" fillId="0" borderId="26" xfId="3" applyFont="1" applyFill="1" applyBorder="1" applyAlignment="1">
      <alignment horizontal="center" vertical="center" wrapText="1"/>
    </xf>
    <xf numFmtId="0" fontId="16" fillId="0" borderId="34" xfId="3" applyFont="1" applyFill="1" applyBorder="1" applyAlignment="1">
      <alignment horizontal="center" vertical="center" wrapText="1"/>
    </xf>
    <xf numFmtId="0" fontId="16" fillId="2" borderId="87" xfId="3" applyFont="1" applyFill="1" applyBorder="1" applyAlignment="1">
      <alignment horizontal="left" vertical="center" wrapText="1"/>
    </xf>
    <xf numFmtId="0" fontId="16" fillId="2" borderId="95" xfId="3" applyFont="1" applyFill="1" applyBorder="1" applyAlignment="1">
      <alignment horizontal="left" vertical="center" wrapText="1"/>
    </xf>
    <xf numFmtId="0" fontId="16" fillId="2" borderId="103" xfId="3" applyFont="1" applyFill="1" applyBorder="1" applyAlignment="1">
      <alignment horizontal="left" vertical="center" wrapText="1"/>
    </xf>
    <xf numFmtId="0" fontId="16" fillId="2" borderId="1" xfId="3" applyFont="1" applyFill="1" applyBorder="1" applyAlignment="1">
      <alignment horizontal="distributed" vertical="center" wrapText="1" indent="1"/>
    </xf>
    <xf numFmtId="0" fontId="16" fillId="2" borderId="27" xfId="3" applyFont="1" applyFill="1" applyBorder="1" applyAlignment="1">
      <alignment horizontal="distributed" vertical="center" wrapText="1" indent="1"/>
    </xf>
    <xf numFmtId="0" fontId="16" fillId="2" borderId="71" xfId="3" applyFont="1" applyFill="1" applyBorder="1" applyAlignment="1">
      <alignment horizontal="center" vertical="center" wrapText="1"/>
    </xf>
    <xf numFmtId="0" fontId="16" fillId="2" borderId="100" xfId="3" applyFont="1" applyFill="1" applyBorder="1" applyAlignment="1">
      <alignment horizontal="center" vertical="center" wrapText="1"/>
    </xf>
    <xf numFmtId="0" fontId="16" fillId="2" borderId="101" xfId="3" applyFont="1" applyFill="1" applyBorder="1" applyAlignment="1">
      <alignment horizontal="center" vertical="center" wrapText="1"/>
    </xf>
    <xf numFmtId="0" fontId="16" fillId="2" borderId="35" xfId="3" applyFont="1" applyFill="1" applyBorder="1" applyAlignment="1">
      <alignment horizontal="center" vertical="center" wrapText="1"/>
    </xf>
    <xf numFmtId="0" fontId="18" fillId="0" borderId="1" xfId="3" applyFont="1" applyBorder="1" applyAlignment="1">
      <alignment horizontal="left" vertical="center"/>
    </xf>
    <xf numFmtId="0" fontId="18" fillId="0" borderId="0" xfId="3" applyFont="1" applyAlignment="1">
      <alignment horizontal="left" vertical="center"/>
    </xf>
    <xf numFmtId="0" fontId="18" fillId="0" borderId="0" xfId="3" applyFont="1" applyBorder="1" applyAlignment="1">
      <alignment horizontal="left" vertical="center"/>
    </xf>
    <xf numFmtId="0" fontId="16" fillId="0" borderId="0" xfId="3" applyFont="1" applyFill="1" applyBorder="1" applyAlignment="1" applyProtection="1">
      <alignment horizontal="left" vertical="center" wrapText="1"/>
      <protection locked="0"/>
    </xf>
    <xf numFmtId="0" fontId="16" fillId="0" borderId="27" xfId="3" applyFont="1" applyFill="1" applyBorder="1" applyAlignment="1" applyProtection="1">
      <alignment horizontal="left" vertical="center" wrapText="1"/>
      <protection locked="0"/>
    </xf>
    <xf numFmtId="0" fontId="16" fillId="2" borderId="1" xfId="3" applyFont="1" applyFill="1" applyBorder="1" applyAlignment="1" applyProtection="1">
      <alignment vertical="center" wrapText="1"/>
      <protection locked="0"/>
    </xf>
    <xf numFmtId="0" fontId="16" fillId="2" borderId="0" xfId="3" applyFont="1" applyFill="1" applyBorder="1" applyAlignment="1" applyProtection="1">
      <alignment vertical="center" wrapText="1"/>
      <protection locked="0"/>
    </xf>
    <xf numFmtId="0" fontId="16" fillId="2" borderId="27" xfId="3" applyFont="1" applyFill="1" applyBorder="1" applyAlignment="1" applyProtection="1">
      <alignment vertical="center" wrapText="1"/>
      <protection locked="0"/>
    </xf>
    <xf numFmtId="0" fontId="16" fillId="2" borderId="2" xfId="3" applyFont="1" applyFill="1" applyBorder="1" applyAlignment="1" applyProtection="1">
      <alignment vertical="center" wrapText="1"/>
      <protection locked="0"/>
    </xf>
    <xf numFmtId="0" fontId="16" fillId="2" borderId="26" xfId="3" applyFont="1" applyFill="1" applyBorder="1" applyAlignment="1" applyProtection="1">
      <alignment vertical="center" wrapText="1"/>
      <protection locked="0"/>
    </xf>
    <xf numFmtId="0" fontId="16" fillId="2" borderId="34" xfId="3" applyFont="1" applyFill="1" applyBorder="1" applyAlignment="1" applyProtection="1">
      <alignment vertical="center" wrapText="1"/>
      <protection locked="0"/>
    </xf>
    <xf numFmtId="0" fontId="14" fillId="2" borderId="2" xfId="3" applyFont="1" applyFill="1" applyBorder="1" applyAlignment="1">
      <alignment horizontal="distributed" vertical="center" wrapText="1" indent="1"/>
    </xf>
    <xf numFmtId="0" fontId="14" fillId="2" borderId="34" xfId="3" applyFont="1" applyFill="1" applyBorder="1" applyAlignment="1">
      <alignment horizontal="distributed" vertical="center" wrapText="1" indent="1"/>
    </xf>
    <xf numFmtId="0" fontId="26" fillId="0" borderId="0" xfId="3" applyFont="1" applyBorder="1" applyAlignment="1">
      <alignment horizontal="center" vertical="center"/>
    </xf>
    <xf numFmtId="0" fontId="26" fillId="0" borderId="26" xfId="3" applyFont="1" applyBorder="1" applyAlignment="1">
      <alignment horizontal="center" vertical="center"/>
    </xf>
    <xf numFmtId="0" fontId="22" fillId="0" borderId="100" xfId="3" applyFont="1" applyFill="1" applyBorder="1" applyAlignment="1" applyProtection="1">
      <alignment horizontal="justify" vertical="center" wrapText="1"/>
      <protection locked="0"/>
    </xf>
    <xf numFmtId="0" fontId="22" fillId="0" borderId="35" xfId="3" applyFont="1" applyFill="1" applyBorder="1" applyAlignment="1" applyProtection="1">
      <alignment horizontal="justify" vertical="center" wrapText="1"/>
      <protection locked="0"/>
    </xf>
    <xf numFmtId="0" fontId="22" fillId="0" borderId="101" xfId="3" applyFont="1" applyFill="1" applyBorder="1" applyAlignment="1" applyProtection="1">
      <alignment horizontal="justify" vertical="center" wrapText="1"/>
      <protection locked="0"/>
    </xf>
    <xf numFmtId="0" fontId="23" fillId="0" borderId="0" xfId="3" applyFont="1" applyFill="1" applyBorder="1" applyAlignment="1" applyProtection="1">
      <alignment horizontal="left" vertical="center" wrapText="1"/>
      <protection locked="0"/>
    </xf>
    <xf numFmtId="0" fontId="23" fillId="0" borderId="27" xfId="3" applyFont="1" applyFill="1" applyBorder="1" applyAlignment="1" applyProtection="1">
      <alignment horizontal="left" vertical="center" wrapText="1"/>
      <protection locked="0"/>
    </xf>
    <xf numFmtId="0" fontId="24" fillId="0" borderId="0" xfId="3" applyFont="1" applyFill="1" applyBorder="1" applyAlignment="1" applyProtection="1">
      <alignment horizontal="left" vertical="center" wrapText="1"/>
      <protection locked="0"/>
    </xf>
    <xf numFmtId="0" fontId="24" fillId="0" borderId="27" xfId="3" applyFont="1" applyFill="1" applyBorder="1" applyAlignment="1" applyProtection="1">
      <alignment horizontal="left" vertical="center" wrapText="1"/>
      <protection locked="0"/>
    </xf>
    <xf numFmtId="0" fontId="25" fillId="0" borderId="0" xfId="3" applyFont="1" applyFill="1" applyBorder="1" applyAlignment="1" applyProtection="1">
      <alignment horizontal="center" vertical="center" wrapText="1"/>
      <protection locked="0"/>
    </xf>
    <xf numFmtId="0" fontId="25" fillId="0" borderId="27" xfId="3" applyFont="1" applyFill="1" applyBorder="1" applyAlignment="1" applyProtection="1">
      <alignment horizontal="center" vertical="center" wrapText="1"/>
      <protection locked="0"/>
    </xf>
    <xf numFmtId="38" fontId="20" fillId="2" borderId="111" xfId="1" applyFont="1" applyFill="1" applyBorder="1" applyAlignment="1">
      <alignment horizontal="center" vertical="center" wrapText="1"/>
    </xf>
    <xf numFmtId="38" fontId="20" fillId="2" borderId="51" xfId="1" applyFont="1" applyFill="1" applyBorder="1" applyAlignment="1">
      <alignment horizontal="center" vertical="center" wrapText="1"/>
    </xf>
    <xf numFmtId="38" fontId="20" fillId="2" borderId="56" xfId="1" applyFont="1" applyFill="1" applyBorder="1" applyAlignment="1">
      <alignment horizontal="center" vertical="center" wrapText="1"/>
    </xf>
    <xf numFmtId="38" fontId="20" fillId="2" borderId="58" xfId="1" applyFont="1" applyFill="1" applyBorder="1" applyAlignment="1">
      <alignment horizontal="center" vertical="center" wrapText="1"/>
    </xf>
    <xf numFmtId="0" fontId="0" fillId="2" borderId="109" xfId="0" applyFill="1" applyBorder="1" applyAlignment="1">
      <alignment horizontal="center" vertical="center" wrapText="1"/>
    </xf>
    <xf numFmtId="0" fontId="0" fillId="2" borderId="110" xfId="0" applyFill="1" applyBorder="1" applyAlignment="1">
      <alignment horizontal="center" vertical="center" wrapText="1"/>
    </xf>
    <xf numFmtId="38" fontId="20" fillId="2" borderId="106" xfId="1" applyFont="1" applyFill="1" applyBorder="1" applyAlignment="1">
      <alignment horizontal="center" vertical="center"/>
    </xf>
    <xf numFmtId="38" fontId="20" fillId="2" borderId="72" xfId="1" applyFont="1" applyFill="1" applyBorder="1" applyAlignment="1">
      <alignment horizontal="center" vertical="center"/>
    </xf>
    <xf numFmtId="0" fontId="14" fillId="2" borderId="107" xfId="0" applyFont="1" applyFill="1" applyBorder="1" applyAlignment="1">
      <alignment horizontal="center" vertical="center" wrapText="1"/>
    </xf>
    <xf numFmtId="0" fontId="14" fillId="2" borderId="108" xfId="0" applyFont="1" applyFill="1" applyBorder="1" applyAlignment="1">
      <alignment horizontal="center" vertical="center" wrapText="1"/>
    </xf>
    <xf numFmtId="0" fontId="3" fillId="0" borderId="32" xfId="3" applyFont="1" applyBorder="1" applyAlignment="1">
      <alignment horizontal="center" vertical="center"/>
    </xf>
    <xf numFmtId="0" fontId="3" fillId="0" borderId="31" xfId="3" applyFont="1" applyBorder="1" applyAlignment="1">
      <alignment horizontal="center" vertical="center"/>
    </xf>
    <xf numFmtId="0" fontId="3" fillId="0" borderId="33" xfId="3" applyFont="1" applyBorder="1" applyAlignment="1">
      <alignment horizontal="center" vertical="center"/>
    </xf>
    <xf numFmtId="0" fontId="3" fillId="0" borderId="2" xfId="3" applyFont="1" applyBorder="1" applyAlignment="1">
      <alignment horizontal="center" vertical="center"/>
    </xf>
    <xf numFmtId="0" fontId="3" fillId="0" borderId="26" xfId="3" applyFont="1" applyBorder="1" applyAlignment="1">
      <alignment horizontal="center" vertical="center"/>
    </xf>
    <xf numFmtId="0" fontId="3" fillId="0" borderId="34" xfId="3" applyFont="1" applyBorder="1" applyAlignment="1">
      <alignment horizontal="center" vertical="center"/>
    </xf>
    <xf numFmtId="0" fontId="10" fillId="0" borderId="0" xfId="3" applyFont="1" applyBorder="1" applyAlignment="1">
      <alignment horizontal="center" vertical="center"/>
    </xf>
    <xf numFmtId="0" fontId="3" fillId="0" borderId="1" xfId="3" applyFont="1" applyBorder="1" applyAlignment="1">
      <alignment horizontal="center" vertical="center"/>
    </xf>
    <xf numFmtId="0" fontId="3" fillId="0" borderId="27" xfId="3" applyFont="1" applyBorder="1" applyAlignment="1">
      <alignment horizontal="center" vertical="center"/>
    </xf>
    <xf numFmtId="0" fontId="3" fillId="0" borderId="32"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4" xfId="3" applyFont="1" applyBorder="1" applyAlignment="1">
      <alignment horizontal="center" vertical="center" wrapText="1"/>
    </xf>
    <xf numFmtId="0" fontId="10" fillId="0" borderId="32" xfId="3" applyFont="1" applyBorder="1" applyAlignment="1">
      <alignment vertical="center"/>
    </xf>
    <xf numFmtId="0" fontId="10" fillId="0" borderId="33" xfId="3" applyFont="1" applyBorder="1" applyAlignment="1">
      <alignment vertical="center"/>
    </xf>
    <xf numFmtId="0" fontId="10" fillId="0" borderId="2" xfId="3" applyFont="1" applyBorder="1" applyAlignment="1">
      <alignment vertical="center"/>
    </xf>
    <xf numFmtId="0" fontId="10" fillId="0" borderId="34" xfId="3" applyFont="1" applyBorder="1" applyAlignment="1">
      <alignment vertical="center"/>
    </xf>
    <xf numFmtId="0" fontId="10" fillId="0" borderId="1" xfId="3" applyFont="1" applyBorder="1" applyAlignment="1">
      <alignment vertical="center" wrapText="1"/>
    </xf>
    <xf numFmtId="0" fontId="10" fillId="0" borderId="27" xfId="3" applyFont="1" applyBorder="1" applyAlignment="1">
      <alignment vertical="center" wrapText="1"/>
    </xf>
    <xf numFmtId="0" fontId="10" fillId="0" borderId="2" xfId="3" applyFont="1" applyBorder="1" applyAlignment="1">
      <alignment vertical="center" wrapText="1"/>
    </xf>
    <xf numFmtId="0" fontId="10" fillId="0" borderId="34" xfId="3" applyFont="1" applyBorder="1" applyAlignment="1">
      <alignment vertical="center" wrapText="1"/>
    </xf>
    <xf numFmtId="0" fontId="3" fillId="0" borderId="1" xfId="3" applyFont="1" applyBorder="1" applyAlignment="1">
      <alignment horizontal="center" vertical="center" textRotation="180"/>
    </xf>
    <xf numFmtId="0" fontId="3" fillId="0" borderId="112" xfId="3" applyFont="1" applyBorder="1" applyAlignment="1">
      <alignment horizontal="left" vertical="center" wrapText="1"/>
    </xf>
    <xf numFmtId="177" fontId="10" fillId="0" borderId="100" xfId="3" applyNumberFormat="1" applyFont="1" applyBorder="1" applyAlignment="1">
      <alignment horizontal="center" vertical="center"/>
    </xf>
    <xf numFmtId="177" fontId="10" fillId="0" borderId="35" xfId="3" applyNumberFormat="1" applyFont="1" applyBorder="1" applyAlignment="1">
      <alignment horizontal="center" vertical="center"/>
    </xf>
    <xf numFmtId="177" fontId="10" fillId="0" borderId="101" xfId="3" applyNumberFormat="1" applyFont="1" applyBorder="1" applyAlignment="1">
      <alignment horizontal="center" vertical="center"/>
    </xf>
    <xf numFmtId="0" fontId="10" fillId="0" borderId="100" xfId="3" applyFont="1" applyBorder="1" applyAlignment="1">
      <alignment vertical="center"/>
    </xf>
    <xf numFmtId="0" fontId="10" fillId="0" borderId="101" xfId="3" applyFont="1" applyBorder="1" applyAlignment="1">
      <alignment vertical="center"/>
    </xf>
    <xf numFmtId="0" fontId="3" fillId="0" borderId="31"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00" xfId="3" applyFont="1" applyBorder="1" applyAlignment="1">
      <alignment horizontal="center" vertical="center" wrapText="1"/>
    </xf>
    <xf numFmtId="0" fontId="3" fillId="0" borderId="101" xfId="3" applyFont="1" applyBorder="1" applyAlignment="1">
      <alignment horizontal="center" vertical="center" wrapText="1"/>
    </xf>
    <xf numFmtId="0" fontId="3" fillId="0" borderId="0" xfId="3" applyFont="1" applyBorder="1" applyAlignment="1">
      <alignment vertical="center"/>
    </xf>
    <xf numFmtId="0" fontId="10" fillId="0" borderId="100" xfId="3" applyFont="1" applyBorder="1" applyAlignment="1">
      <alignment vertical="center" wrapText="1"/>
    </xf>
    <xf numFmtId="0" fontId="10" fillId="0" borderId="101" xfId="3" applyFont="1" applyBorder="1" applyAlignment="1">
      <alignment vertical="center" wrapText="1"/>
    </xf>
    <xf numFmtId="0" fontId="3" fillId="0" borderId="31" xfId="3" applyFont="1" applyBorder="1" applyAlignment="1">
      <alignment vertical="top"/>
    </xf>
    <xf numFmtId="0" fontId="3" fillId="0" borderId="35" xfId="3" applyFont="1" applyBorder="1" applyAlignment="1">
      <alignment horizontal="center" vertical="center" wrapText="1"/>
    </xf>
    <xf numFmtId="0" fontId="6" fillId="0" borderId="0" xfId="3" applyFont="1" applyBorder="1" applyAlignment="1">
      <alignment horizontal="left" vertical="distributed" wrapText="1" indent="1"/>
    </xf>
    <xf numFmtId="0" fontId="6" fillId="0" borderId="27" xfId="3" applyFont="1" applyBorder="1" applyAlignment="1">
      <alignment horizontal="left" vertical="distributed" wrapText="1" indent="1"/>
    </xf>
    <xf numFmtId="0" fontId="6" fillId="0" borderId="0" xfId="3" applyFont="1" applyAlignment="1">
      <alignment horizontal="center" vertical="center"/>
    </xf>
    <xf numFmtId="0" fontId="6" fillId="0" borderId="32" xfId="3" applyFont="1" applyBorder="1" applyAlignment="1">
      <alignment horizontal="left" vertical="distributed" wrapText="1"/>
    </xf>
    <xf numFmtId="0" fontId="5" fillId="0" borderId="31" xfId="3" applyFont="1" applyBorder="1" applyAlignment="1">
      <alignment vertical="center"/>
    </xf>
    <xf numFmtId="0" fontId="5" fillId="0" borderId="33" xfId="3" applyFont="1" applyBorder="1" applyAlignment="1">
      <alignment vertical="center"/>
    </xf>
    <xf numFmtId="0" fontId="6" fillId="0" borderId="0" xfId="3" applyFont="1" applyBorder="1" applyAlignment="1">
      <alignment horizontal="left" vertical="distributed" wrapText="1" indent="2"/>
    </xf>
    <xf numFmtId="0" fontId="6" fillId="0" borderId="27" xfId="3" applyFont="1" applyBorder="1" applyAlignment="1">
      <alignment horizontal="left" vertical="distributed" wrapText="1" indent="2"/>
    </xf>
    <xf numFmtId="0" fontId="6" fillId="0" borderId="26" xfId="3" applyFont="1" applyBorder="1" applyAlignment="1">
      <alignment horizontal="left" vertical="distributed" wrapText="1" indent="2"/>
    </xf>
    <xf numFmtId="0" fontId="6" fillId="0" borderId="34" xfId="3" applyFont="1" applyBorder="1" applyAlignment="1">
      <alignment horizontal="left" vertical="distributed" wrapText="1" indent="2"/>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3543300</xdr:colOff>
      <xdr:row>2</xdr:row>
      <xdr:rowOff>342900</xdr:rowOff>
    </xdr:to>
    <xdr:sp macro="" textlink="">
      <xdr:nvSpPr>
        <xdr:cNvPr id="3" name="正方形/長方形 2"/>
        <xdr:cNvSpPr/>
      </xdr:nvSpPr>
      <xdr:spPr>
        <a:xfrm>
          <a:off x="28575" y="19050"/>
          <a:ext cx="4448175" cy="1028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前年度計画には、前年度に提出した計画書の数値を記載してください。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今年度も計画書を提出する場合は、前年度実績欄と、計画書の前年度実績欄の数字同じになるようにしてください。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485775</xdr:colOff>
      <xdr:row>13</xdr:row>
      <xdr:rowOff>47625</xdr:rowOff>
    </xdr:from>
    <xdr:to>
      <xdr:col>10</xdr:col>
      <xdr:colOff>666750</xdr:colOff>
      <xdr:row>13</xdr:row>
      <xdr:rowOff>336423</xdr:rowOff>
    </xdr:to>
    <xdr:sp macro="" textlink="">
      <xdr:nvSpPr>
        <xdr:cNvPr id="2" name="線吹き出し 1 (枠付き) 1"/>
        <xdr:cNvSpPr/>
      </xdr:nvSpPr>
      <xdr:spPr>
        <a:xfrm>
          <a:off x="5638800" y="2619375"/>
          <a:ext cx="914400" cy="288798"/>
        </a:xfrm>
        <a:prstGeom prst="borderCallout1">
          <a:avLst>
            <a:gd name="adj1" fmla="val 46735"/>
            <a:gd name="adj2" fmla="val 1042"/>
            <a:gd name="adj3" fmla="val 57042"/>
            <a:gd name="adj4" fmla="val -291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押印不要</a:t>
          </a:r>
        </a:p>
      </xdr:txBody>
    </xdr:sp>
    <xdr:clientData/>
  </xdr:twoCellAnchor>
  <xdr:twoCellAnchor>
    <xdr:from>
      <xdr:col>5</xdr:col>
      <xdr:colOff>428624</xdr:colOff>
      <xdr:row>20</xdr:row>
      <xdr:rowOff>504825</xdr:rowOff>
    </xdr:from>
    <xdr:to>
      <xdr:col>9</xdr:col>
      <xdr:colOff>647700</xdr:colOff>
      <xdr:row>22</xdr:row>
      <xdr:rowOff>19050</xdr:rowOff>
    </xdr:to>
    <xdr:sp macro="" textlink="">
      <xdr:nvSpPr>
        <xdr:cNvPr id="3" name="線吹き出し 1 (枠付き) 2"/>
        <xdr:cNvSpPr/>
      </xdr:nvSpPr>
      <xdr:spPr>
        <a:xfrm>
          <a:off x="3133724" y="5753100"/>
          <a:ext cx="2667001" cy="542925"/>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計画期間は年のみ入力してください。</a:t>
          </a:r>
          <a:endParaRPr kumimoji="1" lang="en-US" altLang="ja-JP" sz="1100">
            <a:solidFill>
              <a:srgbClr val="FF0000"/>
            </a:solidFill>
          </a:endParaRPr>
        </a:p>
      </xdr:txBody>
    </xdr:sp>
    <xdr:clientData/>
  </xdr:twoCellAnchor>
  <xdr:twoCellAnchor>
    <xdr:from>
      <xdr:col>6</xdr:col>
      <xdr:colOff>285749</xdr:colOff>
      <xdr:row>20</xdr:row>
      <xdr:rowOff>104775</xdr:rowOff>
    </xdr:from>
    <xdr:to>
      <xdr:col>10</xdr:col>
      <xdr:colOff>504825</xdr:colOff>
      <xdr:row>20</xdr:row>
      <xdr:rowOff>466725</xdr:rowOff>
    </xdr:to>
    <xdr:sp macro="" textlink="">
      <xdr:nvSpPr>
        <xdr:cNvPr id="4" name="線吹き出し 1 (枠付き) 3"/>
        <xdr:cNvSpPr/>
      </xdr:nvSpPr>
      <xdr:spPr>
        <a:xfrm>
          <a:off x="3724274" y="5353050"/>
          <a:ext cx="2667001" cy="361950"/>
        </a:xfrm>
        <a:prstGeom prst="borderCallout1">
          <a:avLst>
            <a:gd name="adj1" fmla="val 47670"/>
            <a:gd name="adj2" fmla="val -1101"/>
            <a:gd name="adj3" fmla="val 48353"/>
            <a:gd name="adj4" fmla="val -4571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プルダウンリストから選択してください。</a:t>
          </a:r>
          <a:endParaRPr kumimoji="1" lang="en-US" altLang="ja-JP" sz="1100">
            <a:solidFill>
              <a:srgbClr val="FF0000"/>
            </a:solidFill>
          </a:endParaRPr>
        </a:p>
      </xdr:txBody>
    </xdr:sp>
    <xdr:clientData/>
  </xdr:twoCellAnchor>
  <xdr:twoCellAnchor>
    <xdr:from>
      <xdr:col>5</xdr:col>
      <xdr:colOff>784412</xdr:colOff>
      <xdr:row>22</xdr:row>
      <xdr:rowOff>100853</xdr:rowOff>
    </xdr:from>
    <xdr:to>
      <xdr:col>9</xdr:col>
      <xdr:colOff>739589</xdr:colOff>
      <xdr:row>24</xdr:row>
      <xdr:rowOff>265019</xdr:rowOff>
    </xdr:to>
    <xdr:sp macro="" textlink="">
      <xdr:nvSpPr>
        <xdr:cNvPr id="5" name="線吹き出し 1 (枠付き) 4"/>
        <xdr:cNvSpPr/>
      </xdr:nvSpPr>
      <xdr:spPr>
        <a:xfrm>
          <a:off x="3720353" y="6387353"/>
          <a:ext cx="2667001" cy="657225"/>
        </a:xfrm>
        <a:prstGeom prst="borderCallout1">
          <a:avLst>
            <a:gd name="adj1" fmla="val 47670"/>
            <a:gd name="adj2" fmla="val -1101"/>
            <a:gd name="adj3" fmla="val 93769"/>
            <a:gd name="adj4" fmla="val -34914"/>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目標値は別紙を記入していただくと自動的に計算されますので、変更しないでください。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2</xdr:col>
      <xdr:colOff>3543300</xdr:colOff>
      <xdr:row>2</xdr:row>
      <xdr:rowOff>342900</xdr:rowOff>
    </xdr:to>
    <xdr:sp macro="" textlink="">
      <xdr:nvSpPr>
        <xdr:cNvPr id="2" name="正方形/長方形 1"/>
        <xdr:cNvSpPr/>
      </xdr:nvSpPr>
      <xdr:spPr>
        <a:xfrm>
          <a:off x="28575" y="19050"/>
          <a:ext cx="4448175" cy="10287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前年度計画には、前年度に提出した計画書の数値を記載してください。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今年度も計画書を提出する場合は、前年度実績欄と、計画書の前年度実績欄の数字同じになるようにしてください。</a:t>
          </a:r>
        </a:p>
      </xdr:txBody>
    </xdr:sp>
    <xdr:clientData/>
  </xdr:twoCellAnchor>
  <xdr:twoCellAnchor>
    <xdr:from>
      <xdr:col>4</xdr:col>
      <xdr:colOff>257174</xdr:colOff>
      <xdr:row>4</xdr:row>
      <xdr:rowOff>161925</xdr:rowOff>
    </xdr:from>
    <xdr:to>
      <xdr:col>6</xdr:col>
      <xdr:colOff>552449</xdr:colOff>
      <xdr:row>10</xdr:row>
      <xdr:rowOff>28575</xdr:rowOff>
    </xdr:to>
    <xdr:sp macro="" textlink="">
      <xdr:nvSpPr>
        <xdr:cNvPr id="4" name="線吹き出し 1 (枠付き) 3"/>
        <xdr:cNvSpPr/>
      </xdr:nvSpPr>
      <xdr:spPr>
        <a:xfrm>
          <a:off x="5429249" y="1390650"/>
          <a:ext cx="1724025" cy="895350"/>
        </a:xfrm>
        <a:prstGeom prst="borderCallout1">
          <a:avLst>
            <a:gd name="adj1" fmla="val 46410"/>
            <a:gd name="adj2" fmla="val -598"/>
            <a:gd name="adj3" fmla="val 74633"/>
            <a:gd name="adj4" fmla="val -1310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自ら中間処理する場合は、合計が排出量と合うよう注意してください。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7</xdr:col>
      <xdr:colOff>266699</xdr:colOff>
      <xdr:row>4</xdr:row>
      <xdr:rowOff>104774</xdr:rowOff>
    </xdr:from>
    <xdr:to>
      <xdr:col>11</xdr:col>
      <xdr:colOff>333375</xdr:colOff>
      <xdr:row>11</xdr:row>
      <xdr:rowOff>114299</xdr:rowOff>
    </xdr:to>
    <xdr:sp macro="" textlink="">
      <xdr:nvSpPr>
        <xdr:cNvPr id="6" name="線吹き出し 1 (枠付き) 5"/>
        <xdr:cNvSpPr/>
      </xdr:nvSpPr>
      <xdr:spPr>
        <a:xfrm>
          <a:off x="7553324" y="1333499"/>
          <a:ext cx="2809876" cy="1209675"/>
        </a:xfrm>
        <a:prstGeom prst="borderCallout1">
          <a:avLst>
            <a:gd name="adj1" fmla="val 46410"/>
            <a:gd name="adj2" fmla="val -598"/>
            <a:gd name="adj3" fmla="val 103875"/>
            <a:gd name="adj4" fmla="val -1152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優良認定業者や再生利用業者を含め、処分業者へ委託した総量を記載します。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200</a:t>
          </a:r>
          <a:r>
            <a:rPr kumimoji="1" lang="ja-JP" altLang="en-US" sz="1100">
              <a:solidFill>
                <a:srgbClr val="FF0000"/>
              </a:solidFill>
            </a:rPr>
            <a:t>ｔのうち、</a:t>
          </a:r>
          <a:r>
            <a:rPr kumimoji="1" lang="en-US" altLang="ja-JP" sz="1100">
              <a:solidFill>
                <a:srgbClr val="FF0000"/>
              </a:solidFill>
            </a:rPr>
            <a:t>150</a:t>
          </a:r>
          <a:r>
            <a:rPr kumimoji="1" lang="ja-JP" altLang="en-US" sz="1100">
              <a:solidFill>
                <a:srgbClr val="FF0000"/>
              </a:solidFill>
            </a:rPr>
            <a:t>ｔは優良認定業者へ委託している場合のものです。</a:t>
          </a:r>
          <a:endParaRPr kumimoji="1" lang="en-US" altLang="ja-JP" sz="1100">
            <a:solidFill>
              <a:srgbClr val="FF0000"/>
            </a:solidFill>
          </a:endParaRPr>
        </a:p>
      </xdr:txBody>
    </xdr:sp>
    <xdr:clientData/>
  </xdr:twoCellAnchor>
  <xdr:twoCellAnchor>
    <xdr:from>
      <xdr:col>4</xdr:col>
      <xdr:colOff>228599</xdr:colOff>
      <xdr:row>19</xdr:row>
      <xdr:rowOff>123825</xdr:rowOff>
    </xdr:from>
    <xdr:to>
      <xdr:col>6</xdr:col>
      <xdr:colOff>523874</xdr:colOff>
      <xdr:row>25</xdr:row>
      <xdr:rowOff>104775</xdr:rowOff>
    </xdr:to>
    <xdr:sp macro="" textlink="">
      <xdr:nvSpPr>
        <xdr:cNvPr id="8" name="線吹き出し 1 (枠付き) 7"/>
        <xdr:cNvSpPr/>
      </xdr:nvSpPr>
      <xdr:spPr>
        <a:xfrm>
          <a:off x="5400674" y="3933825"/>
          <a:ext cx="1724025" cy="1009650"/>
        </a:xfrm>
        <a:prstGeom prst="borderCallout1">
          <a:avLst>
            <a:gd name="adj1" fmla="val 46410"/>
            <a:gd name="adj2" fmla="val -598"/>
            <a:gd name="adj3" fmla="val -37387"/>
            <a:gd name="adj4" fmla="val -151224"/>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前年度の発生量が</a:t>
          </a:r>
          <a:r>
            <a:rPr kumimoji="1" lang="en-US" altLang="ja-JP" sz="1100">
              <a:solidFill>
                <a:srgbClr val="FF0000"/>
              </a:solidFill>
            </a:rPr>
            <a:t>1000</a:t>
          </a:r>
          <a:r>
            <a:rPr kumimoji="1" lang="ja-JP" altLang="en-US" sz="1100">
              <a:solidFill>
                <a:srgbClr val="FF0000"/>
              </a:solidFill>
            </a:rPr>
            <a:t>ｔを超えない場合は、実施状況報告書のみ提出してください。（計画書の提出は不要です。）</a:t>
          </a:r>
        </a:p>
      </xdr:txBody>
    </xdr:sp>
    <xdr:clientData/>
  </xdr:twoCellAnchor>
  <xdr:twoCellAnchor>
    <xdr:from>
      <xdr:col>7</xdr:col>
      <xdr:colOff>238125</xdr:colOff>
      <xdr:row>12</xdr:row>
      <xdr:rowOff>142875</xdr:rowOff>
    </xdr:from>
    <xdr:to>
      <xdr:col>11</xdr:col>
      <xdr:colOff>19050</xdr:colOff>
      <xdr:row>20</xdr:row>
      <xdr:rowOff>152400</xdr:rowOff>
    </xdr:to>
    <xdr:sp macro="" textlink="">
      <xdr:nvSpPr>
        <xdr:cNvPr id="7" name="線吹き出し 1 (枠付き) 6"/>
        <xdr:cNvSpPr/>
      </xdr:nvSpPr>
      <xdr:spPr>
        <a:xfrm>
          <a:off x="7524750" y="2743200"/>
          <a:ext cx="2524125" cy="1390650"/>
        </a:xfrm>
        <a:prstGeom prst="borderCallout1">
          <a:avLst>
            <a:gd name="adj1" fmla="val 46410"/>
            <a:gd name="adj2" fmla="val -598"/>
            <a:gd name="adj3" fmla="val 15428"/>
            <a:gd name="adj4" fmla="val -96822"/>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優良認定業者（⑪）と再生利用業者等（⑫⑬⑭）は両立することもあります。</a:t>
          </a:r>
          <a:endParaRPr kumimoji="1" lang="en-US" altLang="ja-JP" sz="1100">
            <a:solidFill>
              <a:srgbClr val="FF0000"/>
            </a:solidFill>
          </a:endParaRPr>
        </a:p>
        <a:p>
          <a:pPr algn="l"/>
          <a:r>
            <a:rPr kumimoji="1" lang="ja-JP" altLang="en-US" sz="1100">
              <a:solidFill>
                <a:srgbClr val="FF0000"/>
              </a:solidFill>
            </a:rPr>
            <a:t>記載例は処理委託量</a:t>
          </a:r>
          <a:r>
            <a:rPr kumimoji="1" lang="en-US" altLang="ja-JP" sz="1100">
              <a:solidFill>
                <a:srgbClr val="FF0000"/>
              </a:solidFill>
            </a:rPr>
            <a:t>500</a:t>
          </a:r>
          <a:r>
            <a:rPr kumimoji="1" lang="ja-JP" altLang="en-US" sz="1100">
              <a:solidFill>
                <a:srgbClr val="FF0000"/>
              </a:solidFill>
            </a:rPr>
            <a:t>ｔの全てを優良認定を受けた再生利用業者へ委託している場合のものです。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sheetPr>
  <dimension ref="A1:S34"/>
  <sheetViews>
    <sheetView tabSelected="1" view="pageBreakPreview" zoomScaleNormal="100" zoomScaleSheetLayoutView="100" workbookViewId="0">
      <pane xSplit="3" ySplit="3" topLeftCell="D19" activePane="bottomRight" state="frozen"/>
      <selection pane="topRight"/>
      <selection pane="bottomLeft"/>
      <selection pane="bottomRight" activeCell="C18" sqref="C18"/>
    </sheetView>
  </sheetViews>
  <sheetFormatPr defaultRowHeight="13.5" x14ac:dyDescent="0.15"/>
  <cols>
    <col min="1" max="1" width="6.875" style="79" customWidth="1"/>
    <col min="2" max="2" width="5.375" style="79" customWidth="1"/>
    <col min="3" max="3" width="46.625" style="79" customWidth="1"/>
    <col min="4" max="4" width="9" style="79"/>
    <col min="5" max="6" width="9.375" style="79" customWidth="1"/>
    <col min="7" max="18" width="9" style="79"/>
    <col min="19" max="19" width="10.625" style="79" customWidth="1"/>
    <col min="20" max="20" width="9" style="79"/>
    <col min="21" max="21" width="9" style="79" customWidth="1"/>
    <col min="22" max="16384" width="9" style="79"/>
  </cols>
  <sheetData>
    <row r="1" spans="1:19" ht="27.75" customHeight="1" x14ac:dyDescent="0.15">
      <c r="A1" s="161" t="s">
        <v>123</v>
      </c>
      <c r="B1" s="162"/>
      <c r="C1" s="17" t="str">
        <f>IF(第１面!D19="","",第１面!D19)</f>
        <v/>
      </c>
      <c r="D1" s="183" t="s">
        <v>153</v>
      </c>
      <c r="E1" s="183"/>
      <c r="F1" s="183"/>
      <c r="G1" s="183"/>
      <c r="H1" s="183"/>
      <c r="I1" s="183"/>
      <c r="J1" s="183"/>
      <c r="K1" s="183"/>
      <c r="L1" s="183"/>
      <c r="M1" s="183"/>
      <c r="N1" s="183"/>
      <c r="O1" s="183"/>
      <c r="P1" s="183"/>
      <c r="Q1" s="183"/>
      <c r="R1" s="183"/>
      <c r="S1" s="8"/>
    </row>
    <row r="2" spans="1:19" ht="27.75" customHeight="1" x14ac:dyDescent="0.15">
      <c r="A2" s="163" t="s">
        <v>121</v>
      </c>
      <c r="B2" s="164"/>
      <c r="C2" s="16" t="str">
        <f>IF(第１面!D20="","",第１面!D20)</f>
        <v/>
      </c>
      <c r="D2" s="188" t="s">
        <v>155</v>
      </c>
      <c r="E2" s="155" t="s">
        <v>156</v>
      </c>
      <c r="F2" s="155" t="s">
        <v>157</v>
      </c>
      <c r="G2" s="155" t="s">
        <v>158</v>
      </c>
      <c r="H2" s="157" t="s">
        <v>159</v>
      </c>
      <c r="I2" s="155" t="s">
        <v>160</v>
      </c>
      <c r="J2" s="186" t="s">
        <v>161</v>
      </c>
      <c r="K2" s="157" t="s">
        <v>162</v>
      </c>
      <c r="L2" s="155" t="s">
        <v>163</v>
      </c>
      <c r="M2" s="155" t="s">
        <v>164</v>
      </c>
      <c r="N2" s="155" t="s">
        <v>165</v>
      </c>
      <c r="O2" s="155" t="s">
        <v>166</v>
      </c>
      <c r="P2" s="155" t="s">
        <v>167</v>
      </c>
      <c r="Q2" s="155" t="s">
        <v>168</v>
      </c>
      <c r="R2" s="184" t="s">
        <v>169</v>
      </c>
      <c r="S2" s="159" t="s">
        <v>61</v>
      </c>
    </row>
    <row r="3" spans="1:19" ht="27.75" customHeight="1" thickBot="1" x14ac:dyDescent="0.2">
      <c r="A3" s="165" t="s">
        <v>122</v>
      </c>
      <c r="B3" s="166"/>
      <c r="C3" s="61" t="str">
        <f>IF(第１面!D21="","",第１面!D21)</f>
        <v/>
      </c>
      <c r="D3" s="189"/>
      <c r="E3" s="156"/>
      <c r="F3" s="156"/>
      <c r="G3" s="156"/>
      <c r="H3" s="158"/>
      <c r="I3" s="156"/>
      <c r="J3" s="187"/>
      <c r="K3" s="158"/>
      <c r="L3" s="156"/>
      <c r="M3" s="156"/>
      <c r="N3" s="156"/>
      <c r="O3" s="156"/>
      <c r="P3" s="156"/>
      <c r="Q3" s="156"/>
      <c r="R3" s="185"/>
      <c r="S3" s="160"/>
    </row>
    <row r="4" spans="1:19" s="80" customFormat="1" x14ac:dyDescent="0.15">
      <c r="A4" s="171" t="s">
        <v>141</v>
      </c>
      <c r="B4" s="63"/>
      <c r="C4" s="64" t="s">
        <v>154</v>
      </c>
      <c r="D4" s="98"/>
      <c r="E4" s="99"/>
      <c r="F4" s="99"/>
      <c r="G4" s="99"/>
      <c r="H4" s="99"/>
      <c r="I4" s="99"/>
      <c r="J4" s="99"/>
      <c r="K4" s="99"/>
      <c r="L4" s="99"/>
      <c r="M4" s="99"/>
      <c r="N4" s="99"/>
      <c r="O4" s="99"/>
      <c r="P4" s="99"/>
      <c r="Q4" s="99"/>
      <c r="R4" s="99"/>
      <c r="S4" s="71">
        <f t="shared" ref="S4:S31" si="0">SUM(D4:R4)</f>
        <v>0</v>
      </c>
    </row>
    <row r="5" spans="1:19" s="80" customFormat="1" ht="13.5" customHeight="1" x14ac:dyDescent="0.15">
      <c r="A5" s="172"/>
      <c r="B5" s="179" t="s">
        <v>125</v>
      </c>
      <c r="C5" s="65" t="s">
        <v>126</v>
      </c>
      <c r="D5" s="100"/>
      <c r="E5" s="101"/>
      <c r="F5" s="101"/>
      <c r="G5" s="101"/>
      <c r="H5" s="101"/>
      <c r="I5" s="101"/>
      <c r="J5" s="101"/>
      <c r="K5" s="101"/>
      <c r="L5" s="101"/>
      <c r="M5" s="101"/>
      <c r="N5" s="101"/>
      <c r="O5" s="101"/>
      <c r="P5" s="101"/>
      <c r="Q5" s="101"/>
      <c r="R5" s="101"/>
      <c r="S5" s="72">
        <f t="shared" si="0"/>
        <v>0</v>
      </c>
    </row>
    <row r="6" spans="1:19" s="80" customFormat="1" x14ac:dyDescent="0.15">
      <c r="A6" s="172"/>
      <c r="B6" s="180"/>
      <c r="C6" s="66" t="s">
        <v>127</v>
      </c>
      <c r="D6" s="102"/>
      <c r="E6" s="103"/>
      <c r="F6" s="103"/>
      <c r="G6" s="103"/>
      <c r="H6" s="103"/>
      <c r="I6" s="103"/>
      <c r="J6" s="103"/>
      <c r="K6" s="103"/>
      <c r="L6" s="103"/>
      <c r="M6" s="103"/>
      <c r="N6" s="103"/>
      <c r="O6" s="103"/>
      <c r="P6" s="103"/>
      <c r="Q6" s="103"/>
      <c r="R6" s="103"/>
      <c r="S6" s="73">
        <f t="shared" si="0"/>
        <v>0</v>
      </c>
    </row>
    <row r="7" spans="1:19" s="80" customFormat="1" x14ac:dyDescent="0.15">
      <c r="A7" s="172"/>
      <c r="B7" s="180"/>
      <c r="C7" s="66" t="s">
        <v>128</v>
      </c>
      <c r="D7" s="102"/>
      <c r="E7" s="103"/>
      <c r="F7" s="103"/>
      <c r="G7" s="103"/>
      <c r="H7" s="103"/>
      <c r="I7" s="103"/>
      <c r="J7" s="103"/>
      <c r="K7" s="103"/>
      <c r="L7" s="103"/>
      <c r="M7" s="103"/>
      <c r="N7" s="103"/>
      <c r="O7" s="103"/>
      <c r="P7" s="103"/>
      <c r="Q7" s="103"/>
      <c r="R7" s="103"/>
      <c r="S7" s="73">
        <f t="shared" si="0"/>
        <v>0</v>
      </c>
    </row>
    <row r="8" spans="1:19" s="80" customFormat="1" x14ac:dyDescent="0.15">
      <c r="A8" s="172"/>
      <c r="B8" s="180"/>
      <c r="C8" s="66" t="s">
        <v>129</v>
      </c>
      <c r="D8" s="102"/>
      <c r="E8" s="103"/>
      <c r="F8" s="103"/>
      <c r="G8" s="103"/>
      <c r="H8" s="103"/>
      <c r="I8" s="103"/>
      <c r="J8" s="103"/>
      <c r="K8" s="103"/>
      <c r="L8" s="103"/>
      <c r="M8" s="103"/>
      <c r="N8" s="103"/>
      <c r="O8" s="103"/>
      <c r="P8" s="103"/>
      <c r="Q8" s="103"/>
      <c r="R8" s="103"/>
      <c r="S8" s="73">
        <f t="shared" si="0"/>
        <v>0</v>
      </c>
    </row>
    <row r="9" spans="1:19" s="80" customFormat="1" x14ac:dyDescent="0.15">
      <c r="A9" s="172"/>
      <c r="B9" s="180"/>
      <c r="C9" s="66" t="s">
        <v>130</v>
      </c>
      <c r="D9" s="102"/>
      <c r="E9" s="103"/>
      <c r="F9" s="103"/>
      <c r="G9" s="103"/>
      <c r="H9" s="103"/>
      <c r="I9" s="103"/>
      <c r="J9" s="103"/>
      <c r="K9" s="103"/>
      <c r="L9" s="103"/>
      <c r="M9" s="103"/>
      <c r="N9" s="103"/>
      <c r="O9" s="103"/>
      <c r="P9" s="103"/>
      <c r="Q9" s="103"/>
      <c r="R9" s="103"/>
      <c r="S9" s="73">
        <f t="shared" si="0"/>
        <v>0</v>
      </c>
    </row>
    <row r="10" spans="1:19" s="80" customFormat="1" x14ac:dyDescent="0.15">
      <c r="A10" s="172"/>
      <c r="B10" s="180"/>
      <c r="C10" s="66" t="s">
        <v>131</v>
      </c>
      <c r="D10" s="102"/>
      <c r="E10" s="103"/>
      <c r="F10" s="103"/>
      <c r="G10" s="103"/>
      <c r="H10" s="103"/>
      <c r="I10" s="103"/>
      <c r="J10" s="103"/>
      <c r="K10" s="103"/>
      <c r="L10" s="103"/>
      <c r="M10" s="103"/>
      <c r="N10" s="103"/>
      <c r="O10" s="103"/>
      <c r="P10" s="103"/>
      <c r="Q10" s="103"/>
      <c r="R10" s="103"/>
      <c r="S10" s="73">
        <f t="shared" si="0"/>
        <v>0</v>
      </c>
    </row>
    <row r="11" spans="1:19" s="80" customFormat="1" x14ac:dyDescent="0.15">
      <c r="A11" s="172"/>
      <c r="B11" s="180"/>
      <c r="C11" s="66" t="s">
        <v>132</v>
      </c>
      <c r="D11" s="102"/>
      <c r="E11" s="103"/>
      <c r="F11" s="103"/>
      <c r="G11" s="103"/>
      <c r="H11" s="103"/>
      <c r="I11" s="103"/>
      <c r="J11" s="103"/>
      <c r="K11" s="103"/>
      <c r="L11" s="103"/>
      <c r="M11" s="103"/>
      <c r="N11" s="103"/>
      <c r="O11" s="103"/>
      <c r="P11" s="103"/>
      <c r="Q11" s="103"/>
      <c r="R11" s="103"/>
      <c r="S11" s="73">
        <f t="shared" si="0"/>
        <v>0</v>
      </c>
    </row>
    <row r="12" spans="1:19" s="80" customFormat="1" x14ac:dyDescent="0.15">
      <c r="A12" s="172"/>
      <c r="B12" s="181"/>
      <c r="C12" s="67" t="s">
        <v>133</v>
      </c>
      <c r="D12" s="104"/>
      <c r="E12" s="105"/>
      <c r="F12" s="105"/>
      <c r="G12" s="105"/>
      <c r="H12" s="105"/>
      <c r="I12" s="105"/>
      <c r="J12" s="105"/>
      <c r="K12" s="105"/>
      <c r="L12" s="105"/>
      <c r="M12" s="105"/>
      <c r="N12" s="105"/>
      <c r="O12" s="105"/>
      <c r="P12" s="105"/>
      <c r="Q12" s="105"/>
      <c r="R12" s="105"/>
      <c r="S12" s="74">
        <f t="shared" si="0"/>
        <v>0</v>
      </c>
    </row>
    <row r="13" spans="1:19" s="80" customFormat="1" x14ac:dyDescent="0.15">
      <c r="A13" s="173"/>
      <c r="B13" s="179" t="s">
        <v>134</v>
      </c>
      <c r="C13" s="68" t="s">
        <v>135</v>
      </c>
      <c r="D13" s="106"/>
      <c r="E13" s="107"/>
      <c r="F13" s="107"/>
      <c r="G13" s="107"/>
      <c r="H13" s="107"/>
      <c r="I13" s="107"/>
      <c r="J13" s="107"/>
      <c r="K13" s="107"/>
      <c r="L13" s="107"/>
      <c r="M13" s="107"/>
      <c r="N13" s="107"/>
      <c r="O13" s="107"/>
      <c r="P13" s="107"/>
      <c r="Q13" s="107"/>
      <c r="R13" s="107"/>
      <c r="S13" s="72">
        <f t="shared" si="0"/>
        <v>0</v>
      </c>
    </row>
    <row r="14" spans="1:19" s="80" customFormat="1" x14ac:dyDescent="0.15">
      <c r="A14" s="173"/>
      <c r="B14" s="180"/>
      <c r="C14" s="69" t="s">
        <v>136</v>
      </c>
      <c r="D14" s="108"/>
      <c r="E14" s="109"/>
      <c r="F14" s="109"/>
      <c r="G14" s="109"/>
      <c r="H14" s="109"/>
      <c r="I14" s="109"/>
      <c r="J14" s="109"/>
      <c r="K14" s="109"/>
      <c r="L14" s="109"/>
      <c r="M14" s="109"/>
      <c r="N14" s="109"/>
      <c r="O14" s="109"/>
      <c r="P14" s="109"/>
      <c r="Q14" s="109"/>
      <c r="R14" s="109"/>
      <c r="S14" s="73">
        <f t="shared" si="0"/>
        <v>0</v>
      </c>
    </row>
    <row r="15" spans="1:19" s="80" customFormat="1" x14ac:dyDescent="0.15">
      <c r="A15" s="173"/>
      <c r="B15" s="180"/>
      <c r="C15" s="69" t="s">
        <v>137</v>
      </c>
      <c r="D15" s="108"/>
      <c r="E15" s="109"/>
      <c r="F15" s="109"/>
      <c r="G15" s="109"/>
      <c r="H15" s="109"/>
      <c r="I15" s="109"/>
      <c r="J15" s="109"/>
      <c r="K15" s="109"/>
      <c r="L15" s="109"/>
      <c r="M15" s="109"/>
      <c r="N15" s="109"/>
      <c r="O15" s="109"/>
      <c r="P15" s="109"/>
      <c r="Q15" s="109"/>
      <c r="R15" s="109"/>
      <c r="S15" s="73">
        <f t="shared" si="0"/>
        <v>0</v>
      </c>
    </row>
    <row r="16" spans="1:19" s="80" customFormat="1" x14ac:dyDescent="0.15">
      <c r="A16" s="173"/>
      <c r="B16" s="180"/>
      <c r="C16" s="69" t="s">
        <v>138</v>
      </c>
      <c r="D16" s="108"/>
      <c r="E16" s="109"/>
      <c r="F16" s="109"/>
      <c r="G16" s="109"/>
      <c r="H16" s="109"/>
      <c r="I16" s="109"/>
      <c r="J16" s="109"/>
      <c r="K16" s="109"/>
      <c r="L16" s="109"/>
      <c r="M16" s="109"/>
      <c r="N16" s="109"/>
      <c r="O16" s="109"/>
      <c r="P16" s="109"/>
      <c r="Q16" s="109"/>
      <c r="R16" s="109"/>
      <c r="S16" s="73">
        <f t="shared" si="0"/>
        <v>0</v>
      </c>
    </row>
    <row r="17" spans="1:19" s="80" customFormat="1" ht="14.25" thickBot="1" x14ac:dyDescent="0.2">
      <c r="A17" s="174"/>
      <c r="B17" s="182"/>
      <c r="C17" s="70" t="s">
        <v>139</v>
      </c>
      <c r="D17" s="110"/>
      <c r="E17" s="111"/>
      <c r="F17" s="111"/>
      <c r="G17" s="111"/>
      <c r="H17" s="111"/>
      <c r="I17" s="111"/>
      <c r="J17" s="111"/>
      <c r="K17" s="111"/>
      <c r="L17" s="111"/>
      <c r="M17" s="111"/>
      <c r="N17" s="111"/>
      <c r="O17" s="111"/>
      <c r="P17" s="111"/>
      <c r="Q17" s="111"/>
      <c r="R17" s="111"/>
      <c r="S17" s="75">
        <f t="shared" si="0"/>
        <v>0</v>
      </c>
    </row>
    <row r="18" spans="1:19" x14ac:dyDescent="0.15">
      <c r="A18" s="167" t="s">
        <v>140</v>
      </c>
      <c r="B18" s="76"/>
      <c r="C18" s="62" t="s">
        <v>154</v>
      </c>
      <c r="D18" s="112"/>
      <c r="E18" s="113"/>
      <c r="F18" s="113"/>
      <c r="G18" s="113"/>
      <c r="H18" s="113"/>
      <c r="I18" s="113"/>
      <c r="J18" s="113"/>
      <c r="K18" s="113"/>
      <c r="L18" s="113"/>
      <c r="M18" s="113"/>
      <c r="N18" s="113"/>
      <c r="O18" s="113"/>
      <c r="P18" s="113"/>
      <c r="Q18" s="113"/>
      <c r="R18" s="113"/>
      <c r="S18" s="71">
        <f t="shared" si="0"/>
        <v>0</v>
      </c>
    </row>
    <row r="19" spans="1:19" x14ac:dyDescent="0.15">
      <c r="A19" s="168"/>
      <c r="B19" s="175" t="s">
        <v>125</v>
      </c>
      <c r="C19" s="44" t="s">
        <v>142</v>
      </c>
      <c r="D19" s="114"/>
      <c r="E19" s="115"/>
      <c r="F19" s="115"/>
      <c r="G19" s="115"/>
      <c r="H19" s="115"/>
      <c r="I19" s="115"/>
      <c r="J19" s="115"/>
      <c r="K19" s="115"/>
      <c r="L19" s="115"/>
      <c r="M19" s="115"/>
      <c r="N19" s="115"/>
      <c r="O19" s="115"/>
      <c r="P19" s="115"/>
      <c r="Q19" s="115"/>
      <c r="R19" s="115"/>
      <c r="S19" s="72">
        <f t="shared" si="0"/>
        <v>0</v>
      </c>
    </row>
    <row r="20" spans="1:19" x14ac:dyDescent="0.15">
      <c r="A20" s="168"/>
      <c r="B20" s="176"/>
      <c r="C20" s="14" t="s">
        <v>143</v>
      </c>
      <c r="D20" s="116"/>
      <c r="E20" s="117"/>
      <c r="F20" s="117"/>
      <c r="G20" s="117"/>
      <c r="H20" s="117"/>
      <c r="I20" s="117"/>
      <c r="J20" s="117"/>
      <c r="K20" s="117"/>
      <c r="L20" s="117"/>
      <c r="M20" s="117"/>
      <c r="N20" s="117"/>
      <c r="O20" s="117"/>
      <c r="P20" s="117"/>
      <c r="Q20" s="117"/>
      <c r="R20" s="117"/>
      <c r="S20" s="73">
        <f t="shared" si="0"/>
        <v>0</v>
      </c>
    </row>
    <row r="21" spans="1:19" x14ac:dyDescent="0.15">
      <c r="A21" s="168"/>
      <c r="B21" s="176"/>
      <c r="C21" s="14" t="s">
        <v>144</v>
      </c>
      <c r="D21" s="116"/>
      <c r="E21" s="117"/>
      <c r="F21" s="117"/>
      <c r="G21" s="117"/>
      <c r="H21" s="117"/>
      <c r="I21" s="117"/>
      <c r="J21" s="117"/>
      <c r="K21" s="117"/>
      <c r="L21" s="117"/>
      <c r="M21" s="117"/>
      <c r="N21" s="117"/>
      <c r="O21" s="117"/>
      <c r="P21" s="117"/>
      <c r="Q21" s="117"/>
      <c r="R21" s="117"/>
      <c r="S21" s="73">
        <f t="shared" si="0"/>
        <v>0</v>
      </c>
    </row>
    <row r="22" spans="1:19" x14ac:dyDescent="0.15">
      <c r="A22" s="168"/>
      <c r="B22" s="176"/>
      <c r="C22" s="14" t="s">
        <v>145</v>
      </c>
      <c r="D22" s="116"/>
      <c r="E22" s="117"/>
      <c r="F22" s="117"/>
      <c r="G22" s="117"/>
      <c r="H22" s="117"/>
      <c r="I22" s="117"/>
      <c r="J22" s="117"/>
      <c r="K22" s="117"/>
      <c r="L22" s="117"/>
      <c r="M22" s="117"/>
      <c r="N22" s="117"/>
      <c r="O22" s="117"/>
      <c r="P22" s="117"/>
      <c r="Q22" s="117"/>
      <c r="R22" s="117"/>
      <c r="S22" s="73">
        <f t="shared" si="0"/>
        <v>0</v>
      </c>
    </row>
    <row r="23" spans="1:19" x14ac:dyDescent="0.15">
      <c r="A23" s="168"/>
      <c r="B23" s="176"/>
      <c r="C23" s="14" t="s">
        <v>130</v>
      </c>
      <c r="D23" s="116"/>
      <c r="E23" s="117"/>
      <c r="F23" s="117"/>
      <c r="G23" s="117"/>
      <c r="H23" s="117"/>
      <c r="I23" s="117"/>
      <c r="J23" s="117"/>
      <c r="K23" s="117"/>
      <c r="L23" s="117"/>
      <c r="M23" s="117"/>
      <c r="N23" s="117"/>
      <c r="O23" s="117"/>
      <c r="P23" s="117"/>
      <c r="Q23" s="117"/>
      <c r="R23" s="117"/>
      <c r="S23" s="73">
        <f t="shared" si="0"/>
        <v>0</v>
      </c>
    </row>
    <row r="24" spans="1:19" x14ac:dyDescent="0.15">
      <c r="A24" s="168"/>
      <c r="B24" s="176"/>
      <c r="C24" s="14" t="s">
        <v>146</v>
      </c>
      <c r="D24" s="116"/>
      <c r="E24" s="117"/>
      <c r="F24" s="117"/>
      <c r="G24" s="117"/>
      <c r="H24" s="117"/>
      <c r="I24" s="117"/>
      <c r="J24" s="117"/>
      <c r="K24" s="117"/>
      <c r="L24" s="117"/>
      <c r="M24" s="117"/>
      <c r="N24" s="117"/>
      <c r="O24" s="117"/>
      <c r="P24" s="117"/>
      <c r="Q24" s="117"/>
      <c r="R24" s="117"/>
      <c r="S24" s="73">
        <f t="shared" si="0"/>
        <v>0</v>
      </c>
    </row>
    <row r="25" spans="1:19" x14ac:dyDescent="0.15">
      <c r="A25" s="168"/>
      <c r="B25" s="176"/>
      <c r="C25" s="14" t="s">
        <v>147</v>
      </c>
      <c r="D25" s="116"/>
      <c r="E25" s="117"/>
      <c r="F25" s="117"/>
      <c r="G25" s="117"/>
      <c r="H25" s="117"/>
      <c r="I25" s="117"/>
      <c r="J25" s="117"/>
      <c r="K25" s="117"/>
      <c r="L25" s="117"/>
      <c r="M25" s="117"/>
      <c r="N25" s="117"/>
      <c r="O25" s="117"/>
      <c r="P25" s="117"/>
      <c r="Q25" s="117"/>
      <c r="R25" s="117"/>
      <c r="S25" s="73">
        <f t="shared" si="0"/>
        <v>0</v>
      </c>
    </row>
    <row r="26" spans="1:19" x14ac:dyDescent="0.15">
      <c r="A26" s="168"/>
      <c r="B26" s="177"/>
      <c r="C26" s="60" t="s">
        <v>148</v>
      </c>
      <c r="D26" s="118"/>
      <c r="E26" s="119"/>
      <c r="F26" s="119"/>
      <c r="G26" s="119"/>
      <c r="H26" s="119"/>
      <c r="I26" s="119"/>
      <c r="J26" s="119"/>
      <c r="K26" s="119"/>
      <c r="L26" s="119"/>
      <c r="M26" s="119"/>
      <c r="N26" s="119"/>
      <c r="O26" s="119"/>
      <c r="P26" s="119"/>
      <c r="Q26" s="119"/>
      <c r="R26" s="119"/>
      <c r="S26" s="74">
        <f t="shared" si="0"/>
        <v>0</v>
      </c>
    </row>
    <row r="27" spans="1:19" x14ac:dyDescent="0.15">
      <c r="A27" s="169"/>
      <c r="B27" s="176" t="s">
        <v>134</v>
      </c>
      <c r="C27" s="59" t="s">
        <v>135</v>
      </c>
      <c r="D27" s="120"/>
      <c r="E27" s="121"/>
      <c r="F27" s="121"/>
      <c r="G27" s="121"/>
      <c r="H27" s="121"/>
      <c r="I27" s="121"/>
      <c r="J27" s="121"/>
      <c r="K27" s="121"/>
      <c r="L27" s="121"/>
      <c r="M27" s="121"/>
      <c r="N27" s="121"/>
      <c r="O27" s="121"/>
      <c r="P27" s="121"/>
      <c r="Q27" s="121"/>
      <c r="R27" s="121"/>
      <c r="S27" s="77">
        <f t="shared" si="0"/>
        <v>0</v>
      </c>
    </row>
    <row r="28" spans="1:19" x14ac:dyDescent="0.15">
      <c r="A28" s="169"/>
      <c r="B28" s="176"/>
      <c r="C28" s="15" t="s">
        <v>136</v>
      </c>
      <c r="D28" s="122"/>
      <c r="E28" s="123"/>
      <c r="F28" s="123"/>
      <c r="G28" s="123"/>
      <c r="H28" s="123"/>
      <c r="I28" s="123"/>
      <c r="J28" s="123"/>
      <c r="K28" s="123"/>
      <c r="L28" s="123"/>
      <c r="M28" s="123"/>
      <c r="N28" s="123"/>
      <c r="O28" s="123"/>
      <c r="P28" s="123"/>
      <c r="Q28" s="123"/>
      <c r="R28" s="123"/>
      <c r="S28" s="73">
        <f t="shared" si="0"/>
        <v>0</v>
      </c>
    </row>
    <row r="29" spans="1:19" x14ac:dyDescent="0.15">
      <c r="A29" s="169"/>
      <c r="B29" s="176"/>
      <c r="C29" s="15" t="s">
        <v>137</v>
      </c>
      <c r="D29" s="122"/>
      <c r="E29" s="123"/>
      <c r="F29" s="123"/>
      <c r="G29" s="123"/>
      <c r="H29" s="123"/>
      <c r="I29" s="123"/>
      <c r="J29" s="123"/>
      <c r="K29" s="123"/>
      <c r="L29" s="123"/>
      <c r="M29" s="123"/>
      <c r="N29" s="123"/>
      <c r="O29" s="123"/>
      <c r="P29" s="123"/>
      <c r="Q29" s="123"/>
      <c r="R29" s="123"/>
      <c r="S29" s="73">
        <f t="shared" si="0"/>
        <v>0</v>
      </c>
    </row>
    <row r="30" spans="1:19" x14ac:dyDescent="0.15">
      <c r="A30" s="169"/>
      <c r="B30" s="176"/>
      <c r="C30" s="15" t="s">
        <v>138</v>
      </c>
      <c r="D30" s="122"/>
      <c r="E30" s="123"/>
      <c r="F30" s="123"/>
      <c r="G30" s="123"/>
      <c r="H30" s="123"/>
      <c r="I30" s="123"/>
      <c r="J30" s="123"/>
      <c r="K30" s="123"/>
      <c r="L30" s="123"/>
      <c r="M30" s="123"/>
      <c r="N30" s="123"/>
      <c r="O30" s="123"/>
      <c r="P30" s="123"/>
      <c r="Q30" s="123"/>
      <c r="R30" s="123"/>
      <c r="S30" s="73">
        <f t="shared" si="0"/>
        <v>0</v>
      </c>
    </row>
    <row r="31" spans="1:19" ht="14.25" thickBot="1" x14ac:dyDescent="0.2">
      <c r="A31" s="170"/>
      <c r="B31" s="178"/>
      <c r="C31" s="18" t="s">
        <v>139</v>
      </c>
      <c r="D31" s="124"/>
      <c r="E31" s="125"/>
      <c r="F31" s="125"/>
      <c r="G31" s="125"/>
      <c r="H31" s="125"/>
      <c r="I31" s="125"/>
      <c r="J31" s="125"/>
      <c r="K31" s="125"/>
      <c r="L31" s="125"/>
      <c r="M31" s="125"/>
      <c r="N31" s="125"/>
      <c r="O31" s="125"/>
      <c r="P31" s="125"/>
      <c r="Q31" s="125"/>
      <c r="R31" s="125"/>
      <c r="S31" s="78">
        <f t="shared" si="0"/>
        <v>0</v>
      </c>
    </row>
    <row r="33" spans="3:3" x14ac:dyDescent="0.15">
      <c r="C33" s="81"/>
    </row>
    <row r="34" spans="3:3" x14ac:dyDescent="0.15">
      <c r="C34" s="81"/>
    </row>
  </sheetData>
  <sheetProtection password="CC6F" sheet="1"/>
  <mergeCells count="26">
    <mergeCell ref="A1:B1"/>
    <mergeCell ref="A2:B2"/>
    <mergeCell ref="A3:B3"/>
    <mergeCell ref="A18:A31"/>
    <mergeCell ref="I2:I3"/>
    <mergeCell ref="A4:A17"/>
    <mergeCell ref="B19:B26"/>
    <mergeCell ref="B27:B31"/>
    <mergeCell ref="B5:B12"/>
    <mergeCell ref="B13:B17"/>
    <mergeCell ref="D1:R1"/>
    <mergeCell ref="R2:R3"/>
    <mergeCell ref="J2:J3"/>
    <mergeCell ref="K2:K3"/>
    <mergeCell ref="L2:L3"/>
    <mergeCell ref="D2:D3"/>
    <mergeCell ref="E2:E3"/>
    <mergeCell ref="F2:F3"/>
    <mergeCell ref="G2:G3"/>
    <mergeCell ref="H2:H3"/>
    <mergeCell ref="S2:S3"/>
    <mergeCell ref="M2:M3"/>
    <mergeCell ref="N2:N3"/>
    <mergeCell ref="O2:O3"/>
    <mergeCell ref="P2:P3"/>
    <mergeCell ref="Q2:Q3"/>
  </mergeCells>
  <phoneticPr fontId="8"/>
  <dataValidations count="1">
    <dataValidation imeMode="hiragana" allowBlank="1" showInputMessage="1" showErrorMessage="1" sqref="C1:C31"/>
  </dataValidations>
  <pageMargins left="0.7" right="0.7" top="0.75" bottom="0.75" header="0.3" footer="0.3"/>
  <pageSetup paperSize="9" scale="2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184</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"②"&amp;'別紙（まとめ）'!G6</f>
        <v>②0</v>
      </c>
      <c r="N13" s="316"/>
      <c r="O13" s="2"/>
      <c r="P13" s="2"/>
      <c r="Q13" s="2"/>
      <c r="R13" s="20"/>
      <c r="S13" s="26"/>
      <c r="T13" s="315" t="str">
        <f>"⑧"&amp;'別紙（まとめ）'!G12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"①"&amp;'別紙（まとめ）'!G5</f>
        <v>①0</v>
      </c>
      <c r="J19" s="316"/>
      <c r="K19" s="45"/>
      <c r="L19" s="38"/>
      <c r="M19" s="315" t="str">
        <f>"③"&amp;'別紙（まとめ）'!G7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"⑫"&amp;'別紙（まとめ）'!G16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'別紙（まとめ）'!G5</f>
        <v>0</v>
      </c>
      <c r="I25" s="326"/>
      <c r="J25" s="327"/>
      <c r="K25" s="40"/>
      <c r="L25" s="26"/>
      <c r="M25" s="328" t="str">
        <f>"④"&amp;'別紙（まとめ）'!G8</f>
        <v>④0</v>
      </c>
      <c r="N25" s="329"/>
      <c r="O25" s="41"/>
      <c r="P25" s="328" t="str">
        <f>"⑥"&amp;'別紙（まとめ）'!G10</f>
        <v>⑥0</v>
      </c>
      <c r="Q25" s="329"/>
      <c r="R25" s="29"/>
      <c r="S25" s="38"/>
      <c r="T25" s="328" t="str">
        <f>"⑨"&amp;'別紙（まとめ）'!G13</f>
        <v>⑨0</v>
      </c>
      <c r="U25" s="329"/>
      <c r="V25" s="20"/>
      <c r="W25" s="2"/>
      <c r="X25" s="2"/>
      <c r="Y25" s="2"/>
      <c r="Z25" s="38"/>
      <c r="AA25" s="323"/>
    </row>
    <row r="26" spans="2:27" ht="67.5" customHeight="1" thickBot="1" x14ac:dyDescent="0.2">
      <c r="B26" s="54"/>
      <c r="C26" s="2"/>
      <c r="D26" s="2"/>
      <c r="E26" s="324" t="s">
        <v>28</v>
      </c>
      <c r="F26" s="324"/>
      <c r="G26" s="324"/>
      <c r="H26" s="325">
        <f>'別紙（まとめ）'!G6+'別紙（まとめ）'!G12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'別紙（まとめ）'!G9</f>
        <v>0</v>
      </c>
      <c r="I27" s="326"/>
      <c r="J27" s="327"/>
      <c r="K27" s="42"/>
      <c r="L27" s="2"/>
      <c r="M27" s="332" t="s">
        <v>31</v>
      </c>
      <c r="N27" s="333"/>
      <c r="O27" s="2"/>
      <c r="P27" s="332" t="s">
        <v>32</v>
      </c>
      <c r="Q27" s="333"/>
      <c r="R27" s="20"/>
      <c r="S27" s="2"/>
      <c r="T27" s="1"/>
      <c r="U27" s="1"/>
      <c r="V27" s="20"/>
      <c r="W27" s="26"/>
      <c r="X27" s="328" t="str">
        <f>"⑬"&amp;'別紙（まとめ）'!G17</f>
        <v>⑬0</v>
      </c>
      <c r="Y27" s="329"/>
      <c r="Z27" s="38"/>
    </row>
    <row r="28" spans="2:27" ht="67.5" customHeight="1" thickBot="1" x14ac:dyDescent="0.2">
      <c r="B28" s="54"/>
      <c r="C28" s="2"/>
      <c r="D28" s="2"/>
      <c r="E28" s="324" t="s">
        <v>34</v>
      </c>
      <c r="F28" s="324"/>
      <c r="G28" s="324"/>
      <c r="H28" s="325">
        <f>'別紙（まとめ）'!G11</f>
        <v>0</v>
      </c>
      <c r="I28" s="326"/>
      <c r="J28" s="327"/>
      <c r="K28" s="42"/>
      <c r="L28" s="28"/>
      <c r="M28" s="328" t="str">
        <f>"⑤"&amp;'別紙（まとめ）'!G9</f>
        <v>⑤0</v>
      </c>
      <c r="N28" s="329"/>
      <c r="O28" s="2"/>
      <c r="P28" s="328" t="str">
        <f>"⑦"&amp;'別紙（まとめ）'!G11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'別紙（まとめ）'!G7+'別紙（まとめ）'!G13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'別紙（まとめ）'!G14</f>
        <v>0</v>
      </c>
      <c r="I30" s="326"/>
      <c r="J30" s="327"/>
      <c r="K30" s="36"/>
      <c r="L30" s="2"/>
      <c r="M30" s="334"/>
      <c r="N30" s="334"/>
      <c r="O30" s="334"/>
      <c r="P30" s="334"/>
      <c r="Q30" s="334"/>
      <c r="R30" s="334"/>
      <c r="S30" s="19"/>
      <c r="T30" s="335" t="str">
        <f>"⑩"&amp;'別紙（まとめ）'!G14</f>
        <v>⑩0</v>
      </c>
      <c r="U30" s="336"/>
      <c r="V30" s="2"/>
      <c r="W30" s="2"/>
      <c r="X30" s="328" t="str">
        <f>"⑭"&amp;'別紙（まとめ）'!G18</f>
        <v>⑭0</v>
      </c>
      <c r="Y30" s="329"/>
      <c r="Z30" s="38"/>
    </row>
    <row r="31" spans="2:27" ht="67.5" customHeight="1" thickBot="1" x14ac:dyDescent="0.2">
      <c r="B31" s="54"/>
      <c r="C31" s="2"/>
      <c r="D31" s="2"/>
      <c r="E31" s="324" t="s">
        <v>38</v>
      </c>
      <c r="F31" s="324"/>
      <c r="G31" s="324"/>
      <c r="H31" s="325">
        <f>'別紙（まとめ）'!G15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'別紙（まとめ）'!G16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'別紙（まとめ）'!G17</f>
        <v>0</v>
      </c>
      <c r="I33" s="326"/>
      <c r="J33" s="327"/>
      <c r="K33" s="36"/>
      <c r="L33" s="2"/>
      <c r="M33" s="2"/>
      <c r="N33" s="2"/>
      <c r="O33" s="2"/>
      <c r="P33" s="2"/>
      <c r="Q33" s="2"/>
      <c r="R33" s="2"/>
      <c r="S33" s="2"/>
      <c r="T33" s="328" t="str">
        <f>"⑪"&amp;'別紙（まとめ）'!G15</f>
        <v>⑪0</v>
      </c>
      <c r="U33" s="329"/>
      <c r="V33" s="2"/>
      <c r="W33" s="2"/>
      <c r="X33" s="2"/>
      <c r="Y33" s="2"/>
      <c r="Z33" s="38"/>
    </row>
    <row r="34" spans="2:26" ht="67.5" customHeight="1" thickBot="1" x14ac:dyDescent="0.2">
      <c r="B34" s="54"/>
      <c r="C34" s="2"/>
      <c r="D34" s="2"/>
      <c r="E34" s="332" t="s">
        <v>42</v>
      </c>
      <c r="F34" s="338"/>
      <c r="G34" s="333"/>
      <c r="H34" s="325">
        <f>'別紙（まとめ）'!G18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185</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"②"&amp;'別紙（まとめ）'!H6</f>
        <v>②0</v>
      </c>
      <c r="N13" s="316"/>
      <c r="O13" s="2"/>
      <c r="P13" s="2"/>
      <c r="Q13" s="2"/>
      <c r="R13" s="20"/>
      <c r="S13" s="26"/>
      <c r="T13" s="315" t="str">
        <f>"⑧"&amp;'別紙（まとめ）'!H12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"①"&amp;'別紙（まとめ）'!H5</f>
        <v>①0</v>
      </c>
      <c r="J19" s="316"/>
      <c r="K19" s="45"/>
      <c r="L19" s="38"/>
      <c r="M19" s="315" t="str">
        <f>"③"&amp;'別紙（まとめ）'!H7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"⑫"&amp;'別紙（まとめ）'!H16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'別紙（まとめ）'!H5</f>
        <v>0</v>
      </c>
      <c r="I25" s="326"/>
      <c r="J25" s="327"/>
      <c r="K25" s="40"/>
      <c r="L25" s="26"/>
      <c r="M25" s="328" t="str">
        <f>"④"&amp;'別紙（まとめ）'!H8</f>
        <v>④0</v>
      </c>
      <c r="N25" s="329"/>
      <c r="O25" s="41"/>
      <c r="P25" s="328" t="str">
        <f>"⑥"&amp;'別紙（まとめ）'!H10</f>
        <v>⑥0</v>
      </c>
      <c r="Q25" s="329"/>
      <c r="R25" s="29"/>
      <c r="S25" s="38"/>
      <c r="T25" s="328" t="str">
        <f>"⑨"&amp;'別紙（まとめ）'!H13</f>
        <v>⑨0</v>
      </c>
      <c r="U25" s="329"/>
      <c r="V25" s="20"/>
      <c r="W25" s="2"/>
      <c r="X25" s="2"/>
      <c r="Y25" s="2"/>
      <c r="Z25" s="38"/>
      <c r="AA25" s="323"/>
    </row>
    <row r="26" spans="2:27" ht="67.5" customHeight="1" thickBot="1" x14ac:dyDescent="0.2">
      <c r="B26" s="54"/>
      <c r="C26" s="2"/>
      <c r="D26" s="2"/>
      <c r="E26" s="324" t="s">
        <v>28</v>
      </c>
      <c r="F26" s="324"/>
      <c r="G26" s="324"/>
      <c r="H26" s="325">
        <f>'別紙（まとめ）'!H6+'別紙（まとめ）'!H12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'別紙（まとめ）'!H9</f>
        <v>0</v>
      </c>
      <c r="I27" s="326"/>
      <c r="J27" s="327"/>
      <c r="K27" s="42"/>
      <c r="L27" s="2"/>
      <c r="M27" s="332" t="s">
        <v>31</v>
      </c>
      <c r="N27" s="333"/>
      <c r="O27" s="2"/>
      <c r="P27" s="332" t="s">
        <v>32</v>
      </c>
      <c r="Q27" s="333"/>
      <c r="R27" s="20"/>
      <c r="S27" s="2"/>
      <c r="T27" s="1"/>
      <c r="U27" s="1"/>
      <c r="V27" s="20"/>
      <c r="W27" s="26"/>
      <c r="X27" s="328" t="str">
        <f>"⑬"&amp;'別紙（まとめ）'!H17</f>
        <v>⑬0</v>
      </c>
      <c r="Y27" s="329"/>
      <c r="Z27" s="38"/>
    </row>
    <row r="28" spans="2:27" ht="67.5" customHeight="1" thickBot="1" x14ac:dyDescent="0.2">
      <c r="B28" s="54"/>
      <c r="C28" s="2"/>
      <c r="D28" s="2"/>
      <c r="E28" s="324" t="s">
        <v>34</v>
      </c>
      <c r="F28" s="324"/>
      <c r="G28" s="324"/>
      <c r="H28" s="325">
        <f>'別紙（まとめ）'!H11</f>
        <v>0</v>
      </c>
      <c r="I28" s="326"/>
      <c r="J28" s="327"/>
      <c r="K28" s="42"/>
      <c r="L28" s="28"/>
      <c r="M28" s="328" t="str">
        <f>"⑤"&amp;'別紙（まとめ）'!H9</f>
        <v>⑤0</v>
      </c>
      <c r="N28" s="329"/>
      <c r="O28" s="2"/>
      <c r="P28" s="328" t="str">
        <f>"⑦"&amp;'別紙（まとめ）'!H11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'別紙（まとめ）'!H7+'別紙（まとめ）'!H13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'別紙（まとめ）'!H14</f>
        <v>0</v>
      </c>
      <c r="I30" s="326"/>
      <c r="J30" s="327"/>
      <c r="K30" s="36"/>
      <c r="L30" s="2"/>
      <c r="M30" s="334"/>
      <c r="N30" s="334"/>
      <c r="O30" s="334"/>
      <c r="P30" s="334"/>
      <c r="Q30" s="334"/>
      <c r="R30" s="334"/>
      <c r="S30" s="19"/>
      <c r="T30" s="335" t="str">
        <f>"⑩"&amp;'別紙（まとめ）'!H14</f>
        <v>⑩0</v>
      </c>
      <c r="U30" s="336"/>
      <c r="V30" s="2"/>
      <c r="W30" s="2"/>
      <c r="X30" s="328" t="str">
        <f>"⑭"&amp;'別紙（まとめ）'!H18</f>
        <v>⑭0</v>
      </c>
      <c r="Y30" s="329"/>
      <c r="Z30" s="38"/>
    </row>
    <row r="31" spans="2:27" ht="67.5" customHeight="1" thickBot="1" x14ac:dyDescent="0.2">
      <c r="B31" s="54"/>
      <c r="C31" s="2"/>
      <c r="D31" s="2"/>
      <c r="E31" s="324" t="s">
        <v>38</v>
      </c>
      <c r="F31" s="324"/>
      <c r="G31" s="324"/>
      <c r="H31" s="325">
        <f>'別紙（まとめ）'!H15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'別紙（まとめ）'!H16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'別紙（まとめ）'!H17</f>
        <v>0</v>
      </c>
      <c r="I33" s="326"/>
      <c r="J33" s="327"/>
      <c r="K33" s="36"/>
      <c r="L33" s="2"/>
      <c r="M33" s="2"/>
      <c r="N33" s="2"/>
      <c r="O33" s="2"/>
      <c r="P33" s="2"/>
      <c r="Q33" s="2"/>
      <c r="R33" s="2"/>
      <c r="S33" s="2"/>
      <c r="T33" s="328" t="str">
        <f>"⑪"&amp;'別紙（まとめ）'!H15</f>
        <v>⑪0</v>
      </c>
      <c r="U33" s="329"/>
      <c r="V33" s="2"/>
      <c r="W33" s="2"/>
      <c r="X33" s="2"/>
      <c r="Y33" s="2"/>
      <c r="Z33" s="38"/>
    </row>
    <row r="34" spans="2:26" ht="67.5" customHeight="1" thickBot="1" x14ac:dyDescent="0.2">
      <c r="B34" s="54"/>
      <c r="C34" s="2"/>
      <c r="D34" s="2"/>
      <c r="E34" s="332" t="s">
        <v>42</v>
      </c>
      <c r="F34" s="338"/>
      <c r="G34" s="333"/>
      <c r="H34" s="325">
        <f>'別紙（まとめ）'!H18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186</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"②"&amp;'別紙（まとめ）'!I6</f>
        <v>②0</v>
      </c>
      <c r="N13" s="316"/>
      <c r="O13" s="2"/>
      <c r="P13" s="2"/>
      <c r="Q13" s="2"/>
      <c r="R13" s="20"/>
      <c r="S13" s="26"/>
      <c r="T13" s="315" t="str">
        <f>"⑧"&amp;'別紙（まとめ）'!I12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"①"&amp;'別紙（まとめ）'!I5</f>
        <v>①0</v>
      </c>
      <c r="J19" s="316"/>
      <c r="K19" s="45"/>
      <c r="L19" s="38"/>
      <c r="M19" s="315" t="str">
        <f>"③"&amp;'別紙（まとめ）'!I7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"⑫"&amp;'別紙（まとめ）'!I16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'別紙（まとめ）'!I5</f>
        <v>0</v>
      </c>
      <c r="I25" s="326"/>
      <c r="J25" s="327"/>
      <c r="K25" s="40"/>
      <c r="L25" s="26"/>
      <c r="M25" s="328" t="str">
        <f>"④"&amp;'別紙（まとめ）'!I8</f>
        <v>④0</v>
      </c>
      <c r="N25" s="329"/>
      <c r="O25" s="41"/>
      <c r="P25" s="328" t="str">
        <f>"⑥"&amp;'別紙（まとめ）'!I10</f>
        <v>⑥0</v>
      </c>
      <c r="Q25" s="329"/>
      <c r="R25" s="29"/>
      <c r="S25" s="38"/>
      <c r="T25" s="328" t="str">
        <f>"⑨"&amp;'別紙（まとめ）'!I13</f>
        <v>⑨0</v>
      </c>
      <c r="U25" s="329"/>
      <c r="V25" s="20"/>
      <c r="W25" s="2"/>
      <c r="X25" s="2"/>
      <c r="Y25" s="2"/>
      <c r="Z25" s="38"/>
      <c r="AA25" s="323"/>
    </row>
    <row r="26" spans="2:27" ht="67.5" customHeight="1" thickBot="1" x14ac:dyDescent="0.2">
      <c r="B26" s="54"/>
      <c r="C26" s="2"/>
      <c r="D26" s="2"/>
      <c r="E26" s="324" t="s">
        <v>28</v>
      </c>
      <c r="F26" s="324"/>
      <c r="G26" s="324"/>
      <c r="H26" s="325">
        <f>'別紙（まとめ）'!I6+'別紙（まとめ）'!I12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'別紙（まとめ）'!I9</f>
        <v>0</v>
      </c>
      <c r="I27" s="326"/>
      <c r="J27" s="327"/>
      <c r="K27" s="42"/>
      <c r="L27" s="2"/>
      <c r="M27" s="332" t="s">
        <v>31</v>
      </c>
      <c r="N27" s="333"/>
      <c r="O27" s="2"/>
      <c r="P27" s="332" t="s">
        <v>32</v>
      </c>
      <c r="Q27" s="333"/>
      <c r="R27" s="20"/>
      <c r="S27" s="2"/>
      <c r="T27" s="1"/>
      <c r="U27" s="1"/>
      <c r="V27" s="20"/>
      <c r="W27" s="26"/>
      <c r="X27" s="328" t="str">
        <f>"⑬"&amp;'別紙（まとめ）'!I17</f>
        <v>⑬0</v>
      </c>
      <c r="Y27" s="329"/>
      <c r="Z27" s="38"/>
    </row>
    <row r="28" spans="2:27" ht="67.5" customHeight="1" thickBot="1" x14ac:dyDescent="0.2">
      <c r="B28" s="54"/>
      <c r="C28" s="2"/>
      <c r="D28" s="2"/>
      <c r="E28" s="324" t="s">
        <v>34</v>
      </c>
      <c r="F28" s="324"/>
      <c r="G28" s="324"/>
      <c r="H28" s="325">
        <f>'別紙（まとめ）'!I11</f>
        <v>0</v>
      </c>
      <c r="I28" s="326"/>
      <c r="J28" s="327"/>
      <c r="K28" s="42"/>
      <c r="L28" s="28"/>
      <c r="M28" s="328" t="str">
        <f>"⑤"&amp;'別紙（まとめ）'!I9</f>
        <v>⑤0</v>
      </c>
      <c r="N28" s="329"/>
      <c r="O28" s="2"/>
      <c r="P28" s="328" t="str">
        <f>"⑦"&amp;'別紙（まとめ）'!I11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'別紙（まとめ）'!I7+'別紙（まとめ）'!I13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'別紙（まとめ）'!I14</f>
        <v>0</v>
      </c>
      <c r="I30" s="326"/>
      <c r="J30" s="327"/>
      <c r="K30" s="36"/>
      <c r="L30" s="2"/>
      <c r="M30" s="334"/>
      <c r="N30" s="334"/>
      <c r="O30" s="334"/>
      <c r="P30" s="334"/>
      <c r="Q30" s="334"/>
      <c r="R30" s="334"/>
      <c r="S30" s="19"/>
      <c r="T30" s="335" t="str">
        <f>"⑩"&amp;'別紙（まとめ）'!I14</f>
        <v>⑩0</v>
      </c>
      <c r="U30" s="336"/>
      <c r="V30" s="2"/>
      <c r="W30" s="2"/>
      <c r="X30" s="328" t="str">
        <f>"⑭"&amp;'別紙（まとめ）'!I18</f>
        <v>⑭0</v>
      </c>
      <c r="Y30" s="329"/>
      <c r="Z30" s="38"/>
    </row>
    <row r="31" spans="2:27" ht="67.5" customHeight="1" thickBot="1" x14ac:dyDescent="0.2">
      <c r="B31" s="54"/>
      <c r="C31" s="2"/>
      <c r="D31" s="2"/>
      <c r="E31" s="324" t="s">
        <v>38</v>
      </c>
      <c r="F31" s="324"/>
      <c r="G31" s="324"/>
      <c r="H31" s="325">
        <f>'別紙（まとめ）'!I15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'別紙（まとめ）'!I16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'別紙（まとめ）'!I17</f>
        <v>0</v>
      </c>
      <c r="I33" s="326"/>
      <c r="J33" s="327"/>
      <c r="K33" s="36"/>
      <c r="L33" s="2"/>
      <c r="M33" s="2"/>
      <c r="N33" s="2"/>
      <c r="O33" s="2"/>
      <c r="P33" s="2"/>
      <c r="Q33" s="2"/>
      <c r="R33" s="2"/>
      <c r="S33" s="2"/>
      <c r="T33" s="328" t="str">
        <f>"⑪"&amp;'別紙（まとめ）'!I15</f>
        <v>⑪0</v>
      </c>
      <c r="U33" s="329"/>
      <c r="V33" s="2"/>
      <c r="W33" s="2"/>
      <c r="X33" s="2"/>
      <c r="Y33" s="2"/>
      <c r="Z33" s="38"/>
    </row>
    <row r="34" spans="2:26" ht="67.5" customHeight="1" thickBot="1" x14ac:dyDescent="0.2">
      <c r="B34" s="54"/>
      <c r="C34" s="2"/>
      <c r="D34" s="2"/>
      <c r="E34" s="332" t="s">
        <v>42</v>
      </c>
      <c r="F34" s="338"/>
      <c r="G34" s="333"/>
      <c r="H34" s="325">
        <f>'別紙（まとめ）'!I18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187</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"②"&amp;'別紙（まとめ）'!J6</f>
        <v>②0</v>
      </c>
      <c r="N13" s="316"/>
      <c r="O13" s="2"/>
      <c r="P13" s="2"/>
      <c r="Q13" s="2"/>
      <c r="R13" s="20"/>
      <c r="S13" s="26"/>
      <c r="T13" s="315" t="str">
        <f>"⑧"&amp;'別紙（まとめ）'!J12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"①"&amp;'別紙（まとめ）'!J5</f>
        <v>①0</v>
      </c>
      <c r="J19" s="316"/>
      <c r="K19" s="45"/>
      <c r="L19" s="38"/>
      <c r="M19" s="315" t="str">
        <f>"③"&amp;'別紙（まとめ）'!J7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"⑫"&amp;'別紙（まとめ）'!J16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'別紙（まとめ）'!J5</f>
        <v>0</v>
      </c>
      <c r="I25" s="326"/>
      <c r="J25" s="327"/>
      <c r="K25" s="40"/>
      <c r="L25" s="26"/>
      <c r="M25" s="328" t="str">
        <f>"④"&amp;'別紙（まとめ）'!J8</f>
        <v>④0</v>
      </c>
      <c r="N25" s="329"/>
      <c r="O25" s="41"/>
      <c r="P25" s="328" t="str">
        <f>"⑥"&amp;'別紙（まとめ）'!J10</f>
        <v>⑥0</v>
      </c>
      <c r="Q25" s="329"/>
      <c r="R25" s="29"/>
      <c r="S25" s="38"/>
      <c r="T25" s="328" t="str">
        <f>"⑨"&amp;'別紙（まとめ）'!J13</f>
        <v>⑨0</v>
      </c>
      <c r="U25" s="329"/>
      <c r="V25" s="20"/>
      <c r="W25" s="2"/>
      <c r="X25" s="2"/>
      <c r="Y25" s="2"/>
      <c r="Z25" s="38"/>
      <c r="AA25" s="323"/>
    </row>
    <row r="26" spans="2:27" ht="67.5" customHeight="1" thickBot="1" x14ac:dyDescent="0.2">
      <c r="B26" s="54"/>
      <c r="C26" s="2"/>
      <c r="D26" s="2"/>
      <c r="E26" s="324" t="s">
        <v>28</v>
      </c>
      <c r="F26" s="324"/>
      <c r="G26" s="324"/>
      <c r="H26" s="325">
        <f>'別紙（まとめ）'!J6+'別紙（まとめ）'!J12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'別紙（まとめ）'!J9</f>
        <v>0</v>
      </c>
      <c r="I27" s="326"/>
      <c r="J27" s="327"/>
      <c r="K27" s="42"/>
      <c r="L27" s="2"/>
      <c r="M27" s="332" t="s">
        <v>31</v>
      </c>
      <c r="N27" s="333"/>
      <c r="O27" s="2"/>
      <c r="P27" s="332" t="s">
        <v>32</v>
      </c>
      <c r="Q27" s="333"/>
      <c r="R27" s="20"/>
      <c r="S27" s="2"/>
      <c r="T27" s="1"/>
      <c r="U27" s="1"/>
      <c r="V27" s="20"/>
      <c r="W27" s="26"/>
      <c r="X27" s="328" t="str">
        <f>"⑬"&amp;'別紙（まとめ）'!J17</f>
        <v>⑬0</v>
      </c>
      <c r="Y27" s="329"/>
      <c r="Z27" s="38"/>
    </row>
    <row r="28" spans="2:27" ht="67.5" customHeight="1" thickBot="1" x14ac:dyDescent="0.2">
      <c r="B28" s="54"/>
      <c r="C28" s="2"/>
      <c r="D28" s="2"/>
      <c r="E28" s="324" t="s">
        <v>34</v>
      </c>
      <c r="F28" s="324"/>
      <c r="G28" s="324"/>
      <c r="H28" s="325">
        <f>'別紙（まとめ）'!J11</f>
        <v>0</v>
      </c>
      <c r="I28" s="326"/>
      <c r="J28" s="327"/>
      <c r="K28" s="42"/>
      <c r="L28" s="28"/>
      <c r="M28" s="328" t="str">
        <f>"⑤"&amp;'別紙（まとめ）'!J9</f>
        <v>⑤0</v>
      </c>
      <c r="N28" s="329"/>
      <c r="O28" s="2"/>
      <c r="P28" s="328" t="str">
        <f>"⑦"&amp;'別紙（まとめ）'!J11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'別紙（まとめ）'!J7+'別紙（まとめ）'!J13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'別紙（まとめ）'!J14</f>
        <v>0</v>
      </c>
      <c r="I30" s="326"/>
      <c r="J30" s="327"/>
      <c r="K30" s="36"/>
      <c r="L30" s="2"/>
      <c r="M30" s="334"/>
      <c r="N30" s="334"/>
      <c r="O30" s="334"/>
      <c r="P30" s="334"/>
      <c r="Q30" s="334"/>
      <c r="R30" s="334"/>
      <c r="S30" s="19"/>
      <c r="T30" s="335" t="str">
        <f>"⑩"&amp;'別紙（まとめ）'!J14</f>
        <v>⑩0</v>
      </c>
      <c r="U30" s="336"/>
      <c r="V30" s="2"/>
      <c r="W30" s="2"/>
      <c r="X30" s="328" t="str">
        <f>"⑭"&amp;'別紙（まとめ）'!J18</f>
        <v>⑭0</v>
      </c>
      <c r="Y30" s="329"/>
      <c r="Z30" s="38"/>
    </row>
    <row r="31" spans="2:27" ht="67.5" customHeight="1" thickBot="1" x14ac:dyDescent="0.2">
      <c r="B31" s="54"/>
      <c r="C31" s="2"/>
      <c r="D31" s="2"/>
      <c r="E31" s="324" t="s">
        <v>38</v>
      </c>
      <c r="F31" s="324"/>
      <c r="G31" s="324"/>
      <c r="H31" s="325">
        <f>'別紙（まとめ）'!J15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'別紙（まとめ）'!J16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'別紙（まとめ）'!J17</f>
        <v>0</v>
      </c>
      <c r="I33" s="326"/>
      <c r="J33" s="327"/>
      <c r="K33" s="36"/>
      <c r="L33" s="2"/>
      <c r="M33" s="2"/>
      <c r="N33" s="2"/>
      <c r="O33" s="2"/>
      <c r="P33" s="2"/>
      <c r="Q33" s="2"/>
      <c r="R33" s="2"/>
      <c r="S33" s="2"/>
      <c r="T33" s="328" t="str">
        <f>"⑪"&amp;'別紙（まとめ）'!J15</f>
        <v>⑪0</v>
      </c>
      <c r="U33" s="329"/>
      <c r="V33" s="2"/>
      <c r="W33" s="2"/>
      <c r="X33" s="2"/>
      <c r="Y33" s="2"/>
      <c r="Z33" s="38"/>
    </row>
    <row r="34" spans="2:26" ht="67.5" customHeight="1" thickBot="1" x14ac:dyDescent="0.2">
      <c r="B34" s="54"/>
      <c r="C34" s="2"/>
      <c r="D34" s="2"/>
      <c r="E34" s="332" t="s">
        <v>42</v>
      </c>
      <c r="F34" s="338"/>
      <c r="G34" s="333"/>
      <c r="H34" s="325">
        <f>'別紙（まとめ）'!J18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188</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"②"&amp;'別紙（まとめ）'!K6</f>
        <v>②0</v>
      </c>
      <c r="N13" s="316"/>
      <c r="O13" s="2"/>
      <c r="P13" s="2"/>
      <c r="Q13" s="2"/>
      <c r="R13" s="20"/>
      <c r="S13" s="26"/>
      <c r="T13" s="315" t="str">
        <f>"⑧"&amp;'別紙（まとめ）'!K12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"①"&amp;'別紙（まとめ）'!K5</f>
        <v>①0</v>
      </c>
      <c r="J19" s="316"/>
      <c r="K19" s="45"/>
      <c r="L19" s="38"/>
      <c r="M19" s="315" t="str">
        <f>"③"&amp;'別紙（まとめ）'!K7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"⑫"&amp;'別紙（まとめ）'!K16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'別紙（まとめ）'!K5</f>
        <v>0</v>
      </c>
      <c r="I25" s="326"/>
      <c r="J25" s="327"/>
      <c r="K25" s="40"/>
      <c r="L25" s="26"/>
      <c r="M25" s="328" t="str">
        <f>"④"&amp;'別紙（まとめ）'!K8</f>
        <v>④0</v>
      </c>
      <c r="N25" s="329"/>
      <c r="O25" s="41"/>
      <c r="P25" s="328" t="str">
        <f>"⑥"&amp;'別紙（まとめ）'!K10</f>
        <v>⑥0</v>
      </c>
      <c r="Q25" s="329"/>
      <c r="R25" s="29"/>
      <c r="S25" s="38"/>
      <c r="T25" s="328" t="str">
        <f>"⑨"&amp;'別紙（まとめ）'!K13</f>
        <v>⑨0</v>
      </c>
      <c r="U25" s="329"/>
      <c r="V25" s="20"/>
      <c r="W25" s="2"/>
      <c r="X25" s="2"/>
      <c r="Y25" s="2"/>
      <c r="Z25" s="38"/>
      <c r="AA25" s="323"/>
    </row>
    <row r="26" spans="2:27" ht="67.5" customHeight="1" thickBot="1" x14ac:dyDescent="0.2">
      <c r="B26" s="54"/>
      <c r="C26" s="2"/>
      <c r="D26" s="2"/>
      <c r="E26" s="324" t="s">
        <v>28</v>
      </c>
      <c r="F26" s="324"/>
      <c r="G26" s="324"/>
      <c r="H26" s="325">
        <f>'別紙（まとめ）'!K6+'別紙（まとめ）'!K12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'別紙（まとめ）'!K9</f>
        <v>0</v>
      </c>
      <c r="I27" s="326"/>
      <c r="J27" s="327"/>
      <c r="K27" s="42"/>
      <c r="L27" s="2"/>
      <c r="M27" s="332" t="s">
        <v>31</v>
      </c>
      <c r="N27" s="333"/>
      <c r="O27" s="2"/>
      <c r="P27" s="332" t="s">
        <v>32</v>
      </c>
      <c r="Q27" s="333"/>
      <c r="R27" s="20"/>
      <c r="S27" s="2"/>
      <c r="T27" s="1"/>
      <c r="U27" s="1"/>
      <c r="V27" s="20"/>
      <c r="W27" s="26"/>
      <c r="X27" s="328" t="str">
        <f>"⑬"&amp;'別紙（まとめ）'!K17</f>
        <v>⑬0</v>
      </c>
      <c r="Y27" s="329"/>
      <c r="Z27" s="38"/>
    </row>
    <row r="28" spans="2:27" ht="67.5" customHeight="1" thickBot="1" x14ac:dyDescent="0.2">
      <c r="B28" s="54"/>
      <c r="C28" s="2"/>
      <c r="D28" s="2"/>
      <c r="E28" s="324" t="s">
        <v>34</v>
      </c>
      <c r="F28" s="324"/>
      <c r="G28" s="324"/>
      <c r="H28" s="325">
        <f>'別紙（まとめ）'!K11</f>
        <v>0</v>
      </c>
      <c r="I28" s="326"/>
      <c r="J28" s="327"/>
      <c r="K28" s="42"/>
      <c r="L28" s="28"/>
      <c r="M28" s="328" t="str">
        <f>"⑤"&amp;'別紙（まとめ）'!K9</f>
        <v>⑤0</v>
      </c>
      <c r="N28" s="329"/>
      <c r="O28" s="2"/>
      <c r="P28" s="328" t="str">
        <f>"⑦"&amp;'別紙（まとめ）'!K11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'別紙（まとめ）'!K7+'別紙（まとめ）'!K13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'別紙（まとめ）'!K14</f>
        <v>0</v>
      </c>
      <c r="I30" s="326"/>
      <c r="J30" s="327"/>
      <c r="K30" s="36"/>
      <c r="L30" s="2"/>
      <c r="M30" s="334"/>
      <c r="N30" s="334"/>
      <c r="O30" s="334"/>
      <c r="P30" s="334"/>
      <c r="Q30" s="334"/>
      <c r="R30" s="334"/>
      <c r="S30" s="19"/>
      <c r="T30" s="335" t="str">
        <f>"⑩"&amp;'別紙（まとめ）'!K14</f>
        <v>⑩0</v>
      </c>
      <c r="U30" s="336"/>
      <c r="V30" s="2"/>
      <c r="W30" s="2"/>
      <c r="X30" s="328" t="str">
        <f>"⑭"&amp;'別紙（まとめ）'!K18</f>
        <v>⑭0</v>
      </c>
      <c r="Y30" s="329"/>
      <c r="Z30" s="38"/>
    </row>
    <row r="31" spans="2:27" ht="67.5" customHeight="1" thickBot="1" x14ac:dyDescent="0.2">
      <c r="B31" s="54"/>
      <c r="C31" s="2"/>
      <c r="D31" s="2"/>
      <c r="E31" s="324" t="s">
        <v>38</v>
      </c>
      <c r="F31" s="324"/>
      <c r="G31" s="324"/>
      <c r="H31" s="325">
        <f>'別紙（まとめ）'!K15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'別紙（まとめ）'!K16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'別紙（まとめ）'!K17</f>
        <v>0</v>
      </c>
      <c r="I33" s="326"/>
      <c r="J33" s="327"/>
      <c r="K33" s="36"/>
      <c r="L33" s="2"/>
      <c r="M33" s="2"/>
      <c r="N33" s="2"/>
      <c r="O33" s="2"/>
      <c r="P33" s="2"/>
      <c r="Q33" s="2"/>
      <c r="R33" s="2"/>
      <c r="S33" s="2"/>
      <c r="T33" s="328" t="str">
        <f>"⑪"&amp;'別紙（まとめ）'!K15</f>
        <v>⑪0</v>
      </c>
      <c r="U33" s="329"/>
      <c r="V33" s="2"/>
      <c r="W33" s="2"/>
      <c r="X33" s="2"/>
      <c r="Y33" s="2"/>
      <c r="Z33" s="38"/>
    </row>
    <row r="34" spans="2:26" ht="67.5" customHeight="1" thickBot="1" x14ac:dyDescent="0.2">
      <c r="B34" s="54"/>
      <c r="C34" s="2"/>
      <c r="D34" s="2"/>
      <c r="E34" s="332" t="s">
        <v>42</v>
      </c>
      <c r="F34" s="338"/>
      <c r="G34" s="333"/>
      <c r="H34" s="325">
        <f>'別紙（まとめ）'!K18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189</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"②"&amp;'別紙（まとめ）'!L6</f>
        <v>②0</v>
      </c>
      <c r="N13" s="316"/>
      <c r="O13" s="2"/>
      <c r="P13" s="2"/>
      <c r="Q13" s="2"/>
      <c r="R13" s="20"/>
      <c r="S13" s="26"/>
      <c r="T13" s="315" t="str">
        <f>"⑧"&amp;'別紙（まとめ）'!L12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"①"&amp;'別紙（まとめ）'!L5</f>
        <v>①0</v>
      </c>
      <c r="J19" s="316"/>
      <c r="K19" s="45"/>
      <c r="L19" s="38"/>
      <c r="M19" s="315" t="str">
        <f>"③"&amp;'別紙（まとめ）'!L7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"⑫"&amp;'別紙（まとめ）'!L16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'別紙（まとめ）'!L5</f>
        <v>0</v>
      </c>
      <c r="I25" s="326"/>
      <c r="J25" s="327"/>
      <c r="K25" s="40"/>
      <c r="L25" s="26"/>
      <c r="M25" s="328" t="str">
        <f>"④"&amp;'別紙（まとめ）'!L8</f>
        <v>④0</v>
      </c>
      <c r="N25" s="329"/>
      <c r="O25" s="41"/>
      <c r="P25" s="328" t="str">
        <f>"⑥"&amp;'別紙（まとめ）'!L10</f>
        <v>⑥0</v>
      </c>
      <c r="Q25" s="329"/>
      <c r="R25" s="29"/>
      <c r="S25" s="38"/>
      <c r="T25" s="328" t="str">
        <f>"⑨"&amp;'別紙（まとめ）'!L13</f>
        <v>⑨0</v>
      </c>
      <c r="U25" s="329"/>
      <c r="V25" s="20"/>
      <c r="W25" s="2"/>
      <c r="X25" s="2"/>
      <c r="Y25" s="2"/>
      <c r="Z25" s="38"/>
      <c r="AA25" s="323"/>
    </row>
    <row r="26" spans="2:27" ht="67.5" customHeight="1" thickBot="1" x14ac:dyDescent="0.2">
      <c r="B26" s="54"/>
      <c r="C26" s="2"/>
      <c r="D26" s="2"/>
      <c r="E26" s="324" t="s">
        <v>28</v>
      </c>
      <c r="F26" s="324"/>
      <c r="G26" s="324"/>
      <c r="H26" s="325">
        <f>'別紙（まとめ）'!L6+'別紙（まとめ）'!L12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'別紙（まとめ）'!L9</f>
        <v>0</v>
      </c>
      <c r="I27" s="326"/>
      <c r="J27" s="327"/>
      <c r="K27" s="42"/>
      <c r="L27" s="2"/>
      <c r="M27" s="332" t="s">
        <v>31</v>
      </c>
      <c r="N27" s="333"/>
      <c r="O27" s="2"/>
      <c r="P27" s="332" t="s">
        <v>32</v>
      </c>
      <c r="Q27" s="333"/>
      <c r="R27" s="20"/>
      <c r="S27" s="2"/>
      <c r="T27" s="1"/>
      <c r="U27" s="1"/>
      <c r="V27" s="20"/>
      <c r="W27" s="26"/>
      <c r="X27" s="328" t="str">
        <f>"⑬"&amp;'別紙（まとめ）'!L17</f>
        <v>⑬0</v>
      </c>
      <c r="Y27" s="329"/>
      <c r="Z27" s="38"/>
    </row>
    <row r="28" spans="2:27" ht="67.5" customHeight="1" thickBot="1" x14ac:dyDescent="0.2">
      <c r="B28" s="54"/>
      <c r="C28" s="2"/>
      <c r="D28" s="2"/>
      <c r="E28" s="324" t="s">
        <v>34</v>
      </c>
      <c r="F28" s="324"/>
      <c r="G28" s="324"/>
      <c r="H28" s="325">
        <f>'別紙（まとめ）'!L11</f>
        <v>0</v>
      </c>
      <c r="I28" s="326"/>
      <c r="J28" s="327"/>
      <c r="K28" s="42"/>
      <c r="L28" s="28"/>
      <c r="M28" s="328" t="str">
        <f>"⑤"&amp;'別紙（まとめ）'!L9</f>
        <v>⑤0</v>
      </c>
      <c r="N28" s="329"/>
      <c r="O28" s="2"/>
      <c r="P28" s="328" t="str">
        <f>"⑦"&amp;'別紙（まとめ）'!L11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'別紙（まとめ）'!L7+'別紙（まとめ）'!L13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'別紙（まとめ）'!L14</f>
        <v>0</v>
      </c>
      <c r="I30" s="326"/>
      <c r="J30" s="327"/>
      <c r="K30" s="36"/>
      <c r="L30" s="2"/>
      <c r="M30" s="334"/>
      <c r="N30" s="334"/>
      <c r="O30" s="334"/>
      <c r="P30" s="334"/>
      <c r="Q30" s="334"/>
      <c r="R30" s="334"/>
      <c r="S30" s="19"/>
      <c r="T30" s="335" t="str">
        <f>"⑩"&amp;'別紙（まとめ）'!L14</f>
        <v>⑩0</v>
      </c>
      <c r="U30" s="336"/>
      <c r="V30" s="2"/>
      <c r="W30" s="2"/>
      <c r="X30" s="328" t="str">
        <f>"⑭"&amp;'別紙（まとめ）'!L18</f>
        <v>⑭0</v>
      </c>
      <c r="Y30" s="329"/>
      <c r="Z30" s="38"/>
    </row>
    <row r="31" spans="2:27" ht="67.5" customHeight="1" thickBot="1" x14ac:dyDescent="0.2">
      <c r="B31" s="54"/>
      <c r="C31" s="2"/>
      <c r="D31" s="2"/>
      <c r="E31" s="324" t="s">
        <v>38</v>
      </c>
      <c r="F31" s="324"/>
      <c r="G31" s="324"/>
      <c r="H31" s="325">
        <f>'別紙（まとめ）'!L15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'別紙（まとめ）'!L16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'別紙（まとめ）'!L17</f>
        <v>0</v>
      </c>
      <c r="I33" s="326"/>
      <c r="J33" s="327"/>
      <c r="K33" s="36"/>
      <c r="L33" s="2"/>
      <c r="M33" s="2"/>
      <c r="N33" s="2"/>
      <c r="O33" s="2"/>
      <c r="P33" s="2"/>
      <c r="Q33" s="2"/>
      <c r="R33" s="2"/>
      <c r="S33" s="2"/>
      <c r="T33" s="328" t="str">
        <f>"⑪"&amp;'別紙（まとめ）'!L15</f>
        <v>⑪0</v>
      </c>
      <c r="U33" s="329"/>
      <c r="V33" s="2"/>
      <c r="W33" s="2"/>
      <c r="X33" s="2"/>
      <c r="Y33" s="2"/>
      <c r="Z33" s="38"/>
    </row>
    <row r="34" spans="2:26" ht="67.5" customHeight="1" thickBot="1" x14ac:dyDescent="0.2">
      <c r="B34" s="54"/>
      <c r="C34" s="2"/>
      <c r="D34" s="2"/>
      <c r="E34" s="332" t="s">
        <v>42</v>
      </c>
      <c r="F34" s="338"/>
      <c r="G34" s="333"/>
      <c r="H34" s="325">
        <f>'別紙（まとめ）'!L18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190</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"②"&amp;'別紙（まとめ）'!M6</f>
        <v>②0</v>
      </c>
      <c r="N13" s="316"/>
      <c r="O13" s="2"/>
      <c r="P13" s="2"/>
      <c r="Q13" s="2"/>
      <c r="R13" s="20"/>
      <c r="S13" s="26"/>
      <c r="T13" s="315" t="str">
        <f>"⑧"&amp;'別紙（まとめ）'!M12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"①"&amp;'別紙（まとめ）'!M5</f>
        <v>①0</v>
      </c>
      <c r="J19" s="316"/>
      <c r="K19" s="45"/>
      <c r="L19" s="38"/>
      <c r="M19" s="315" t="str">
        <f>"③"&amp;'別紙（まとめ）'!M7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"⑫"&amp;'別紙（まとめ）'!M16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'別紙（まとめ）'!M5</f>
        <v>0</v>
      </c>
      <c r="I25" s="326"/>
      <c r="J25" s="327"/>
      <c r="K25" s="40"/>
      <c r="L25" s="26"/>
      <c r="M25" s="328" t="str">
        <f>"④"&amp;'別紙（まとめ）'!M8</f>
        <v>④0</v>
      </c>
      <c r="N25" s="329"/>
      <c r="O25" s="41"/>
      <c r="P25" s="328" t="str">
        <f>"⑥"&amp;'別紙（まとめ）'!M10</f>
        <v>⑥0</v>
      </c>
      <c r="Q25" s="329"/>
      <c r="R25" s="29"/>
      <c r="S25" s="38"/>
      <c r="T25" s="328" t="str">
        <f>"⑨"&amp;'別紙（まとめ）'!M13</f>
        <v>⑨0</v>
      </c>
      <c r="U25" s="329"/>
      <c r="V25" s="20"/>
      <c r="W25" s="2"/>
      <c r="X25" s="2"/>
      <c r="Y25" s="2"/>
      <c r="Z25" s="38"/>
      <c r="AA25" s="323"/>
    </row>
    <row r="26" spans="2:27" ht="67.5" customHeight="1" thickBot="1" x14ac:dyDescent="0.2">
      <c r="B26" s="54"/>
      <c r="C26" s="2"/>
      <c r="D26" s="2"/>
      <c r="E26" s="324" t="s">
        <v>28</v>
      </c>
      <c r="F26" s="324"/>
      <c r="G26" s="324"/>
      <c r="H26" s="325">
        <f>'別紙（まとめ）'!M6+'別紙（まとめ）'!M12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'別紙（まとめ）'!M9</f>
        <v>0</v>
      </c>
      <c r="I27" s="326"/>
      <c r="J27" s="327"/>
      <c r="K27" s="42"/>
      <c r="L27" s="2"/>
      <c r="M27" s="332" t="s">
        <v>31</v>
      </c>
      <c r="N27" s="333"/>
      <c r="O27" s="2"/>
      <c r="P27" s="332" t="s">
        <v>32</v>
      </c>
      <c r="Q27" s="333"/>
      <c r="R27" s="20"/>
      <c r="S27" s="2"/>
      <c r="T27" s="1"/>
      <c r="U27" s="1"/>
      <c r="V27" s="20"/>
      <c r="W27" s="26"/>
      <c r="X27" s="328" t="str">
        <f>"⑬"&amp;'別紙（まとめ）'!M17</f>
        <v>⑬0</v>
      </c>
      <c r="Y27" s="329"/>
      <c r="Z27" s="38"/>
    </row>
    <row r="28" spans="2:27" ht="67.5" customHeight="1" thickBot="1" x14ac:dyDescent="0.2">
      <c r="B28" s="54"/>
      <c r="C28" s="2"/>
      <c r="D28" s="2"/>
      <c r="E28" s="324" t="s">
        <v>34</v>
      </c>
      <c r="F28" s="324"/>
      <c r="G28" s="324"/>
      <c r="H28" s="325">
        <f>'別紙（まとめ）'!M11</f>
        <v>0</v>
      </c>
      <c r="I28" s="326"/>
      <c r="J28" s="327"/>
      <c r="K28" s="42"/>
      <c r="L28" s="28"/>
      <c r="M28" s="328" t="str">
        <f>"⑤"&amp;'別紙（まとめ）'!M9</f>
        <v>⑤0</v>
      </c>
      <c r="N28" s="329"/>
      <c r="O28" s="2"/>
      <c r="P28" s="328" t="str">
        <f>"⑦"&amp;'別紙（まとめ）'!M11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'別紙（まとめ）'!M7+'別紙（まとめ）'!M13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'別紙（まとめ）'!M14</f>
        <v>0</v>
      </c>
      <c r="I30" s="326"/>
      <c r="J30" s="327"/>
      <c r="K30" s="36"/>
      <c r="L30" s="2"/>
      <c r="M30" s="334"/>
      <c r="N30" s="334"/>
      <c r="O30" s="334"/>
      <c r="P30" s="334"/>
      <c r="Q30" s="334"/>
      <c r="R30" s="334"/>
      <c r="S30" s="19"/>
      <c r="T30" s="335" t="str">
        <f>"⑩"&amp;'別紙（まとめ）'!M14</f>
        <v>⑩0</v>
      </c>
      <c r="U30" s="336"/>
      <c r="V30" s="2"/>
      <c r="W30" s="2"/>
      <c r="X30" s="328" t="str">
        <f>"⑭"&amp;'別紙（まとめ）'!M18</f>
        <v>⑭0</v>
      </c>
      <c r="Y30" s="329"/>
      <c r="Z30" s="38"/>
    </row>
    <row r="31" spans="2:27" ht="67.5" customHeight="1" thickBot="1" x14ac:dyDescent="0.2">
      <c r="B31" s="54"/>
      <c r="C31" s="2"/>
      <c r="D31" s="2"/>
      <c r="E31" s="324" t="s">
        <v>38</v>
      </c>
      <c r="F31" s="324"/>
      <c r="G31" s="324"/>
      <c r="H31" s="325">
        <f>'別紙（まとめ）'!M15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'別紙（まとめ）'!M16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'別紙（まとめ）'!M17</f>
        <v>0</v>
      </c>
      <c r="I33" s="326"/>
      <c r="J33" s="327"/>
      <c r="K33" s="36"/>
      <c r="L33" s="2"/>
      <c r="M33" s="2"/>
      <c r="N33" s="2"/>
      <c r="O33" s="2"/>
      <c r="P33" s="2"/>
      <c r="Q33" s="2"/>
      <c r="R33" s="2"/>
      <c r="S33" s="2"/>
      <c r="T33" s="328" t="str">
        <f>"⑪"&amp;'別紙（まとめ）'!M15</f>
        <v>⑪0</v>
      </c>
      <c r="U33" s="329"/>
      <c r="V33" s="2"/>
      <c r="W33" s="2"/>
      <c r="X33" s="2"/>
      <c r="Y33" s="2"/>
      <c r="Z33" s="38"/>
    </row>
    <row r="34" spans="2:26" ht="67.5" customHeight="1" thickBot="1" x14ac:dyDescent="0.2">
      <c r="B34" s="54"/>
      <c r="C34" s="2"/>
      <c r="D34" s="2"/>
      <c r="E34" s="332" t="s">
        <v>42</v>
      </c>
      <c r="F34" s="338"/>
      <c r="G34" s="333"/>
      <c r="H34" s="325">
        <f>'別紙（まとめ）'!M18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191</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"②"&amp;'別紙（まとめ）'!N6</f>
        <v>②0</v>
      </c>
      <c r="N13" s="316"/>
      <c r="O13" s="2"/>
      <c r="P13" s="2"/>
      <c r="Q13" s="2"/>
      <c r="R13" s="20"/>
      <c r="S13" s="26"/>
      <c r="T13" s="315" t="str">
        <f>"⑧"&amp;'別紙（まとめ）'!N12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"①"&amp;'別紙（まとめ）'!N5</f>
        <v>①0</v>
      </c>
      <c r="J19" s="316"/>
      <c r="K19" s="45"/>
      <c r="L19" s="38"/>
      <c r="M19" s="315" t="str">
        <f>"③"&amp;'別紙（まとめ）'!N7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"⑫"&amp;'別紙（まとめ）'!N16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'別紙（まとめ）'!N5</f>
        <v>0</v>
      </c>
      <c r="I25" s="326"/>
      <c r="J25" s="327"/>
      <c r="K25" s="40"/>
      <c r="L25" s="26"/>
      <c r="M25" s="328" t="str">
        <f>"④"&amp;'別紙（まとめ）'!N8</f>
        <v>④0</v>
      </c>
      <c r="N25" s="329"/>
      <c r="O25" s="41"/>
      <c r="P25" s="328" t="str">
        <f>"⑥"&amp;'別紙（まとめ）'!N10</f>
        <v>⑥0</v>
      </c>
      <c r="Q25" s="329"/>
      <c r="R25" s="29"/>
      <c r="S25" s="38"/>
      <c r="T25" s="328" t="str">
        <f>"⑨"&amp;'別紙（まとめ）'!N13</f>
        <v>⑨0</v>
      </c>
      <c r="U25" s="329"/>
      <c r="V25" s="20"/>
      <c r="W25" s="2"/>
      <c r="X25" s="2"/>
      <c r="Y25" s="2"/>
      <c r="Z25" s="38"/>
      <c r="AA25" s="323"/>
    </row>
    <row r="26" spans="2:27" ht="67.5" customHeight="1" thickBot="1" x14ac:dyDescent="0.2">
      <c r="B26" s="54"/>
      <c r="C26" s="2"/>
      <c r="D26" s="2"/>
      <c r="E26" s="324" t="s">
        <v>28</v>
      </c>
      <c r="F26" s="324"/>
      <c r="G26" s="324"/>
      <c r="H26" s="325">
        <f>'別紙（まとめ）'!N6+'別紙（まとめ）'!N12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'別紙（まとめ）'!N9</f>
        <v>0</v>
      </c>
      <c r="I27" s="326"/>
      <c r="J27" s="327"/>
      <c r="K27" s="42"/>
      <c r="L27" s="2"/>
      <c r="M27" s="332" t="s">
        <v>31</v>
      </c>
      <c r="N27" s="333"/>
      <c r="O27" s="2"/>
      <c r="P27" s="332" t="s">
        <v>32</v>
      </c>
      <c r="Q27" s="333"/>
      <c r="R27" s="20"/>
      <c r="S27" s="2"/>
      <c r="T27" s="1"/>
      <c r="U27" s="1"/>
      <c r="V27" s="20"/>
      <c r="W27" s="26"/>
      <c r="X27" s="328" t="str">
        <f>"⑬"&amp;'別紙（まとめ）'!N17</f>
        <v>⑬0</v>
      </c>
      <c r="Y27" s="329"/>
      <c r="Z27" s="38"/>
    </row>
    <row r="28" spans="2:27" ht="67.5" customHeight="1" thickBot="1" x14ac:dyDescent="0.2">
      <c r="B28" s="54"/>
      <c r="C28" s="2"/>
      <c r="D28" s="2"/>
      <c r="E28" s="324" t="s">
        <v>34</v>
      </c>
      <c r="F28" s="324"/>
      <c r="G28" s="324"/>
      <c r="H28" s="325">
        <f>'別紙（まとめ）'!N11</f>
        <v>0</v>
      </c>
      <c r="I28" s="326"/>
      <c r="J28" s="327"/>
      <c r="K28" s="42"/>
      <c r="L28" s="28"/>
      <c r="M28" s="328" t="str">
        <f>"⑤"&amp;'別紙（まとめ）'!N9</f>
        <v>⑤0</v>
      </c>
      <c r="N28" s="329"/>
      <c r="O28" s="2"/>
      <c r="P28" s="328" t="str">
        <f>"⑦"&amp;'別紙（まとめ）'!N11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'別紙（まとめ）'!N7+'別紙（まとめ）'!N13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'別紙（まとめ）'!N14</f>
        <v>0</v>
      </c>
      <c r="I30" s="326"/>
      <c r="J30" s="327"/>
      <c r="K30" s="36"/>
      <c r="L30" s="2"/>
      <c r="M30" s="334"/>
      <c r="N30" s="334"/>
      <c r="O30" s="334"/>
      <c r="P30" s="334"/>
      <c r="Q30" s="334"/>
      <c r="R30" s="334"/>
      <c r="S30" s="19"/>
      <c r="T30" s="335" t="str">
        <f>"⑩"&amp;'別紙（まとめ）'!N14</f>
        <v>⑩0</v>
      </c>
      <c r="U30" s="336"/>
      <c r="V30" s="2"/>
      <c r="W30" s="2"/>
      <c r="X30" s="328" t="str">
        <f>"⑭"&amp;'別紙（まとめ）'!N18</f>
        <v>⑭0</v>
      </c>
      <c r="Y30" s="329"/>
      <c r="Z30" s="38"/>
    </row>
    <row r="31" spans="2:27" ht="67.5" customHeight="1" thickBot="1" x14ac:dyDescent="0.2">
      <c r="B31" s="54"/>
      <c r="C31" s="2"/>
      <c r="D31" s="2"/>
      <c r="E31" s="324" t="s">
        <v>38</v>
      </c>
      <c r="F31" s="324"/>
      <c r="G31" s="324"/>
      <c r="H31" s="325">
        <f>'別紙（まとめ）'!N15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'別紙（まとめ）'!N16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'別紙（まとめ）'!N17</f>
        <v>0</v>
      </c>
      <c r="I33" s="326"/>
      <c r="J33" s="327"/>
      <c r="K33" s="36"/>
      <c r="L33" s="2"/>
      <c r="M33" s="2"/>
      <c r="N33" s="2"/>
      <c r="O33" s="2"/>
      <c r="P33" s="2"/>
      <c r="Q33" s="2"/>
      <c r="R33" s="2"/>
      <c r="S33" s="2"/>
      <c r="T33" s="328" t="str">
        <f>"⑪"&amp;'別紙（まとめ）'!N15</f>
        <v>⑪0</v>
      </c>
      <c r="U33" s="329"/>
      <c r="V33" s="2"/>
      <c r="W33" s="2"/>
      <c r="X33" s="2"/>
      <c r="Y33" s="2"/>
      <c r="Z33" s="38"/>
    </row>
    <row r="34" spans="2:26" ht="67.5" customHeight="1" thickBot="1" x14ac:dyDescent="0.2">
      <c r="B34" s="54"/>
      <c r="C34" s="2"/>
      <c r="D34" s="2"/>
      <c r="E34" s="332" t="s">
        <v>42</v>
      </c>
      <c r="F34" s="338"/>
      <c r="G34" s="333"/>
      <c r="H34" s="325">
        <f>'別紙（まとめ）'!N18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192</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"②"&amp;'別紙（まとめ）'!O6</f>
        <v>②0</v>
      </c>
      <c r="N13" s="316"/>
      <c r="O13" s="2"/>
      <c r="P13" s="2"/>
      <c r="Q13" s="2"/>
      <c r="R13" s="20"/>
      <c r="S13" s="26"/>
      <c r="T13" s="315" t="str">
        <f>"⑧"&amp;'別紙（まとめ）'!O12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"①"&amp;'別紙（まとめ）'!O5</f>
        <v>①0</v>
      </c>
      <c r="J19" s="316"/>
      <c r="K19" s="45"/>
      <c r="L19" s="38"/>
      <c r="M19" s="315" t="str">
        <f>"③"&amp;'別紙（まとめ）'!O7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"⑫"&amp;'別紙（まとめ）'!O16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'別紙（まとめ）'!O5</f>
        <v>0</v>
      </c>
      <c r="I25" s="326"/>
      <c r="J25" s="327"/>
      <c r="K25" s="40"/>
      <c r="L25" s="26"/>
      <c r="M25" s="328" t="str">
        <f>"④"&amp;'別紙（まとめ）'!O8</f>
        <v>④0</v>
      </c>
      <c r="N25" s="329"/>
      <c r="O25" s="41"/>
      <c r="P25" s="328" t="str">
        <f>"⑥"&amp;'別紙（まとめ）'!O10</f>
        <v>⑥0</v>
      </c>
      <c r="Q25" s="329"/>
      <c r="R25" s="29"/>
      <c r="S25" s="38"/>
      <c r="T25" s="328" t="str">
        <f>"⑨"&amp;'別紙（まとめ）'!O13</f>
        <v>⑨0</v>
      </c>
      <c r="U25" s="329"/>
      <c r="V25" s="20"/>
      <c r="W25" s="2"/>
      <c r="X25" s="2"/>
      <c r="Y25" s="2"/>
      <c r="Z25" s="38"/>
      <c r="AA25" s="323"/>
    </row>
    <row r="26" spans="2:27" ht="67.5" customHeight="1" thickBot="1" x14ac:dyDescent="0.2">
      <c r="B26" s="54"/>
      <c r="C26" s="2"/>
      <c r="D26" s="2"/>
      <c r="E26" s="324" t="s">
        <v>28</v>
      </c>
      <c r="F26" s="324"/>
      <c r="G26" s="324"/>
      <c r="H26" s="325">
        <f>'別紙（まとめ）'!O6+'別紙（まとめ）'!O12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'別紙（まとめ）'!O9</f>
        <v>0</v>
      </c>
      <c r="I27" s="326"/>
      <c r="J27" s="327"/>
      <c r="K27" s="42"/>
      <c r="L27" s="2"/>
      <c r="M27" s="332" t="s">
        <v>31</v>
      </c>
      <c r="N27" s="333"/>
      <c r="O27" s="2"/>
      <c r="P27" s="332" t="s">
        <v>32</v>
      </c>
      <c r="Q27" s="333"/>
      <c r="R27" s="20"/>
      <c r="S27" s="2"/>
      <c r="T27" s="1"/>
      <c r="U27" s="1"/>
      <c r="V27" s="20"/>
      <c r="W27" s="26"/>
      <c r="X27" s="328" t="str">
        <f>"⑬"&amp;'別紙（まとめ）'!O17</f>
        <v>⑬0</v>
      </c>
      <c r="Y27" s="329"/>
      <c r="Z27" s="38"/>
    </row>
    <row r="28" spans="2:27" ht="67.5" customHeight="1" thickBot="1" x14ac:dyDescent="0.2">
      <c r="B28" s="54"/>
      <c r="C28" s="2"/>
      <c r="D28" s="2"/>
      <c r="E28" s="324" t="s">
        <v>34</v>
      </c>
      <c r="F28" s="324"/>
      <c r="G28" s="324"/>
      <c r="H28" s="325">
        <f>'別紙（まとめ）'!O11</f>
        <v>0</v>
      </c>
      <c r="I28" s="326"/>
      <c r="J28" s="327"/>
      <c r="K28" s="42"/>
      <c r="L28" s="28"/>
      <c r="M28" s="328" t="str">
        <f>"⑤"&amp;'別紙（まとめ）'!O9</f>
        <v>⑤0</v>
      </c>
      <c r="N28" s="329"/>
      <c r="O28" s="2"/>
      <c r="P28" s="328" t="str">
        <f>"⑦"&amp;'別紙（まとめ）'!O11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'別紙（まとめ）'!O7+'別紙（まとめ）'!O13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'別紙（まとめ）'!O14</f>
        <v>0</v>
      </c>
      <c r="I30" s="326"/>
      <c r="J30" s="327"/>
      <c r="K30" s="36"/>
      <c r="L30" s="2"/>
      <c r="M30" s="334"/>
      <c r="N30" s="334"/>
      <c r="O30" s="334"/>
      <c r="P30" s="334"/>
      <c r="Q30" s="334"/>
      <c r="R30" s="334"/>
      <c r="S30" s="19"/>
      <c r="T30" s="335" t="str">
        <f>"⑩"&amp;'別紙（まとめ）'!O14</f>
        <v>⑩0</v>
      </c>
      <c r="U30" s="336"/>
      <c r="V30" s="2"/>
      <c r="W30" s="2"/>
      <c r="X30" s="328" t="str">
        <f>"⑭"&amp;'別紙（まとめ）'!O18</f>
        <v>⑭0</v>
      </c>
      <c r="Y30" s="329"/>
      <c r="Z30" s="38"/>
    </row>
    <row r="31" spans="2:27" ht="67.5" customHeight="1" thickBot="1" x14ac:dyDescent="0.2">
      <c r="B31" s="54"/>
      <c r="C31" s="2"/>
      <c r="D31" s="2"/>
      <c r="E31" s="324" t="s">
        <v>38</v>
      </c>
      <c r="F31" s="324"/>
      <c r="G31" s="324"/>
      <c r="H31" s="325">
        <f>'別紙（まとめ）'!O15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'別紙（まとめ）'!O16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'別紙（まとめ）'!O17</f>
        <v>0</v>
      </c>
      <c r="I33" s="326"/>
      <c r="J33" s="327"/>
      <c r="K33" s="36"/>
      <c r="L33" s="2"/>
      <c r="M33" s="2"/>
      <c r="N33" s="2"/>
      <c r="O33" s="2"/>
      <c r="P33" s="2"/>
      <c r="Q33" s="2"/>
      <c r="R33" s="2"/>
      <c r="S33" s="2"/>
      <c r="T33" s="328" t="str">
        <f>"⑪"&amp;'別紙（まとめ）'!O15</f>
        <v>⑪0</v>
      </c>
      <c r="U33" s="329"/>
      <c r="V33" s="2"/>
      <c r="W33" s="2"/>
      <c r="X33" s="2"/>
      <c r="Y33" s="2"/>
      <c r="Z33" s="38"/>
    </row>
    <row r="34" spans="2:26" ht="67.5" customHeight="1" thickBot="1" x14ac:dyDescent="0.2">
      <c r="B34" s="54"/>
      <c r="C34" s="2"/>
      <c r="D34" s="2"/>
      <c r="E34" s="332" t="s">
        <v>42</v>
      </c>
      <c r="F34" s="338"/>
      <c r="G34" s="333"/>
      <c r="H34" s="325">
        <f>'別紙（まとめ）'!O18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193</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"②"&amp;'別紙（まとめ）'!P6</f>
        <v>②0</v>
      </c>
      <c r="N13" s="316"/>
      <c r="O13" s="2"/>
      <c r="P13" s="2"/>
      <c r="Q13" s="2"/>
      <c r="R13" s="20"/>
      <c r="S13" s="26"/>
      <c r="T13" s="315" t="str">
        <f>"⑧"&amp;'別紙（まとめ）'!P12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"①"&amp;'別紙（まとめ）'!P5</f>
        <v>①0</v>
      </c>
      <c r="J19" s="316"/>
      <c r="K19" s="45"/>
      <c r="L19" s="38"/>
      <c r="M19" s="315" t="str">
        <f>"③"&amp;'別紙（まとめ）'!P7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"⑫"&amp;'別紙（まとめ）'!P16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'別紙（まとめ）'!P5</f>
        <v>0</v>
      </c>
      <c r="I25" s="326"/>
      <c r="J25" s="327"/>
      <c r="K25" s="40"/>
      <c r="L25" s="26"/>
      <c r="M25" s="328" t="str">
        <f>"④"&amp;'別紙（まとめ）'!P8</f>
        <v>④0</v>
      </c>
      <c r="N25" s="329"/>
      <c r="O25" s="41"/>
      <c r="P25" s="328" t="str">
        <f>"⑥"&amp;'別紙（まとめ）'!P10</f>
        <v>⑥0</v>
      </c>
      <c r="Q25" s="329"/>
      <c r="R25" s="29"/>
      <c r="S25" s="38"/>
      <c r="T25" s="328" t="str">
        <f>"⑨"&amp;'別紙（まとめ）'!P13</f>
        <v>⑨0</v>
      </c>
      <c r="U25" s="329"/>
      <c r="V25" s="20"/>
      <c r="W25" s="2"/>
      <c r="X25" s="2"/>
      <c r="Y25" s="2"/>
      <c r="Z25" s="38"/>
      <c r="AA25" s="323"/>
    </row>
    <row r="26" spans="2:27" ht="67.5" customHeight="1" thickBot="1" x14ac:dyDescent="0.2">
      <c r="B26" s="54"/>
      <c r="C26" s="2"/>
      <c r="D26" s="2"/>
      <c r="E26" s="324" t="s">
        <v>28</v>
      </c>
      <c r="F26" s="324"/>
      <c r="G26" s="324"/>
      <c r="H26" s="325">
        <f>'別紙（まとめ）'!P6+'別紙（まとめ）'!P12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'別紙（まとめ）'!P9</f>
        <v>0</v>
      </c>
      <c r="I27" s="326"/>
      <c r="J27" s="327"/>
      <c r="K27" s="42"/>
      <c r="L27" s="2"/>
      <c r="M27" s="332" t="s">
        <v>31</v>
      </c>
      <c r="N27" s="333"/>
      <c r="O27" s="2"/>
      <c r="P27" s="332" t="s">
        <v>32</v>
      </c>
      <c r="Q27" s="333"/>
      <c r="R27" s="20"/>
      <c r="S27" s="2"/>
      <c r="T27" s="1"/>
      <c r="U27" s="1"/>
      <c r="V27" s="20"/>
      <c r="W27" s="26"/>
      <c r="X27" s="328" t="str">
        <f>"⑬"&amp;'別紙（まとめ）'!P17</f>
        <v>⑬0</v>
      </c>
      <c r="Y27" s="329"/>
      <c r="Z27" s="38"/>
    </row>
    <row r="28" spans="2:27" ht="67.5" customHeight="1" thickBot="1" x14ac:dyDescent="0.2">
      <c r="B28" s="54"/>
      <c r="C28" s="2"/>
      <c r="D28" s="2"/>
      <c r="E28" s="324" t="s">
        <v>34</v>
      </c>
      <c r="F28" s="324"/>
      <c r="G28" s="324"/>
      <c r="H28" s="325">
        <f>'別紙（まとめ）'!P11</f>
        <v>0</v>
      </c>
      <c r="I28" s="326"/>
      <c r="J28" s="327"/>
      <c r="K28" s="42"/>
      <c r="L28" s="28"/>
      <c r="M28" s="328" t="str">
        <f>"⑤"&amp;'別紙（まとめ）'!P9</f>
        <v>⑤0</v>
      </c>
      <c r="N28" s="329"/>
      <c r="O28" s="2"/>
      <c r="P28" s="328" t="str">
        <f>"⑦"&amp;'別紙（まとめ）'!P11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'別紙（まとめ）'!P7+'別紙（まとめ）'!P13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'別紙（まとめ）'!P14</f>
        <v>0</v>
      </c>
      <c r="I30" s="326"/>
      <c r="J30" s="327"/>
      <c r="K30" s="36"/>
      <c r="L30" s="2"/>
      <c r="M30" s="334"/>
      <c r="N30" s="334"/>
      <c r="O30" s="334"/>
      <c r="P30" s="334"/>
      <c r="Q30" s="334"/>
      <c r="R30" s="334"/>
      <c r="S30" s="19"/>
      <c r="T30" s="335" t="str">
        <f>"⑩"&amp;'別紙（まとめ）'!P14</f>
        <v>⑩0</v>
      </c>
      <c r="U30" s="336"/>
      <c r="V30" s="2"/>
      <c r="W30" s="2"/>
      <c r="X30" s="328" t="str">
        <f>"⑭"&amp;'別紙（まとめ）'!P18</f>
        <v>⑭0</v>
      </c>
      <c r="Y30" s="329"/>
      <c r="Z30" s="38"/>
    </row>
    <row r="31" spans="2:27" ht="67.5" customHeight="1" thickBot="1" x14ac:dyDescent="0.2">
      <c r="B31" s="54"/>
      <c r="C31" s="2"/>
      <c r="D31" s="2"/>
      <c r="E31" s="324" t="s">
        <v>38</v>
      </c>
      <c r="F31" s="324"/>
      <c r="G31" s="324"/>
      <c r="H31" s="325">
        <f>'別紙（まとめ）'!P15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'別紙（まとめ）'!P16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'別紙（まとめ）'!P17</f>
        <v>0</v>
      </c>
      <c r="I33" s="326"/>
      <c r="J33" s="327"/>
      <c r="K33" s="36"/>
      <c r="L33" s="2"/>
      <c r="M33" s="2"/>
      <c r="N33" s="2"/>
      <c r="O33" s="2"/>
      <c r="P33" s="2"/>
      <c r="Q33" s="2"/>
      <c r="R33" s="2"/>
      <c r="S33" s="2"/>
      <c r="T33" s="328" t="str">
        <f>"⑪"&amp;'別紙（まとめ）'!P15</f>
        <v>⑪0</v>
      </c>
      <c r="U33" s="329"/>
      <c r="V33" s="2"/>
      <c r="W33" s="2"/>
      <c r="X33" s="2"/>
      <c r="Y33" s="2"/>
      <c r="Z33" s="38"/>
    </row>
    <row r="34" spans="2:26" ht="67.5" customHeight="1" thickBot="1" x14ac:dyDescent="0.2">
      <c r="B34" s="54"/>
      <c r="C34" s="2"/>
      <c r="D34" s="2"/>
      <c r="E34" s="332" t="s">
        <v>42</v>
      </c>
      <c r="F34" s="338"/>
      <c r="G34" s="333"/>
      <c r="H34" s="325">
        <f>'別紙（まとめ）'!P18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pageSetUpPr fitToPage="1"/>
  </sheetPr>
  <dimension ref="B1:Q60"/>
  <sheetViews>
    <sheetView view="pageBreakPreview" zoomScale="85" zoomScaleNormal="100" zoomScaleSheetLayoutView="85" workbookViewId="0">
      <selection activeCell="B2" sqref="B2:K2"/>
    </sheetView>
  </sheetViews>
  <sheetFormatPr defaultRowHeight="12" x14ac:dyDescent="0.15"/>
  <cols>
    <col min="1" max="1" width="0.25" style="82" customWidth="1"/>
    <col min="2" max="2" width="2.5" style="82" customWidth="1"/>
    <col min="3" max="3" width="15" style="82" customWidth="1"/>
    <col min="4" max="4" width="10" style="82" customWidth="1"/>
    <col min="5" max="6" width="10.75" style="82" customWidth="1"/>
    <col min="7" max="7" width="5.75" style="82" customWidth="1"/>
    <col min="8" max="9" width="9.625" style="82" customWidth="1"/>
    <col min="10" max="11" width="10.75" style="82" customWidth="1"/>
    <col min="12" max="13" width="9" style="82"/>
    <col min="14" max="14" width="34.25" style="82" bestFit="1" customWidth="1"/>
    <col min="15" max="16384" width="9" style="82"/>
  </cols>
  <sheetData>
    <row r="1" spans="2:17" ht="2.65" customHeight="1" x14ac:dyDescent="0.15"/>
    <row r="2" spans="2:17" ht="14.25" customHeight="1" x14ac:dyDescent="0.15">
      <c r="B2" s="238" t="s">
        <v>151</v>
      </c>
      <c r="C2" s="239"/>
      <c r="D2" s="239"/>
      <c r="E2" s="239"/>
      <c r="F2" s="239"/>
      <c r="G2" s="239"/>
      <c r="H2" s="239"/>
      <c r="I2" s="239"/>
      <c r="J2" s="239"/>
      <c r="K2" s="239"/>
    </row>
    <row r="3" spans="2:17" ht="14.25" customHeight="1" x14ac:dyDescent="0.15">
      <c r="B3" s="240" t="s">
        <v>0</v>
      </c>
      <c r="C3" s="240"/>
      <c r="D3" s="240"/>
      <c r="E3" s="240"/>
      <c r="F3" s="240"/>
      <c r="G3" s="240"/>
      <c r="H3" s="240"/>
      <c r="I3" s="240"/>
      <c r="J3" s="240"/>
      <c r="K3" s="240"/>
    </row>
    <row r="4" spans="2:17" ht="14.25" customHeight="1" thickBot="1" x14ac:dyDescent="0.2">
      <c r="B4" s="241"/>
      <c r="C4" s="241"/>
      <c r="D4" s="241"/>
      <c r="E4" s="241"/>
      <c r="F4" s="241"/>
      <c r="G4" s="241"/>
      <c r="H4" s="241"/>
      <c r="I4" s="241"/>
      <c r="J4" s="241"/>
      <c r="K4" s="241"/>
    </row>
    <row r="5" spans="2:17" ht="14.25" customHeight="1" x14ac:dyDescent="0.15">
      <c r="B5" s="242"/>
      <c r="C5" s="243"/>
      <c r="D5" s="243"/>
      <c r="E5" s="243"/>
      <c r="F5" s="243"/>
      <c r="G5" s="243"/>
      <c r="H5" s="243"/>
      <c r="I5" s="243"/>
      <c r="J5" s="243"/>
      <c r="K5" s="244"/>
    </row>
    <row r="6" spans="2:17" ht="14.25" customHeight="1" x14ac:dyDescent="0.15">
      <c r="B6" s="225" t="s">
        <v>152</v>
      </c>
      <c r="C6" s="226"/>
      <c r="D6" s="226"/>
      <c r="E6" s="226"/>
      <c r="F6" s="226"/>
      <c r="G6" s="226"/>
      <c r="H6" s="226"/>
      <c r="I6" s="226"/>
      <c r="J6" s="226"/>
      <c r="K6" s="227"/>
      <c r="L6" s="266"/>
      <c r="M6" s="267"/>
      <c r="N6" s="267"/>
      <c r="O6" s="267"/>
      <c r="P6" s="267"/>
      <c r="Q6" s="267"/>
    </row>
    <row r="7" spans="2:17" ht="25.5" customHeight="1" x14ac:dyDescent="0.15">
      <c r="B7" s="83"/>
      <c r="C7" s="84"/>
      <c r="D7" s="84"/>
      <c r="E7" s="84"/>
      <c r="F7" s="84"/>
      <c r="G7" s="84"/>
      <c r="H7" s="84"/>
      <c r="I7" s="206" t="s">
        <v>197</v>
      </c>
      <c r="J7" s="206"/>
      <c r="K7" s="207"/>
      <c r="L7" s="266"/>
      <c r="M7" s="267"/>
      <c r="N7" s="267"/>
      <c r="O7" s="267"/>
      <c r="P7" s="267"/>
      <c r="Q7" s="267"/>
    </row>
    <row r="8" spans="2:17" ht="14.25" customHeight="1" x14ac:dyDescent="0.15">
      <c r="B8" s="208"/>
      <c r="C8" s="209"/>
      <c r="D8" s="209"/>
      <c r="E8" s="209"/>
      <c r="F8" s="209"/>
      <c r="G8" s="209"/>
      <c r="H8" s="209"/>
      <c r="I8" s="209"/>
      <c r="J8" s="209"/>
      <c r="K8" s="210"/>
      <c r="L8" s="266"/>
      <c r="M8" s="268"/>
      <c r="N8" s="268"/>
      <c r="O8" s="268"/>
      <c r="P8" s="268"/>
      <c r="Q8" s="97"/>
    </row>
    <row r="9" spans="2:17" ht="14.25" customHeight="1" x14ac:dyDescent="0.15">
      <c r="B9" s="211" t="s">
        <v>1</v>
      </c>
      <c r="C9" s="212"/>
      <c r="D9" s="212"/>
      <c r="E9" s="212"/>
      <c r="F9" s="212"/>
      <c r="G9" s="212"/>
      <c r="H9" s="212"/>
      <c r="I9" s="212"/>
      <c r="J9" s="212"/>
      <c r="K9" s="213"/>
      <c r="L9" s="266"/>
      <c r="M9" s="268"/>
      <c r="N9" s="268"/>
      <c r="O9" s="268"/>
      <c r="P9" s="268"/>
      <c r="Q9" s="97"/>
    </row>
    <row r="10" spans="2:17" ht="14.25" customHeight="1" x14ac:dyDescent="0.15">
      <c r="B10" s="85"/>
      <c r="C10" s="86"/>
      <c r="D10" s="86"/>
      <c r="E10" s="86"/>
      <c r="F10" s="86"/>
      <c r="G10" s="86"/>
      <c r="H10" s="86"/>
      <c r="I10" s="86"/>
      <c r="J10" s="86"/>
      <c r="K10" s="87"/>
      <c r="L10" s="266"/>
      <c r="M10" s="267"/>
      <c r="N10" s="267"/>
      <c r="O10" s="267"/>
      <c r="P10" s="267"/>
    </row>
    <row r="11" spans="2:17" ht="14.25" customHeight="1" x14ac:dyDescent="0.15">
      <c r="B11" s="214"/>
      <c r="C11" s="215"/>
      <c r="D11" s="215"/>
      <c r="E11" s="215"/>
      <c r="F11" s="215"/>
      <c r="G11" s="215"/>
      <c r="H11" s="215"/>
      <c r="I11" s="215"/>
      <c r="J11" s="215"/>
      <c r="K11" s="216"/>
      <c r="L11" s="266"/>
      <c r="M11" s="267"/>
      <c r="N11" s="267"/>
      <c r="O11" s="267"/>
      <c r="P11" s="267"/>
    </row>
    <row r="12" spans="2:17" ht="21.75" customHeight="1" x14ac:dyDescent="0.15">
      <c r="B12" s="88"/>
      <c r="C12" s="89"/>
      <c r="D12" s="89"/>
      <c r="E12" s="89"/>
      <c r="F12" s="220" t="s">
        <v>2</v>
      </c>
      <c r="G12" s="220"/>
      <c r="H12" s="220"/>
      <c r="I12" s="220"/>
      <c r="J12" s="84"/>
      <c r="K12" s="90"/>
      <c r="L12" s="96"/>
    </row>
    <row r="13" spans="2:17" ht="24.75" customHeight="1" x14ac:dyDescent="0.15">
      <c r="B13" s="88"/>
      <c r="C13" s="89"/>
      <c r="D13" s="89"/>
      <c r="E13" s="89"/>
      <c r="F13" s="89"/>
      <c r="G13" s="89" t="s">
        <v>77</v>
      </c>
      <c r="H13" s="269"/>
      <c r="I13" s="269"/>
      <c r="J13" s="269"/>
      <c r="K13" s="270"/>
      <c r="M13" s="267"/>
    </row>
    <row r="14" spans="2:17" ht="32.25" customHeight="1" x14ac:dyDescent="0.15">
      <c r="B14" s="88"/>
      <c r="C14" s="89"/>
      <c r="D14" s="89"/>
      <c r="E14" s="89"/>
      <c r="F14" s="89"/>
      <c r="G14" s="89" t="s">
        <v>78</v>
      </c>
      <c r="H14" s="269"/>
      <c r="I14" s="269"/>
      <c r="J14" s="269"/>
      <c r="K14" s="270"/>
      <c r="M14" s="267"/>
    </row>
    <row r="15" spans="2:17" ht="17.25" customHeight="1" x14ac:dyDescent="0.15">
      <c r="B15" s="88"/>
      <c r="C15" s="89"/>
      <c r="D15" s="89"/>
      <c r="E15" s="89"/>
      <c r="F15" s="89"/>
      <c r="G15" s="89"/>
      <c r="H15" s="226" t="s">
        <v>3</v>
      </c>
      <c r="I15" s="226"/>
      <c r="J15" s="226"/>
      <c r="K15" s="227"/>
    </row>
    <row r="16" spans="2:17" ht="24.75" customHeight="1" x14ac:dyDescent="0.15">
      <c r="B16" s="88"/>
      <c r="C16" s="89"/>
      <c r="D16" s="89"/>
      <c r="E16" s="89"/>
      <c r="F16" s="89"/>
      <c r="G16" s="89"/>
      <c r="H16" s="89" t="s">
        <v>82</v>
      </c>
      <c r="I16" s="269"/>
      <c r="J16" s="269"/>
      <c r="K16" s="270"/>
    </row>
    <row r="17" spans="2:11" ht="30" customHeight="1" x14ac:dyDescent="0.15">
      <c r="B17" s="271" t="s">
        <v>196</v>
      </c>
      <c r="C17" s="272"/>
      <c r="D17" s="272"/>
      <c r="E17" s="272"/>
      <c r="F17" s="272"/>
      <c r="G17" s="272"/>
      <c r="H17" s="272"/>
      <c r="I17" s="272"/>
      <c r="J17" s="272"/>
      <c r="K17" s="273"/>
    </row>
    <row r="18" spans="2:11" ht="25.5" customHeight="1" thickBot="1" x14ac:dyDescent="0.2">
      <c r="B18" s="274"/>
      <c r="C18" s="275"/>
      <c r="D18" s="275"/>
      <c r="E18" s="275"/>
      <c r="F18" s="275"/>
      <c r="G18" s="275"/>
      <c r="H18" s="275"/>
      <c r="I18" s="275"/>
      <c r="J18" s="275"/>
      <c r="K18" s="276"/>
    </row>
    <row r="19" spans="2:11" ht="40.5" customHeight="1" thickBot="1" x14ac:dyDescent="0.2">
      <c r="B19" s="228" t="s">
        <v>4</v>
      </c>
      <c r="C19" s="229"/>
      <c r="D19" s="230"/>
      <c r="E19" s="231"/>
      <c r="F19" s="231"/>
      <c r="G19" s="231"/>
      <c r="H19" s="231"/>
      <c r="I19" s="231"/>
      <c r="J19" s="231"/>
      <c r="K19" s="232"/>
    </row>
    <row r="20" spans="2:11" ht="40.5" customHeight="1" thickBot="1" x14ac:dyDescent="0.2">
      <c r="B20" s="228" t="s">
        <v>5</v>
      </c>
      <c r="C20" s="229"/>
      <c r="D20" s="230"/>
      <c r="E20" s="231"/>
      <c r="F20" s="231"/>
      <c r="G20" s="231"/>
      <c r="H20" s="231"/>
      <c r="I20" s="231"/>
      <c r="J20" s="231"/>
      <c r="K20" s="232"/>
    </row>
    <row r="21" spans="2:11" ht="40.5" customHeight="1" thickBot="1" x14ac:dyDescent="0.2">
      <c r="B21" s="228" t="s">
        <v>6</v>
      </c>
      <c r="C21" s="229"/>
      <c r="D21" s="230"/>
      <c r="E21" s="231"/>
      <c r="F21" s="231"/>
      <c r="G21" s="231"/>
      <c r="H21" s="231"/>
      <c r="I21" s="231"/>
      <c r="J21" s="231"/>
      <c r="K21" s="232"/>
    </row>
    <row r="22" spans="2:11" ht="40.5" customHeight="1" thickBot="1" x14ac:dyDescent="0.2">
      <c r="B22" s="228" t="s">
        <v>179</v>
      </c>
      <c r="C22" s="229"/>
      <c r="D22" s="230" t="s">
        <v>199</v>
      </c>
      <c r="E22" s="231"/>
      <c r="F22" s="231"/>
      <c r="G22" s="231"/>
      <c r="H22" s="231"/>
      <c r="I22" s="231"/>
      <c r="J22" s="231"/>
      <c r="K22" s="232"/>
    </row>
    <row r="23" spans="2:11" ht="23.25" customHeight="1" thickBot="1" x14ac:dyDescent="0.2">
      <c r="B23" s="233" t="s">
        <v>178</v>
      </c>
      <c r="C23" s="234"/>
      <c r="D23" s="234"/>
      <c r="E23" s="234"/>
      <c r="F23" s="234"/>
      <c r="G23" s="234"/>
      <c r="H23" s="234"/>
      <c r="I23" s="234"/>
      <c r="J23" s="234"/>
      <c r="K23" s="235"/>
    </row>
    <row r="24" spans="2:11" ht="15.75" customHeight="1" thickBot="1" x14ac:dyDescent="0.2">
      <c r="B24" s="262"/>
      <c r="C24" s="263" t="s">
        <v>7</v>
      </c>
      <c r="D24" s="264"/>
      <c r="E24" s="263" t="s">
        <v>8</v>
      </c>
      <c r="F24" s="264"/>
      <c r="G24" s="263" t="s">
        <v>7</v>
      </c>
      <c r="H24" s="265"/>
      <c r="I24" s="264"/>
      <c r="J24" s="263" t="s">
        <v>8</v>
      </c>
      <c r="K24" s="264"/>
    </row>
    <row r="25" spans="2:11" ht="36.75" customHeight="1" thickBot="1" x14ac:dyDescent="0.2">
      <c r="B25" s="262"/>
      <c r="C25" s="228" t="s">
        <v>9</v>
      </c>
      <c r="D25" s="229"/>
      <c r="E25" s="236">
        <f>別紙!S4</f>
        <v>0</v>
      </c>
      <c r="F25" s="237"/>
      <c r="G25" s="263" t="s">
        <v>10</v>
      </c>
      <c r="H25" s="265"/>
      <c r="I25" s="264"/>
      <c r="J25" s="236">
        <f>別紙!S13</f>
        <v>0</v>
      </c>
      <c r="K25" s="237"/>
    </row>
    <row r="26" spans="2:11" ht="19.5" customHeight="1" x14ac:dyDescent="0.15">
      <c r="B26" s="262"/>
      <c r="C26" s="248" t="s">
        <v>174</v>
      </c>
      <c r="D26" s="249"/>
      <c r="E26" s="221">
        <f>別紙!S5+別紙!S11</f>
        <v>0</v>
      </c>
      <c r="F26" s="222"/>
      <c r="G26" s="200" t="s">
        <v>79</v>
      </c>
      <c r="H26" s="201"/>
      <c r="I26" s="202"/>
      <c r="J26" s="221">
        <f>別紙!S14</f>
        <v>0</v>
      </c>
      <c r="K26" s="222"/>
    </row>
    <row r="27" spans="2:11" ht="19.5" customHeight="1" thickBot="1" x14ac:dyDescent="0.2">
      <c r="B27" s="262"/>
      <c r="C27" s="250"/>
      <c r="D27" s="251"/>
      <c r="E27" s="252"/>
      <c r="F27" s="253"/>
      <c r="G27" s="203"/>
      <c r="H27" s="204"/>
      <c r="I27" s="205"/>
      <c r="J27" s="252"/>
      <c r="K27" s="253"/>
    </row>
    <row r="28" spans="2:11" ht="19.5" customHeight="1" x14ac:dyDescent="0.15">
      <c r="B28" s="262"/>
      <c r="C28" s="248" t="s">
        <v>175</v>
      </c>
      <c r="D28" s="249"/>
      <c r="E28" s="221">
        <f>別紙!S8</f>
        <v>0</v>
      </c>
      <c r="F28" s="222"/>
      <c r="G28" s="200" t="s">
        <v>11</v>
      </c>
      <c r="H28" s="201"/>
      <c r="I28" s="202"/>
      <c r="J28" s="221">
        <f>別紙!S15</f>
        <v>0</v>
      </c>
      <c r="K28" s="222"/>
    </row>
    <row r="29" spans="2:11" ht="19.5" customHeight="1" thickBot="1" x14ac:dyDescent="0.2">
      <c r="B29" s="262"/>
      <c r="C29" s="250"/>
      <c r="D29" s="251"/>
      <c r="E29" s="252"/>
      <c r="F29" s="253"/>
      <c r="G29" s="203"/>
      <c r="H29" s="204"/>
      <c r="I29" s="205"/>
      <c r="J29" s="252"/>
      <c r="K29" s="253"/>
    </row>
    <row r="30" spans="2:11" ht="19.5" customHeight="1" x14ac:dyDescent="0.15">
      <c r="B30" s="262"/>
      <c r="C30" s="248" t="s">
        <v>176</v>
      </c>
      <c r="D30" s="249"/>
      <c r="E30" s="221">
        <f>別紙!S10</f>
        <v>0</v>
      </c>
      <c r="F30" s="222"/>
      <c r="G30" s="200" t="s">
        <v>80</v>
      </c>
      <c r="H30" s="201"/>
      <c r="I30" s="202"/>
      <c r="J30" s="221">
        <f>別紙!S16</f>
        <v>0</v>
      </c>
      <c r="K30" s="222"/>
    </row>
    <row r="31" spans="2:11" ht="19.5" customHeight="1" thickBot="1" x14ac:dyDescent="0.2">
      <c r="B31" s="262"/>
      <c r="C31" s="277"/>
      <c r="D31" s="278"/>
      <c r="E31" s="252"/>
      <c r="F31" s="253"/>
      <c r="G31" s="203"/>
      <c r="H31" s="204"/>
      <c r="I31" s="205"/>
      <c r="J31" s="252"/>
      <c r="K31" s="253"/>
    </row>
    <row r="32" spans="2:11" ht="42.75" customHeight="1" x14ac:dyDescent="0.15">
      <c r="B32" s="262"/>
      <c r="C32" s="248" t="s">
        <v>177</v>
      </c>
      <c r="D32" s="249"/>
      <c r="E32" s="221">
        <f>別紙!S6+別紙!S12</f>
        <v>0</v>
      </c>
      <c r="F32" s="222"/>
      <c r="G32" s="200" t="s">
        <v>81</v>
      </c>
      <c r="H32" s="201"/>
      <c r="I32" s="202"/>
      <c r="J32" s="221">
        <f>別紙!S17</f>
        <v>0</v>
      </c>
      <c r="K32" s="222"/>
    </row>
    <row r="33" spans="2:15" ht="9.75" customHeight="1" thickBot="1" x14ac:dyDescent="0.2">
      <c r="B33" s="262"/>
      <c r="C33" s="260"/>
      <c r="D33" s="261"/>
      <c r="E33" s="223"/>
      <c r="F33" s="224"/>
      <c r="G33" s="225"/>
      <c r="H33" s="226"/>
      <c r="I33" s="227"/>
      <c r="J33" s="223"/>
      <c r="K33" s="224"/>
    </row>
    <row r="34" spans="2:15" ht="19.5" customHeight="1" thickBot="1" x14ac:dyDescent="0.2">
      <c r="B34" s="217" t="s">
        <v>203</v>
      </c>
      <c r="C34" s="218"/>
      <c r="D34" s="218"/>
      <c r="E34" s="218"/>
      <c r="F34" s="218"/>
      <c r="G34" s="218"/>
      <c r="H34" s="218"/>
      <c r="I34" s="218"/>
      <c r="J34" s="218"/>
      <c r="K34" s="219"/>
    </row>
    <row r="35" spans="2:15" ht="19.5" customHeight="1" x14ac:dyDescent="0.15">
      <c r="B35" s="144"/>
      <c r="C35" s="200" t="s">
        <v>204</v>
      </c>
      <c r="D35" s="201"/>
      <c r="E35" s="201"/>
      <c r="F35" s="202"/>
      <c r="G35" s="190" t="s">
        <v>206</v>
      </c>
      <c r="H35" s="191"/>
      <c r="I35" s="192"/>
      <c r="J35" s="196" t="s">
        <v>208</v>
      </c>
      <c r="K35" s="197"/>
    </row>
    <row r="36" spans="2:15" ht="19.5" customHeight="1" thickBot="1" x14ac:dyDescent="0.2">
      <c r="B36" s="144"/>
      <c r="C36" s="203"/>
      <c r="D36" s="204"/>
      <c r="E36" s="204"/>
      <c r="F36" s="205"/>
      <c r="G36" s="193" t="s">
        <v>207</v>
      </c>
      <c r="H36" s="194"/>
      <c r="I36" s="195"/>
      <c r="J36" s="198" t="s">
        <v>208</v>
      </c>
      <c r="K36" s="199"/>
    </row>
    <row r="37" spans="2:15" ht="19.5" customHeight="1" x14ac:dyDescent="0.15">
      <c r="B37" s="144"/>
      <c r="C37" s="257" t="s">
        <v>205</v>
      </c>
      <c r="D37" s="258"/>
      <c r="E37" s="258"/>
      <c r="F37" s="258"/>
      <c r="G37" s="258"/>
      <c r="H37" s="258"/>
      <c r="I37" s="258"/>
      <c r="J37" s="258"/>
      <c r="K37" s="259"/>
    </row>
    <row r="38" spans="2:15" ht="40.5" customHeight="1" thickBot="1" x14ac:dyDescent="0.2">
      <c r="B38" s="145"/>
      <c r="C38" s="254"/>
      <c r="D38" s="255"/>
      <c r="E38" s="255"/>
      <c r="F38" s="255"/>
      <c r="G38" s="255"/>
      <c r="H38" s="255"/>
      <c r="I38" s="255"/>
      <c r="J38" s="255"/>
      <c r="K38" s="256"/>
    </row>
    <row r="39" spans="2:15" ht="19.5" customHeight="1" thickBot="1" x14ac:dyDescent="0.2">
      <c r="B39" s="245" t="s">
        <v>12</v>
      </c>
      <c r="C39" s="246"/>
      <c r="D39" s="247"/>
      <c r="E39" s="245"/>
      <c r="F39" s="246"/>
      <c r="G39" s="246"/>
      <c r="H39" s="246"/>
      <c r="I39" s="246"/>
      <c r="J39" s="246"/>
      <c r="K39" s="247"/>
    </row>
    <row r="40" spans="2:15" ht="14.25" customHeight="1" x14ac:dyDescent="0.15">
      <c r="B40" s="91"/>
      <c r="C40" s="91"/>
      <c r="D40" s="91"/>
      <c r="E40" s="91"/>
      <c r="F40" s="91"/>
      <c r="G40" s="91"/>
      <c r="H40" s="91"/>
      <c r="I40" s="91"/>
      <c r="J40" s="91"/>
      <c r="K40" s="92" t="s">
        <v>200</v>
      </c>
    </row>
    <row r="41" spans="2:15" x14ac:dyDescent="0.15">
      <c r="C41" s="93"/>
      <c r="D41" s="93"/>
      <c r="E41" s="93"/>
      <c r="F41" s="93"/>
      <c r="G41" s="93"/>
      <c r="H41" s="93"/>
      <c r="I41" s="93"/>
      <c r="J41" s="93"/>
      <c r="N41" s="94" t="s">
        <v>83</v>
      </c>
      <c r="O41" s="94" t="s">
        <v>84</v>
      </c>
    </row>
    <row r="42" spans="2:15" x14ac:dyDescent="0.15">
      <c r="N42" s="95" t="s">
        <v>85</v>
      </c>
      <c r="O42" s="94" t="s">
        <v>103</v>
      </c>
    </row>
    <row r="43" spans="2:15" x14ac:dyDescent="0.15">
      <c r="N43" s="95" t="s">
        <v>87</v>
      </c>
      <c r="O43" s="94" t="s">
        <v>86</v>
      </c>
    </row>
    <row r="44" spans="2:15" x14ac:dyDescent="0.15">
      <c r="N44" s="95" t="s">
        <v>88</v>
      </c>
      <c r="O44" s="94" t="s">
        <v>104</v>
      </c>
    </row>
    <row r="45" spans="2:15" x14ac:dyDescent="0.15">
      <c r="N45" s="95" t="s">
        <v>75</v>
      </c>
      <c r="O45" s="94" t="s">
        <v>105</v>
      </c>
    </row>
    <row r="46" spans="2:15" x14ac:dyDescent="0.15">
      <c r="N46" s="95" t="s">
        <v>76</v>
      </c>
      <c r="O46" s="94" t="s">
        <v>106</v>
      </c>
    </row>
    <row r="47" spans="2:15" x14ac:dyDescent="0.15">
      <c r="N47" s="95" t="s">
        <v>89</v>
      </c>
      <c r="O47" s="94" t="s">
        <v>107</v>
      </c>
    </row>
    <row r="48" spans="2:15" x14ac:dyDescent="0.15">
      <c r="N48" s="95" t="s">
        <v>90</v>
      </c>
      <c r="O48" s="94" t="s">
        <v>108</v>
      </c>
    </row>
    <row r="49" spans="14:15" x14ac:dyDescent="0.15">
      <c r="N49" s="95" t="s">
        <v>91</v>
      </c>
      <c r="O49" s="94" t="s">
        <v>109</v>
      </c>
    </row>
    <row r="50" spans="14:15" x14ac:dyDescent="0.15">
      <c r="N50" s="95" t="s">
        <v>92</v>
      </c>
      <c r="O50" s="94" t="s">
        <v>110</v>
      </c>
    </row>
    <row r="51" spans="14:15" x14ac:dyDescent="0.15">
      <c r="N51" s="95" t="s">
        <v>93</v>
      </c>
      <c r="O51" s="94" t="s">
        <v>111</v>
      </c>
    </row>
    <row r="52" spans="14:15" x14ac:dyDescent="0.15">
      <c r="N52" s="95" t="s">
        <v>94</v>
      </c>
      <c r="O52" s="94" t="s">
        <v>112</v>
      </c>
    </row>
    <row r="53" spans="14:15" x14ac:dyDescent="0.15">
      <c r="N53" s="95" t="s">
        <v>95</v>
      </c>
      <c r="O53" s="94" t="s">
        <v>113</v>
      </c>
    </row>
    <row r="54" spans="14:15" x14ac:dyDescent="0.15">
      <c r="N54" s="95" t="s">
        <v>96</v>
      </c>
      <c r="O54" s="94" t="s">
        <v>114</v>
      </c>
    </row>
    <row r="55" spans="14:15" x14ac:dyDescent="0.15">
      <c r="N55" s="95" t="s">
        <v>97</v>
      </c>
      <c r="O55" s="94" t="s">
        <v>115</v>
      </c>
    </row>
    <row r="56" spans="14:15" x14ac:dyDescent="0.15">
      <c r="N56" s="95" t="s">
        <v>98</v>
      </c>
      <c r="O56" s="94" t="s">
        <v>116</v>
      </c>
    </row>
    <row r="57" spans="14:15" x14ac:dyDescent="0.15">
      <c r="N57" s="95" t="s">
        <v>99</v>
      </c>
      <c r="O57" s="94" t="s">
        <v>117</v>
      </c>
    </row>
    <row r="58" spans="14:15" x14ac:dyDescent="0.15">
      <c r="N58" s="95" t="s">
        <v>100</v>
      </c>
      <c r="O58" s="94" t="s">
        <v>118</v>
      </c>
    </row>
    <row r="59" spans="14:15" x14ac:dyDescent="0.15">
      <c r="N59" s="95" t="s">
        <v>101</v>
      </c>
      <c r="O59" s="94" t="s">
        <v>119</v>
      </c>
    </row>
    <row r="60" spans="14:15" x14ac:dyDescent="0.15">
      <c r="N60" s="95" t="s">
        <v>102</v>
      </c>
      <c r="O60" s="94" t="s">
        <v>120</v>
      </c>
    </row>
  </sheetData>
  <dataConsolidate/>
  <mergeCells count="63">
    <mergeCell ref="C30:D31"/>
    <mergeCell ref="E30:F31"/>
    <mergeCell ref="G30:I31"/>
    <mergeCell ref="M13:M14"/>
    <mergeCell ref="D19:K19"/>
    <mergeCell ref="L6:Q7"/>
    <mergeCell ref="L8:P9"/>
    <mergeCell ref="L10:P11"/>
    <mergeCell ref="C26:D27"/>
    <mergeCell ref="E26:F27"/>
    <mergeCell ref="G26:I27"/>
    <mergeCell ref="J26:K27"/>
    <mergeCell ref="B22:C22"/>
    <mergeCell ref="C25:D25"/>
    <mergeCell ref="J25:K25"/>
    <mergeCell ref="H13:K13"/>
    <mergeCell ref="H14:K14"/>
    <mergeCell ref="H15:K15"/>
    <mergeCell ref="I16:K16"/>
    <mergeCell ref="B17:K18"/>
    <mergeCell ref="B19:C19"/>
    <mergeCell ref="B39:D39"/>
    <mergeCell ref="E39:K39"/>
    <mergeCell ref="C28:D29"/>
    <mergeCell ref="E28:F29"/>
    <mergeCell ref="G28:I29"/>
    <mergeCell ref="J28:K29"/>
    <mergeCell ref="C38:K38"/>
    <mergeCell ref="J30:K31"/>
    <mergeCell ref="C37:K37"/>
    <mergeCell ref="C32:D33"/>
    <mergeCell ref="B24:B33"/>
    <mergeCell ref="C24:D24"/>
    <mergeCell ref="E24:F24"/>
    <mergeCell ref="G24:I24"/>
    <mergeCell ref="J24:K24"/>
    <mergeCell ref="G25:I25"/>
    <mergeCell ref="B2:K2"/>
    <mergeCell ref="B3:K3"/>
    <mergeCell ref="B4:K4"/>
    <mergeCell ref="B5:K5"/>
    <mergeCell ref="B6:K6"/>
    <mergeCell ref="I7:K7"/>
    <mergeCell ref="B8:K8"/>
    <mergeCell ref="B9:K9"/>
    <mergeCell ref="B11:K11"/>
    <mergeCell ref="B34:K34"/>
    <mergeCell ref="F12:I12"/>
    <mergeCell ref="E32:F33"/>
    <mergeCell ref="G32:I33"/>
    <mergeCell ref="J32:K33"/>
    <mergeCell ref="B20:C20"/>
    <mergeCell ref="D20:K20"/>
    <mergeCell ref="B21:C21"/>
    <mergeCell ref="D21:K21"/>
    <mergeCell ref="D22:K22"/>
    <mergeCell ref="B23:K23"/>
    <mergeCell ref="E25:F25"/>
    <mergeCell ref="G35:I35"/>
    <mergeCell ref="G36:I36"/>
    <mergeCell ref="J35:K35"/>
    <mergeCell ref="J36:K36"/>
    <mergeCell ref="C35:F36"/>
  </mergeCells>
  <phoneticPr fontId="2"/>
  <dataValidations count="1">
    <dataValidation type="list" allowBlank="1" showInputMessage="1" showErrorMessage="1" sqref="D21:K21">
      <formula1>$N$42:$N$60</formula1>
    </dataValidation>
  </dataValidations>
  <pageMargins left="0.74803149606299213" right="0.74803149606299213" top="0.98425196850393704" bottom="0.98425196850393704" header="0.51181102362204722" footer="0.51181102362204722"/>
  <pageSetup paperSize="9" scale="86" fitToWidth="0"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194</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"②"&amp;'別紙（まとめ）'!Q6</f>
        <v>②0</v>
      </c>
      <c r="N13" s="316"/>
      <c r="O13" s="2"/>
      <c r="P13" s="2"/>
      <c r="Q13" s="2"/>
      <c r="R13" s="20"/>
      <c r="S13" s="26"/>
      <c r="T13" s="315" t="str">
        <f>"⑧"&amp;'別紙（まとめ）'!Q12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"①"&amp;'別紙（まとめ）'!Q5</f>
        <v>①0</v>
      </c>
      <c r="J19" s="316"/>
      <c r="K19" s="45"/>
      <c r="L19" s="38"/>
      <c r="M19" s="315" t="str">
        <f>"③"&amp;'別紙（まとめ）'!Q7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"⑫"&amp;'別紙（まとめ）'!Q16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'別紙（まとめ）'!Q5</f>
        <v>0</v>
      </c>
      <c r="I25" s="326"/>
      <c r="J25" s="327"/>
      <c r="K25" s="40"/>
      <c r="L25" s="26"/>
      <c r="M25" s="328" t="str">
        <f>"④"&amp;'別紙（まとめ）'!Q8</f>
        <v>④0</v>
      </c>
      <c r="N25" s="329"/>
      <c r="O25" s="41"/>
      <c r="P25" s="328" t="str">
        <f>"⑥"&amp;'別紙（まとめ）'!Q10</f>
        <v>⑥0</v>
      </c>
      <c r="Q25" s="329"/>
      <c r="R25" s="29"/>
      <c r="S25" s="38"/>
      <c r="T25" s="328" t="str">
        <f>"⑨"&amp;'別紙（まとめ）'!Q13</f>
        <v>⑨0</v>
      </c>
      <c r="U25" s="329"/>
      <c r="V25" s="20"/>
      <c r="W25" s="2"/>
      <c r="X25" s="2"/>
      <c r="Y25" s="2"/>
      <c r="Z25" s="38"/>
      <c r="AA25" s="323"/>
    </row>
    <row r="26" spans="2:27" ht="67.5" customHeight="1" thickBot="1" x14ac:dyDescent="0.2">
      <c r="B26" s="54"/>
      <c r="C26" s="2"/>
      <c r="D26" s="2"/>
      <c r="E26" s="324" t="s">
        <v>28</v>
      </c>
      <c r="F26" s="324"/>
      <c r="G26" s="324"/>
      <c r="H26" s="325">
        <f>'別紙（まとめ）'!Q6+'別紙（まとめ）'!Q12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'別紙（まとめ）'!Q9</f>
        <v>0</v>
      </c>
      <c r="I27" s="326"/>
      <c r="J27" s="327"/>
      <c r="K27" s="42"/>
      <c r="L27" s="2"/>
      <c r="M27" s="332" t="s">
        <v>31</v>
      </c>
      <c r="N27" s="333"/>
      <c r="O27" s="2"/>
      <c r="P27" s="332" t="s">
        <v>32</v>
      </c>
      <c r="Q27" s="333"/>
      <c r="R27" s="20"/>
      <c r="S27" s="2"/>
      <c r="T27" s="1"/>
      <c r="U27" s="1"/>
      <c r="V27" s="20"/>
      <c r="W27" s="26"/>
      <c r="X27" s="328" t="str">
        <f>"⑬"&amp;'別紙（まとめ）'!Q17</f>
        <v>⑬0</v>
      </c>
      <c r="Y27" s="329"/>
      <c r="Z27" s="38"/>
    </row>
    <row r="28" spans="2:27" ht="67.5" customHeight="1" thickBot="1" x14ac:dyDescent="0.2">
      <c r="B28" s="54"/>
      <c r="C28" s="2"/>
      <c r="D28" s="2"/>
      <c r="E28" s="324" t="s">
        <v>34</v>
      </c>
      <c r="F28" s="324"/>
      <c r="G28" s="324"/>
      <c r="H28" s="325">
        <f>'別紙（まとめ）'!Q11</f>
        <v>0</v>
      </c>
      <c r="I28" s="326"/>
      <c r="J28" s="327"/>
      <c r="K28" s="42"/>
      <c r="L28" s="28"/>
      <c r="M28" s="328" t="str">
        <f>"⑤"&amp;'別紙（まとめ）'!Q9</f>
        <v>⑤0</v>
      </c>
      <c r="N28" s="329"/>
      <c r="O28" s="2"/>
      <c r="P28" s="328" t="str">
        <f>"⑦"&amp;'別紙（まとめ）'!Q11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'別紙（まとめ）'!Q7+'別紙（まとめ）'!Q13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'別紙（まとめ）'!Q14</f>
        <v>0</v>
      </c>
      <c r="I30" s="326"/>
      <c r="J30" s="327"/>
      <c r="K30" s="36"/>
      <c r="L30" s="2"/>
      <c r="M30" s="334"/>
      <c r="N30" s="334"/>
      <c r="O30" s="334"/>
      <c r="P30" s="334"/>
      <c r="Q30" s="334"/>
      <c r="R30" s="334"/>
      <c r="S30" s="19"/>
      <c r="T30" s="335" t="str">
        <f>"⑩"&amp;'別紙（まとめ）'!Q14</f>
        <v>⑩0</v>
      </c>
      <c r="U30" s="336"/>
      <c r="V30" s="2"/>
      <c r="W30" s="2"/>
      <c r="X30" s="328" t="str">
        <f>"⑭"&amp;'別紙（まとめ）'!Q18</f>
        <v>⑭0</v>
      </c>
      <c r="Y30" s="329"/>
      <c r="Z30" s="38"/>
    </row>
    <row r="31" spans="2:27" ht="67.5" customHeight="1" thickBot="1" x14ac:dyDescent="0.2">
      <c r="B31" s="54"/>
      <c r="C31" s="2"/>
      <c r="D31" s="2"/>
      <c r="E31" s="324" t="s">
        <v>38</v>
      </c>
      <c r="F31" s="324"/>
      <c r="G31" s="324"/>
      <c r="H31" s="325">
        <f>'別紙（まとめ）'!Q15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'別紙（まとめ）'!Q16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'別紙（まとめ）'!Q17</f>
        <v>0</v>
      </c>
      <c r="I33" s="326"/>
      <c r="J33" s="327"/>
      <c r="K33" s="36"/>
      <c r="L33" s="2"/>
      <c r="M33" s="2"/>
      <c r="N33" s="2"/>
      <c r="O33" s="2"/>
      <c r="P33" s="2"/>
      <c r="Q33" s="2"/>
      <c r="R33" s="2"/>
      <c r="S33" s="2"/>
      <c r="T33" s="328" t="str">
        <f>"⑪"&amp;'別紙（まとめ）'!Q15</f>
        <v>⑪0</v>
      </c>
      <c r="U33" s="329"/>
      <c r="V33" s="2"/>
      <c r="W33" s="2"/>
      <c r="X33" s="2"/>
      <c r="Y33" s="2"/>
      <c r="Z33" s="38"/>
    </row>
    <row r="34" spans="2:26" ht="67.5" customHeight="1" thickBot="1" x14ac:dyDescent="0.2">
      <c r="B34" s="54"/>
      <c r="C34" s="2"/>
      <c r="D34" s="2"/>
      <c r="E34" s="332" t="s">
        <v>42</v>
      </c>
      <c r="F34" s="338"/>
      <c r="G34" s="333"/>
      <c r="H34" s="325">
        <f>'別紙（まとめ）'!Q18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B1:AA36"/>
  <sheetViews>
    <sheetView zoomScale="40" zoomScaleNormal="40" workbookViewId="0">
      <selection activeCell="M28" sqref="M28:N28"/>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195</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"②"&amp;'別紙（まとめ）'!R6</f>
        <v>②0</v>
      </c>
      <c r="N13" s="316"/>
      <c r="O13" s="2"/>
      <c r="P13" s="2"/>
      <c r="Q13" s="2"/>
      <c r="R13" s="20"/>
      <c r="S13" s="26"/>
      <c r="T13" s="315" t="str">
        <f>"⑧"&amp;'別紙（まとめ）'!R12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"①"&amp;'別紙（まとめ）'!R5</f>
        <v>①0</v>
      </c>
      <c r="J19" s="316"/>
      <c r="K19" s="45"/>
      <c r="L19" s="38"/>
      <c r="M19" s="315" t="str">
        <f>"③"&amp;'別紙（まとめ）'!R7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"⑫"&amp;'別紙（まとめ）'!R16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'別紙（まとめ）'!R5</f>
        <v>0</v>
      </c>
      <c r="I25" s="326"/>
      <c r="J25" s="327"/>
      <c r="K25" s="40"/>
      <c r="L25" s="26"/>
      <c r="M25" s="328" t="str">
        <f>"④"&amp;'別紙（まとめ）'!R8</f>
        <v>④0</v>
      </c>
      <c r="N25" s="329"/>
      <c r="O25" s="41"/>
      <c r="P25" s="328" t="str">
        <f>"⑥"&amp;'別紙（まとめ）'!R10</f>
        <v>⑥0</v>
      </c>
      <c r="Q25" s="329"/>
      <c r="R25" s="29"/>
      <c r="S25" s="38"/>
      <c r="T25" s="328" t="str">
        <f>"⑨"&amp;'別紙（まとめ）'!R13</f>
        <v>⑨0</v>
      </c>
      <c r="U25" s="329"/>
      <c r="V25" s="20"/>
      <c r="W25" s="2"/>
      <c r="X25" s="2"/>
      <c r="Y25" s="2"/>
      <c r="Z25" s="38"/>
      <c r="AA25" s="323"/>
    </row>
    <row r="26" spans="2:27" ht="67.5" customHeight="1" thickBot="1" x14ac:dyDescent="0.2">
      <c r="B26" s="54"/>
      <c r="C26" s="2"/>
      <c r="D26" s="2"/>
      <c r="E26" s="324" t="s">
        <v>28</v>
      </c>
      <c r="F26" s="324"/>
      <c r="G26" s="324"/>
      <c r="H26" s="325">
        <f>'別紙（まとめ）'!R6+'別紙（まとめ）'!R12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'別紙（まとめ）'!R9</f>
        <v>0</v>
      </c>
      <c r="I27" s="326"/>
      <c r="J27" s="327"/>
      <c r="K27" s="42"/>
      <c r="L27" s="2"/>
      <c r="M27" s="332" t="s">
        <v>31</v>
      </c>
      <c r="N27" s="333"/>
      <c r="O27" s="2"/>
      <c r="P27" s="332" t="s">
        <v>32</v>
      </c>
      <c r="Q27" s="333"/>
      <c r="R27" s="20"/>
      <c r="S27" s="2"/>
      <c r="T27" s="1"/>
      <c r="U27" s="1"/>
      <c r="V27" s="20"/>
      <c r="W27" s="26"/>
      <c r="X27" s="328" t="str">
        <f>"⑬"&amp;'別紙（まとめ）'!R17</f>
        <v>⑬0</v>
      </c>
      <c r="Y27" s="329"/>
      <c r="Z27" s="38"/>
    </row>
    <row r="28" spans="2:27" ht="67.5" customHeight="1" thickBot="1" x14ac:dyDescent="0.2">
      <c r="B28" s="54"/>
      <c r="C28" s="2"/>
      <c r="D28" s="2"/>
      <c r="E28" s="324" t="s">
        <v>34</v>
      </c>
      <c r="F28" s="324"/>
      <c r="G28" s="324"/>
      <c r="H28" s="325">
        <f>'別紙（まとめ）'!R11</f>
        <v>0</v>
      </c>
      <c r="I28" s="326"/>
      <c r="J28" s="327"/>
      <c r="K28" s="42"/>
      <c r="L28" s="28"/>
      <c r="M28" s="328" t="str">
        <f>"⑤"&amp;'別紙（まとめ）'!R9</f>
        <v>⑤0</v>
      </c>
      <c r="N28" s="329"/>
      <c r="O28" s="2"/>
      <c r="P28" s="328" t="str">
        <f>"⑦"&amp;'別紙（まとめ）'!R11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'別紙（まとめ）'!R7+'別紙（まとめ）'!R13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'別紙（まとめ）'!R14</f>
        <v>0</v>
      </c>
      <c r="I30" s="326"/>
      <c r="J30" s="327"/>
      <c r="K30" s="36"/>
      <c r="L30" s="2"/>
      <c r="M30" s="334"/>
      <c r="N30" s="334"/>
      <c r="O30" s="334"/>
      <c r="P30" s="334"/>
      <c r="Q30" s="334"/>
      <c r="R30" s="334"/>
      <c r="S30" s="19"/>
      <c r="T30" s="335" t="str">
        <f>"⑩"&amp;'別紙（まとめ）'!R14</f>
        <v>⑩0</v>
      </c>
      <c r="U30" s="336"/>
      <c r="V30" s="2"/>
      <c r="W30" s="2"/>
      <c r="X30" s="328" t="str">
        <f>"⑭"&amp;'別紙（まとめ）'!R18</f>
        <v>⑭0</v>
      </c>
      <c r="Y30" s="329"/>
      <c r="Z30" s="38"/>
    </row>
    <row r="31" spans="2:27" ht="67.5" customHeight="1" thickBot="1" x14ac:dyDescent="0.2">
      <c r="B31" s="54"/>
      <c r="C31" s="2"/>
      <c r="D31" s="2"/>
      <c r="E31" s="324" t="s">
        <v>38</v>
      </c>
      <c r="F31" s="324"/>
      <c r="G31" s="324"/>
      <c r="H31" s="325">
        <f>'別紙（まとめ）'!R15</f>
        <v>0</v>
      </c>
      <c r="I31" s="326"/>
      <c r="J31" s="327"/>
      <c r="K31" s="36"/>
      <c r="L31" s="2"/>
      <c r="M31" s="2"/>
      <c r="N31" s="2"/>
      <c r="O31" s="2"/>
      <c r="P31" s="2"/>
      <c r="Q31" s="2"/>
      <c r="R31" s="2"/>
      <c r="S31" s="2"/>
      <c r="T31" s="58"/>
      <c r="U31" s="2"/>
      <c r="V31" s="2"/>
      <c r="W31" s="2"/>
      <c r="X31" s="337"/>
      <c r="Y31" s="337"/>
      <c r="Z31" s="38"/>
    </row>
    <row r="32" spans="2:27" ht="67.5" customHeight="1" thickBot="1" x14ac:dyDescent="0.2">
      <c r="B32" s="54"/>
      <c r="C32" s="2"/>
      <c r="D32" s="2"/>
      <c r="E32" s="324" t="s">
        <v>39</v>
      </c>
      <c r="F32" s="324"/>
      <c r="G32" s="324"/>
      <c r="H32" s="325">
        <f>'別紙（まとめ）'!R16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'別紙（まとめ）'!R17</f>
        <v>0</v>
      </c>
      <c r="I33" s="326"/>
      <c r="J33" s="327"/>
      <c r="K33" s="36"/>
      <c r="L33" s="2"/>
      <c r="M33" s="2"/>
      <c r="N33" s="2"/>
      <c r="O33" s="2"/>
      <c r="P33" s="2"/>
      <c r="Q33" s="2"/>
      <c r="R33" s="2"/>
      <c r="S33" s="2"/>
      <c r="T33" s="328" t="str">
        <f>"⑪"&amp;'別紙（まとめ）'!R15</f>
        <v>⑪0</v>
      </c>
      <c r="U33" s="329"/>
      <c r="V33" s="2"/>
      <c r="W33" s="2"/>
      <c r="X33" s="2"/>
      <c r="Y33" s="2"/>
      <c r="Z33" s="38"/>
    </row>
    <row r="34" spans="2:26" ht="67.5" customHeight="1" thickBot="1" x14ac:dyDescent="0.2">
      <c r="B34" s="54"/>
      <c r="C34" s="2"/>
      <c r="D34" s="2"/>
      <c r="E34" s="332" t="s">
        <v>42</v>
      </c>
      <c r="F34" s="338"/>
      <c r="G34" s="333"/>
      <c r="H34" s="325">
        <f>'別紙（まとめ）'!R18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E33:G33"/>
    <mergeCell ref="H33:J33"/>
    <mergeCell ref="T33:U33"/>
    <mergeCell ref="E34:G34"/>
    <mergeCell ref="H34:J34"/>
    <mergeCell ref="E31:G31"/>
    <mergeCell ref="H31:J31"/>
    <mergeCell ref="X31:Y31"/>
    <mergeCell ref="E32:G32"/>
    <mergeCell ref="H32:J32"/>
    <mergeCell ref="T32:U32"/>
    <mergeCell ref="T29:U29"/>
    <mergeCell ref="X29:Y29"/>
    <mergeCell ref="E30:G30"/>
    <mergeCell ref="H30:J30"/>
    <mergeCell ref="M30:R30"/>
    <mergeCell ref="T30:U30"/>
    <mergeCell ref="X30:Y30"/>
    <mergeCell ref="E28:G28"/>
    <mergeCell ref="H28:J28"/>
    <mergeCell ref="M28:N28"/>
    <mergeCell ref="P28:Q28"/>
    <mergeCell ref="E29:G29"/>
    <mergeCell ref="H29:J29"/>
    <mergeCell ref="E26:G26"/>
    <mergeCell ref="H26:J26"/>
    <mergeCell ref="X26:Y26"/>
    <mergeCell ref="E27:G27"/>
    <mergeCell ref="H27:J27"/>
    <mergeCell ref="M27:N27"/>
    <mergeCell ref="P27:Q27"/>
    <mergeCell ref="X27:Y27"/>
    <mergeCell ref="X23:Y24"/>
    <mergeCell ref="AA24:AA25"/>
    <mergeCell ref="E25:G25"/>
    <mergeCell ref="H25:J25"/>
    <mergeCell ref="M25:N25"/>
    <mergeCell ref="P25:Q25"/>
    <mergeCell ref="T25:U25"/>
    <mergeCell ref="E23:G24"/>
    <mergeCell ref="H23:J24"/>
    <mergeCell ref="M23:N24"/>
    <mergeCell ref="P23:Q24"/>
    <mergeCell ref="T23:U24"/>
    <mergeCell ref="I17:J18"/>
    <mergeCell ref="M17:N18"/>
    <mergeCell ref="I19:J20"/>
    <mergeCell ref="M19:N20"/>
    <mergeCell ref="X21:Y22"/>
    <mergeCell ref="C3:G4"/>
    <mergeCell ref="I3:T4"/>
    <mergeCell ref="I6:J9"/>
    <mergeCell ref="E11:F14"/>
    <mergeCell ref="M11:N12"/>
    <mergeCell ref="T11:U12"/>
    <mergeCell ref="M13:N14"/>
    <mergeCell ref="T13:U14"/>
  </mergeCells>
  <phoneticPr fontId="12"/>
  <pageMargins left="0.75" right="0.75" top="1" bottom="1" header="0.51200000000000001" footer="0.51200000000000001"/>
  <pageSetup paperSize="9" scale="3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J27"/>
  <sheetViews>
    <sheetView view="pageBreakPreview" zoomScale="40" zoomScaleNormal="100" zoomScaleSheetLayoutView="40" workbookViewId="0">
      <selection activeCell="Q8" sqref="Q7:Q8"/>
    </sheetView>
  </sheetViews>
  <sheetFormatPr defaultRowHeight="13.5" x14ac:dyDescent="0.15"/>
  <cols>
    <col min="1" max="1" width="1.75" style="154" customWidth="1"/>
    <col min="2" max="3" width="3.75" style="154" customWidth="1"/>
    <col min="4" max="10" width="20" style="154" customWidth="1"/>
    <col min="11" max="11" width="1.875" style="154" customWidth="1"/>
    <col min="12" max="256" width="9" style="154"/>
    <col min="257" max="257" width="1.75" style="154" customWidth="1"/>
    <col min="258" max="259" width="3.75" style="154" customWidth="1"/>
    <col min="260" max="266" width="20" style="154" customWidth="1"/>
    <col min="267" max="267" width="1.875" style="154" customWidth="1"/>
    <col min="268" max="512" width="9" style="154"/>
    <col min="513" max="513" width="1.75" style="154" customWidth="1"/>
    <col min="514" max="515" width="3.75" style="154" customWidth="1"/>
    <col min="516" max="522" width="20" style="154" customWidth="1"/>
    <col min="523" max="523" width="1.875" style="154" customWidth="1"/>
    <col min="524" max="768" width="9" style="154"/>
    <col min="769" max="769" width="1.75" style="154" customWidth="1"/>
    <col min="770" max="771" width="3.75" style="154" customWidth="1"/>
    <col min="772" max="778" width="20" style="154" customWidth="1"/>
    <col min="779" max="779" width="1.875" style="154" customWidth="1"/>
    <col min="780" max="1024" width="9" style="154"/>
    <col min="1025" max="1025" width="1.75" style="154" customWidth="1"/>
    <col min="1026" max="1027" width="3.75" style="154" customWidth="1"/>
    <col min="1028" max="1034" width="20" style="154" customWidth="1"/>
    <col min="1035" max="1035" width="1.875" style="154" customWidth="1"/>
    <col min="1036" max="1280" width="9" style="154"/>
    <col min="1281" max="1281" width="1.75" style="154" customWidth="1"/>
    <col min="1282" max="1283" width="3.75" style="154" customWidth="1"/>
    <col min="1284" max="1290" width="20" style="154" customWidth="1"/>
    <col min="1291" max="1291" width="1.875" style="154" customWidth="1"/>
    <col min="1292" max="1536" width="9" style="154"/>
    <col min="1537" max="1537" width="1.75" style="154" customWidth="1"/>
    <col min="1538" max="1539" width="3.75" style="154" customWidth="1"/>
    <col min="1540" max="1546" width="20" style="154" customWidth="1"/>
    <col min="1547" max="1547" width="1.875" style="154" customWidth="1"/>
    <col min="1548" max="1792" width="9" style="154"/>
    <col min="1793" max="1793" width="1.75" style="154" customWidth="1"/>
    <col min="1794" max="1795" width="3.75" style="154" customWidth="1"/>
    <col min="1796" max="1802" width="20" style="154" customWidth="1"/>
    <col min="1803" max="1803" width="1.875" style="154" customWidth="1"/>
    <col min="1804" max="2048" width="9" style="154"/>
    <col min="2049" max="2049" width="1.75" style="154" customWidth="1"/>
    <col min="2050" max="2051" width="3.75" style="154" customWidth="1"/>
    <col min="2052" max="2058" width="20" style="154" customWidth="1"/>
    <col min="2059" max="2059" width="1.875" style="154" customWidth="1"/>
    <col min="2060" max="2304" width="9" style="154"/>
    <col min="2305" max="2305" width="1.75" style="154" customWidth="1"/>
    <col min="2306" max="2307" width="3.75" style="154" customWidth="1"/>
    <col min="2308" max="2314" width="20" style="154" customWidth="1"/>
    <col min="2315" max="2315" width="1.875" style="154" customWidth="1"/>
    <col min="2316" max="2560" width="9" style="154"/>
    <col min="2561" max="2561" width="1.75" style="154" customWidth="1"/>
    <col min="2562" max="2563" width="3.75" style="154" customWidth="1"/>
    <col min="2564" max="2570" width="20" style="154" customWidth="1"/>
    <col min="2571" max="2571" width="1.875" style="154" customWidth="1"/>
    <col min="2572" max="2816" width="9" style="154"/>
    <col min="2817" max="2817" width="1.75" style="154" customWidth="1"/>
    <col min="2818" max="2819" width="3.75" style="154" customWidth="1"/>
    <col min="2820" max="2826" width="20" style="154" customWidth="1"/>
    <col min="2827" max="2827" width="1.875" style="154" customWidth="1"/>
    <col min="2828" max="3072" width="9" style="154"/>
    <col min="3073" max="3073" width="1.75" style="154" customWidth="1"/>
    <col min="3074" max="3075" width="3.75" style="154" customWidth="1"/>
    <col min="3076" max="3082" width="20" style="154" customWidth="1"/>
    <col min="3083" max="3083" width="1.875" style="154" customWidth="1"/>
    <col min="3084" max="3328" width="9" style="154"/>
    <col min="3329" max="3329" width="1.75" style="154" customWidth="1"/>
    <col min="3330" max="3331" width="3.75" style="154" customWidth="1"/>
    <col min="3332" max="3338" width="20" style="154" customWidth="1"/>
    <col min="3339" max="3339" width="1.875" style="154" customWidth="1"/>
    <col min="3340" max="3584" width="9" style="154"/>
    <col min="3585" max="3585" width="1.75" style="154" customWidth="1"/>
    <col min="3586" max="3587" width="3.75" style="154" customWidth="1"/>
    <col min="3588" max="3594" width="20" style="154" customWidth="1"/>
    <col min="3595" max="3595" width="1.875" style="154" customWidth="1"/>
    <col min="3596" max="3840" width="9" style="154"/>
    <col min="3841" max="3841" width="1.75" style="154" customWidth="1"/>
    <col min="3842" max="3843" width="3.75" style="154" customWidth="1"/>
    <col min="3844" max="3850" width="20" style="154" customWidth="1"/>
    <col min="3851" max="3851" width="1.875" style="154" customWidth="1"/>
    <col min="3852" max="4096" width="9" style="154"/>
    <col min="4097" max="4097" width="1.75" style="154" customWidth="1"/>
    <col min="4098" max="4099" width="3.75" style="154" customWidth="1"/>
    <col min="4100" max="4106" width="20" style="154" customWidth="1"/>
    <col min="4107" max="4107" width="1.875" style="154" customWidth="1"/>
    <col min="4108" max="4352" width="9" style="154"/>
    <col min="4353" max="4353" width="1.75" style="154" customWidth="1"/>
    <col min="4354" max="4355" width="3.75" style="154" customWidth="1"/>
    <col min="4356" max="4362" width="20" style="154" customWidth="1"/>
    <col min="4363" max="4363" width="1.875" style="154" customWidth="1"/>
    <col min="4364" max="4608" width="9" style="154"/>
    <col min="4609" max="4609" width="1.75" style="154" customWidth="1"/>
    <col min="4610" max="4611" width="3.75" style="154" customWidth="1"/>
    <col min="4612" max="4618" width="20" style="154" customWidth="1"/>
    <col min="4619" max="4619" width="1.875" style="154" customWidth="1"/>
    <col min="4620" max="4864" width="9" style="154"/>
    <col min="4865" max="4865" width="1.75" style="154" customWidth="1"/>
    <col min="4866" max="4867" width="3.75" style="154" customWidth="1"/>
    <col min="4868" max="4874" width="20" style="154" customWidth="1"/>
    <col min="4875" max="4875" width="1.875" style="154" customWidth="1"/>
    <col min="4876" max="5120" width="9" style="154"/>
    <col min="5121" max="5121" width="1.75" style="154" customWidth="1"/>
    <col min="5122" max="5123" width="3.75" style="154" customWidth="1"/>
    <col min="5124" max="5130" width="20" style="154" customWidth="1"/>
    <col min="5131" max="5131" width="1.875" style="154" customWidth="1"/>
    <col min="5132" max="5376" width="9" style="154"/>
    <col min="5377" max="5377" width="1.75" style="154" customWidth="1"/>
    <col min="5378" max="5379" width="3.75" style="154" customWidth="1"/>
    <col min="5380" max="5386" width="20" style="154" customWidth="1"/>
    <col min="5387" max="5387" width="1.875" style="154" customWidth="1"/>
    <col min="5388" max="5632" width="9" style="154"/>
    <col min="5633" max="5633" width="1.75" style="154" customWidth="1"/>
    <col min="5634" max="5635" width="3.75" style="154" customWidth="1"/>
    <col min="5636" max="5642" width="20" style="154" customWidth="1"/>
    <col min="5643" max="5643" width="1.875" style="154" customWidth="1"/>
    <col min="5644" max="5888" width="9" style="154"/>
    <col min="5889" max="5889" width="1.75" style="154" customWidth="1"/>
    <col min="5890" max="5891" width="3.75" style="154" customWidth="1"/>
    <col min="5892" max="5898" width="20" style="154" customWidth="1"/>
    <col min="5899" max="5899" width="1.875" style="154" customWidth="1"/>
    <col min="5900" max="6144" width="9" style="154"/>
    <col min="6145" max="6145" width="1.75" style="154" customWidth="1"/>
    <col min="6146" max="6147" width="3.75" style="154" customWidth="1"/>
    <col min="6148" max="6154" width="20" style="154" customWidth="1"/>
    <col min="6155" max="6155" width="1.875" style="154" customWidth="1"/>
    <col min="6156" max="6400" width="9" style="154"/>
    <col min="6401" max="6401" width="1.75" style="154" customWidth="1"/>
    <col min="6402" max="6403" width="3.75" style="154" customWidth="1"/>
    <col min="6404" max="6410" width="20" style="154" customWidth="1"/>
    <col min="6411" max="6411" width="1.875" style="154" customWidth="1"/>
    <col min="6412" max="6656" width="9" style="154"/>
    <col min="6657" max="6657" width="1.75" style="154" customWidth="1"/>
    <col min="6658" max="6659" width="3.75" style="154" customWidth="1"/>
    <col min="6660" max="6666" width="20" style="154" customWidth="1"/>
    <col min="6667" max="6667" width="1.875" style="154" customWidth="1"/>
    <col min="6668" max="6912" width="9" style="154"/>
    <col min="6913" max="6913" width="1.75" style="154" customWidth="1"/>
    <col min="6914" max="6915" width="3.75" style="154" customWidth="1"/>
    <col min="6916" max="6922" width="20" style="154" customWidth="1"/>
    <col min="6923" max="6923" width="1.875" style="154" customWidth="1"/>
    <col min="6924" max="7168" width="9" style="154"/>
    <col min="7169" max="7169" width="1.75" style="154" customWidth="1"/>
    <col min="7170" max="7171" width="3.75" style="154" customWidth="1"/>
    <col min="7172" max="7178" width="20" style="154" customWidth="1"/>
    <col min="7179" max="7179" width="1.875" style="154" customWidth="1"/>
    <col min="7180" max="7424" width="9" style="154"/>
    <col min="7425" max="7425" width="1.75" style="154" customWidth="1"/>
    <col min="7426" max="7427" width="3.75" style="154" customWidth="1"/>
    <col min="7428" max="7434" width="20" style="154" customWidth="1"/>
    <col min="7435" max="7435" width="1.875" style="154" customWidth="1"/>
    <col min="7436" max="7680" width="9" style="154"/>
    <col min="7681" max="7681" width="1.75" style="154" customWidth="1"/>
    <col min="7682" max="7683" width="3.75" style="154" customWidth="1"/>
    <col min="7684" max="7690" width="20" style="154" customWidth="1"/>
    <col min="7691" max="7691" width="1.875" style="154" customWidth="1"/>
    <col min="7692" max="7936" width="9" style="154"/>
    <col min="7937" max="7937" width="1.75" style="154" customWidth="1"/>
    <col min="7938" max="7939" width="3.75" style="154" customWidth="1"/>
    <col min="7940" max="7946" width="20" style="154" customWidth="1"/>
    <col min="7947" max="7947" width="1.875" style="154" customWidth="1"/>
    <col min="7948" max="8192" width="9" style="154"/>
    <col min="8193" max="8193" width="1.75" style="154" customWidth="1"/>
    <col min="8194" max="8195" width="3.75" style="154" customWidth="1"/>
    <col min="8196" max="8202" width="20" style="154" customWidth="1"/>
    <col min="8203" max="8203" width="1.875" style="154" customWidth="1"/>
    <col min="8204" max="8448" width="9" style="154"/>
    <col min="8449" max="8449" width="1.75" style="154" customWidth="1"/>
    <col min="8450" max="8451" width="3.75" style="154" customWidth="1"/>
    <col min="8452" max="8458" width="20" style="154" customWidth="1"/>
    <col min="8459" max="8459" width="1.875" style="154" customWidth="1"/>
    <col min="8460" max="8704" width="9" style="154"/>
    <col min="8705" max="8705" width="1.75" style="154" customWidth="1"/>
    <col min="8706" max="8707" width="3.75" style="154" customWidth="1"/>
    <col min="8708" max="8714" width="20" style="154" customWidth="1"/>
    <col min="8715" max="8715" width="1.875" style="154" customWidth="1"/>
    <col min="8716" max="8960" width="9" style="154"/>
    <col min="8961" max="8961" width="1.75" style="154" customWidth="1"/>
    <col min="8962" max="8963" width="3.75" style="154" customWidth="1"/>
    <col min="8964" max="8970" width="20" style="154" customWidth="1"/>
    <col min="8971" max="8971" width="1.875" style="154" customWidth="1"/>
    <col min="8972" max="9216" width="9" style="154"/>
    <col min="9217" max="9217" width="1.75" style="154" customWidth="1"/>
    <col min="9218" max="9219" width="3.75" style="154" customWidth="1"/>
    <col min="9220" max="9226" width="20" style="154" customWidth="1"/>
    <col min="9227" max="9227" width="1.875" style="154" customWidth="1"/>
    <col min="9228" max="9472" width="9" style="154"/>
    <col min="9473" max="9473" width="1.75" style="154" customWidth="1"/>
    <col min="9474" max="9475" width="3.75" style="154" customWidth="1"/>
    <col min="9476" max="9482" width="20" style="154" customWidth="1"/>
    <col min="9483" max="9483" width="1.875" style="154" customWidth="1"/>
    <col min="9484" max="9728" width="9" style="154"/>
    <col min="9729" max="9729" width="1.75" style="154" customWidth="1"/>
    <col min="9730" max="9731" width="3.75" style="154" customWidth="1"/>
    <col min="9732" max="9738" width="20" style="154" customWidth="1"/>
    <col min="9739" max="9739" width="1.875" style="154" customWidth="1"/>
    <col min="9740" max="9984" width="9" style="154"/>
    <col min="9985" max="9985" width="1.75" style="154" customWidth="1"/>
    <col min="9986" max="9987" width="3.75" style="154" customWidth="1"/>
    <col min="9988" max="9994" width="20" style="154" customWidth="1"/>
    <col min="9995" max="9995" width="1.875" style="154" customWidth="1"/>
    <col min="9996" max="10240" width="9" style="154"/>
    <col min="10241" max="10241" width="1.75" style="154" customWidth="1"/>
    <col min="10242" max="10243" width="3.75" style="154" customWidth="1"/>
    <col min="10244" max="10250" width="20" style="154" customWidth="1"/>
    <col min="10251" max="10251" width="1.875" style="154" customWidth="1"/>
    <col min="10252" max="10496" width="9" style="154"/>
    <col min="10497" max="10497" width="1.75" style="154" customWidth="1"/>
    <col min="10498" max="10499" width="3.75" style="154" customWidth="1"/>
    <col min="10500" max="10506" width="20" style="154" customWidth="1"/>
    <col min="10507" max="10507" width="1.875" style="154" customWidth="1"/>
    <col min="10508" max="10752" width="9" style="154"/>
    <col min="10753" max="10753" width="1.75" style="154" customWidth="1"/>
    <col min="10754" max="10755" width="3.75" style="154" customWidth="1"/>
    <col min="10756" max="10762" width="20" style="154" customWidth="1"/>
    <col min="10763" max="10763" width="1.875" style="154" customWidth="1"/>
    <col min="10764" max="11008" width="9" style="154"/>
    <col min="11009" max="11009" width="1.75" style="154" customWidth="1"/>
    <col min="11010" max="11011" width="3.75" style="154" customWidth="1"/>
    <col min="11012" max="11018" width="20" style="154" customWidth="1"/>
    <col min="11019" max="11019" width="1.875" style="154" customWidth="1"/>
    <col min="11020" max="11264" width="9" style="154"/>
    <col min="11265" max="11265" width="1.75" style="154" customWidth="1"/>
    <col min="11266" max="11267" width="3.75" style="154" customWidth="1"/>
    <col min="11268" max="11274" width="20" style="154" customWidth="1"/>
    <col min="11275" max="11275" width="1.875" style="154" customWidth="1"/>
    <col min="11276" max="11520" width="9" style="154"/>
    <col min="11521" max="11521" width="1.75" style="154" customWidth="1"/>
    <col min="11522" max="11523" width="3.75" style="154" customWidth="1"/>
    <col min="11524" max="11530" width="20" style="154" customWidth="1"/>
    <col min="11531" max="11531" width="1.875" style="154" customWidth="1"/>
    <col min="11532" max="11776" width="9" style="154"/>
    <col min="11777" max="11777" width="1.75" style="154" customWidth="1"/>
    <col min="11778" max="11779" width="3.75" style="154" customWidth="1"/>
    <col min="11780" max="11786" width="20" style="154" customWidth="1"/>
    <col min="11787" max="11787" width="1.875" style="154" customWidth="1"/>
    <col min="11788" max="12032" width="9" style="154"/>
    <col min="12033" max="12033" width="1.75" style="154" customWidth="1"/>
    <col min="12034" max="12035" width="3.75" style="154" customWidth="1"/>
    <col min="12036" max="12042" width="20" style="154" customWidth="1"/>
    <col min="12043" max="12043" width="1.875" style="154" customWidth="1"/>
    <col min="12044" max="12288" width="9" style="154"/>
    <col min="12289" max="12289" width="1.75" style="154" customWidth="1"/>
    <col min="12290" max="12291" width="3.75" style="154" customWidth="1"/>
    <col min="12292" max="12298" width="20" style="154" customWidth="1"/>
    <col min="12299" max="12299" width="1.875" style="154" customWidth="1"/>
    <col min="12300" max="12544" width="9" style="154"/>
    <col min="12545" max="12545" width="1.75" style="154" customWidth="1"/>
    <col min="12546" max="12547" width="3.75" style="154" customWidth="1"/>
    <col min="12548" max="12554" width="20" style="154" customWidth="1"/>
    <col min="12555" max="12555" width="1.875" style="154" customWidth="1"/>
    <col min="12556" max="12800" width="9" style="154"/>
    <col min="12801" max="12801" width="1.75" style="154" customWidth="1"/>
    <col min="12802" max="12803" width="3.75" style="154" customWidth="1"/>
    <col min="12804" max="12810" width="20" style="154" customWidth="1"/>
    <col min="12811" max="12811" width="1.875" style="154" customWidth="1"/>
    <col min="12812" max="13056" width="9" style="154"/>
    <col min="13057" max="13057" width="1.75" style="154" customWidth="1"/>
    <col min="13058" max="13059" width="3.75" style="154" customWidth="1"/>
    <col min="13060" max="13066" width="20" style="154" customWidth="1"/>
    <col min="13067" max="13067" width="1.875" style="154" customWidth="1"/>
    <col min="13068" max="13312" width="9" style="154"/>
    <col min="13313" max="13313" width="1.75" style="154" customWidth="1"/>
    <col min="13314" max="13315" width="3.75" style="154" customWidth="1"/>
    <col min="13316" max="13322" width="20" style="154" customWidth="1"/>
    <col min="13323" max="13323" width="1.875" style="154" customWidth="1"/>
    <col min="13324" max="13568" width="9" style="154"/>
    <col min="13569" max="13569" width="1.75" style="154" customWidth="1"/>
    <col min="13570" max="13571" width="3.75" style="154" customWidth="1"/>
    <col min="13572" max="13578" width="20" style="154" customWidth="1"/>
    <col min="13579" max="13579" width="1.875" style="154" customWidth="1"/>
    <col min="13580" max="13824" width="9" style="154"/>
    <col min="13825" max="13825" width="1.75" style="154" customWidth="1"/>
    <col min="13826" max="13827" width="3.75" style="154" customWidth="1"/>
    <col min="13828" max="13834" width="20" style="154" customWidth="1"/>
    <col min="13835" max="13835" width="1.875" style="154" customWidth="1"/>
    <col min="13836" max="14080" width="9" style="154"/>
    <col min="14081" max="14081" width="1.75" style="154" customWidth="1"/>
    <col min="14082" max="14083" width="3.75" style="154" customWidth="1"/>
    <col min="14084" max="14090" width="20" style="154" customWidth="1"/>
    <col min="14091" max="14091" width="1.875" style="154" customWidth="1"/>
    <col min="14092" max="14336" width="9" style="154"/>
    <col min="14337" max="14337" width="1.75" style="154" customWidth="1"/>
    <col min="14338" max="14339" width="3.75" style="154" customWidth="1"/>
    <col min="14340" max="14346" width="20" style="154" customWidth="1"/>
    <col min="14347" max="14347" width="1.875" style="154" customWidth="1"/>
    <col min="14348" max="14592" width="9" style="154"/>
    <col min="14593" max="14593" width="1.75" style="154" customWidth="1"/>
    <col min="14594" max="14595" width="3.75" style="154" customWidth="1"/>
    <col min="14596" max="14602" width="20" style="154" customWidth="1"/>
    <col min="14603" max="14603" width="1.875" style="154" customWidth="1"/>
    <col min="14604" max="14848" width="9" style="154"/>
    <col min="14849" max="14849" width="1.75" style="154" customWidth="1"/>
    <col min="14850" max="14851" width="3.75" style="154" customWidth="1"/>
    <col min="14852" max="14858" width="20" style="154" customWidth="1"/>
    <col min="14859" max="14859" width="1.875" style="154" customWidth="1"/>
    <col min="14860" max="15104" width="9" style="154"/>
    <col min="15105" max="15105" width="1.75" style="154" customWidth="1"/>
    <col min="15106" max="15107" width="3.75" style="154" customWidth="1"/>
    <col min="15108" max="15114" width="20" style="154" customWidth="1"/>
    <col min="15115" max="15115" width="1.875" style="154" customWidth="1"/>
    <col min="15116" max="15360" width="9" style="154"/>
    <col min="15361" max="15361" width="1.75" style="154" customWidth="1"/>
    <col min="15362" max="15363" width="3.75" style="154" customWidth="1"/>
    <col min="15364" max="15370" width="20" style="154" customWidth="1"/>
    <col min="15371" max="15371" width="1.875" style="154" customWidth="1"/>
    <col min="15372" max="15616" width="9" style="154"/>
    <col min="15617" max="15617" width="1.75" style="154" customWidth="1"/>
    <col min="15618" max="15619" width="3.75" style="154" customWidth="1"/>
    <col min="15620" max="15626" width="20" style="154" customWidth="1"/>
    <col min="15627" max="15627" width="1.875" style="154" customWidth="1"/>
    <col min="15628" max="15872" width="9" style="154"/>
    <col min="15873" max="15873" width="1.75" style="154" customWidth="1"/>
    <col min="15874" max="15875" width="3.75" style="154" customWidth="1"/>
    <col min="15876" max="15882" width="20" style="154" customWidth="1"/>
    <col min="15883" max="15883" width="1.875" style="154" customWidth="1"/>
    <col min="15884" max="16128" width="9" style="154"/>
    <col min="16129" max="16129" width="1.75" style="154" customWidth="1"/>
    <col min="16130" max="16131" width="3.75" style="154" customWidth="1"/>
    <col min="16132" max="16138" width="20" style="154" customWidth="1"/>
    <col min="16139" max="16139" width="1.875" style="154" customWidth="1"/>
    <col min="16140" max="16384" width="9" style="154"/>
  </cols>
  <sheetData>
    <row r="1" spans="2:10" ht="5.25" customHeight="1" x14ac:dyDescent="0.15"/>
    <row r="2" spans="2:10" ht="24" x14ac:dyDescent="0.15">
      <c r="C2" s="341" t="s">
        <v>211</v>
      </c>
      <c r="D2" s="341"/>
      <c r="E2" s="341"/>
      <c r="F2" s="341"/>
      <c r="G2" s="341"/>
      <c r="H2" s="341"/>
      <c r="I2" s="341"/>
      <c r="J2" s="341"/>
    </row>
    <row r="3" spans="2:10" ht="14.25" thickBot="1" x14ac:dyDescent="0.2">
      <c r="C3" s="3"/>
      <c r="D3" s="3"/>
      <c r="E3" s="3"/>
      <c r="F3" s="3"/>
      <c r="G3" s="3"/>
      <c r="H3" s="3"/>
      <c r="I3" s="3"/>
      <c r="J3" s="3"/>
    </row>
    <row r="4" spans="2:10" ht="30" customHeight="1" x14ac:dyDescent="0.15">
      <c r="B4" s="342" t="s">
        <v>43</v>
      </c>
      <c r="C4" s="343"/>
      <c r="D4" s="343"/>
      <c r="E4" s="343"/>
      <c r="F4" s="343"/>
      <c r="G4" s="343"/>
      <c r="H4" s="343"/>
      <c r="I4" s="343"/>
      <c r="J4" s="344"/>
    </row>
    <row r="5" spans="2:10" ht="60" customHeight="1" x14ac:dyDescent="0.15">
      <c r="B5" s="4">
        <v>1</v>
      </c>
      <c r="C5" s="345" t="s">
        <v>212</v>
      </c>
      <c r="D5" s="345"/>
      <c r="E5" s="345"/>
      <c r="F5" s="345"/>
      <c r="G5" s="345"/>
      <c r="H5" s="345"/>
      <c r="I5" s="345"/>
      <c r="J5" s="346"/>
    </row>
    <row r="6" spans="2:10" ht="60" customHeight="1" x14ac:dyDescent="0.15">
      <c r="B6" s="4">
        <v>2</v>
      </c>
      <c r="C6" s="345" t="s">
        <v>213</v>
      </c>
      <c r="D6" s="345"/>
      <c r="E6" s="345"/>
      <c r="F6" s="345"/>
      <c r="G6" s="345"/>
      <c r="H6" s="345"/>
      <c r="I6" s="345"/>
      <c r="J6" s="346"/>
    </row>
    <row r="7" spans="2:10" ht="60" customHeight="1" x14ac:dyDescent="0.15">
      <c r="B7" s="5">
        <v>3</v>
      </c>
      <c r="C7" s="345" t="s">
        <v>214</v>
      </c>
      <c r="D7" s="345"/>
      <c r="E7" s="345"/>
      <c r="F7" s="345"/>
      <c r="G7" s="345"/>
      <c r="H7" s="345"/>
      <c r="I7" s="345"/>
      <c r="J7" s="346"/>
    </row>
    <row r="8" spans="2:10" ht="60" customHeight="1" x14ac:dyDescent="0.15">
      <c r="B8" s="5">
        <v>4</v>
      </c>
      <c r="C8" s="345" t="s">
        <v>215</v>
      </c>
      <c r="D8" s="345"/>
      <c r="E8" s="345"/>
      <c r="F8" s="345"/>
      <c r="G8" s="345"/>
      <c r="H8" s="345"/>
      <c r="I8" s="345"/>
      <c r="J8" s="346"/>
    </row>
    <row r="9" spans="2:10" ht="60" customHeight="1" x14ac:dyDescent="0.15">
      <c r="B9" s="6"/>
      <c r="C9" s="339" t="s">
        <v>216</v>
      </c>
      <c r="D9" s="339"/>
      <c r="E9" s="339"/>
      <c r="F9" s="339"/>
      <c r="G9" s="339"/>
      <c r="H9" s="339"/>
      <c r="I9" s="339"/>
      <c r="J9" s="340"/>
    </row>
    <row r="10" spans="2:10" ht="45" customHeight="1" x14ac:dyDescent="0.15">
      <c r="B10" s="6"/>
      <c r="C10" s="339" t="s">
        <v>217</v>
      </c>
      <c r="D10" s="339"/>
      <c r="E10" s="339"/>
      <c r="F10" s="339"/>
      <c r="G10" s="339"/>
      <c r="H10" s="339"/>
      <c r="I10" s="339"/>
      <c r="J10" s="340"/>
    </row>
    <row r="11" spans="2:10" ht="45" customHeight="1" x14ac:dyDescent="0.15">
      <c r="B11" s="6"/>
      <c r="C11" s="339" t="s">
        <v>218</v>
      </c>
      <c r="D11" s="339"/>
      <c r="E11" s="339"/>
      <c r="F11" s="339"/>
      <c r="G11" s="339"/>
      <c r="H11" s="339"/>
      <c r="I11" s="339"/>
      <c r="J11" s="340"/>
    </row>
    <row r="12" spans="2:10" ht="45" customHeight="1" x14ac:dyDescent="0.15">
      <c r="B12" s="6"/>
      <c r="C12" s="339" t="s">
        <v>219</v>
      </c>
      <c r="D12" s="339"/>
      <c r="E12" s="339"/>
      <c r="F12" s="339"/>
      <c r="G12" s="339"/>
      <c r="H12" s="339"/>
      <c r="I12" s="339"/>
      <c r="J12" s="340"/>
    </row>
    <row r="13" spans="2:10" ht="45" customHeight="1" x14ac:dyDescent="0.15">
      <c r="B13" s="6"/>
      <c r="C13" s="339" t="s">
        <v>220</v>
      </c>
      <c r="D13" s="339"/>
      <c r="E13" s="339"/>
      <c r="F13" s="339"/>
      <c r="G13" s="339"/>
      <c r="H13" s="339"/>
      <c r="I13" s="339"/>
      <c r="J13" s="340"/>
    </row>
    <row r="14" spans="2:10" ht="45" customHeight="1" x14ac:dyDescent="0.15">
      <c r="B14" s="6"/>
      <c r="C14" s="339" t="s">
        <v>221</v>
      </c>
      <c r="D14" s="339"/>
      <c r="E14" s="339"/>
      <c r="F14" s="339"/>
      <c r="G14" s="339"/>
      <c r="H14" s="339"/>
      <c r="I14" s="339"/>
      <c r="J14" s="340"/>
    </row>
    <row r="15" spans="2:10" ht="45" customHeight="1" x14ac:dyDescent="0.15">
      <c r="B15" s="6"/>
      <c r="C15" s="339" t="s">
        <v>222</v>
      </c>
      <c r="D15" s="339"/>
      <c r="E15" s="339"/>
      <c r="F15" s="339"/>
      <c r="G15" s="339"/>
      <c r="H15" s="339"/>
      <c r="I15" s="339"/>
      <c r="J15" s="340"/>
    </row>
    <row r="16" spans="2:10" ht="45" customHeight="1" x14ac:dyDescent="0.15">
      <c r="B16" s="6"/>
      <c r="C16" s="339" t="s">
        <v>223</v>
      </c>
      <c r="D16" s="339"/>
      <c r="E16" s="339"/>
      <c r="F16" s="339"/>
      <c r="G16" s="339"/>
      <c r="H16" s="339"/>
      <c r="I16" s="339"/>
      <c r="J16" s="340"/>
    </row>
    <row r="17" spans="2:10" ht="45" customHeight="1" x14ac:dyDescent="0.15">
      <c r="B17" s="6" t="s">
        <v>224</v>
      </c>
      <c r="C17" s="339" t="s">
        <v>225</v>
      </c>
      <c r="D17" s="339"/>
      <c r="E17" s="339"/>
      <c r="F17" s="339"/>
      <c r="G17" s="339"/>
      <c r="H17" s="339"/>
      <c r="I17" s="339"/>
      <c r="J17" s="340"/>
    </row>
    <row r="18" spans="2:10" ht="45" customHeight="1" x14ac:dyDescent="0.15">
      <c r="B18" s="6"/>
      <c r="C18" s="339" t="s">
        <v>226</v>
      </c>
      <c r="D18" s="339"/>
      <c r="E18" s="339"/>
      <c r="F18" s="339"/>
      <c r="G18" s="339"/>
      <c r="H18" s="339"/>
      <c r="I18" s="339"/>
      <c r="J18" s="340"/>
    </row>
    <row r="19" spans="2:10" ht="60" customHeight="1" x14ac:dyDescent="0.15">
      <c r="B19" s="6"/>
      <c r="C19" s="339" t="s">
        <v>227</v>
      </c>
      <c r="D19" s="339"/>
      <c r="E19" s="339"/>
      <c r="F19" s="339"/>
      <c r="G19" s="339"/>
      <c r="H19" s="339"/>
      <c r="I19" s="339"/>
      <c r="J19" s="340"/>
    </row>
    <row r="20" spans="2:10" ht="45" customHeight="1" x14ac:dyDescent="0.15">
      <c r="B20" s="6"/>
      <c r="C20" s="339" t="s">
        <v>228</v>
      </c>
      <c r="D20" s="339"/>
      <c r="E20" s="339"/>
      <c r="F20" s="339"/>
      <c r="G20" s="339"/>
      <c r="H20" s="339"/>
      <c r="I20" s="339"/>
      <c r="J20" s="340"/>
    </row>
    <row r="21" spans="2:10" ht="60" customHeight="1" x14ac:dyDescent="0.15">
      <c r="B21" s="6"/>
      <c r="C21" s="339" t="s">
        <v>229</v>
      </c>
      <c r="D21" s="339"/>
      <c r="E21" s="339"/>
      <c r="F21" s="339"/>
      <c r="G21" s="339"/>
      <c r="H21" s="339"/>
      <c r="I21" s="339"/>
      <c r="J21" s="340"/>
    </row>
    <row r="22" spans="2:10" ht="60" customHeight="1" x14ac:dyDescent="0.15">
      <c r="B22" s="6"/>
      <c r="C22" s="339" t="s">
        <v>230</v>
      </c>
      <c r="D22" s="339"/>
      <c r="E22" s="339"/>
      <c r="F22" s="339"/>
      <c r="G22" s="339"/>
      <c r="H22" s="339"/>
      <c r="I22" s="339"/>
      <c r="J22" s="340"/>
    </row>
    <row r="23" spans="2:10" ht="60" customHeight="1" x14ac:dyDescent="0.15">
      <c r="B23" s="5">
        <v>5</v>
      </c>
      <c r="C23" s="345" t="s">
        <v>231</v>
      </c>
      <c r="D23" s="345"/>
      <c r="E23" s="345"/>
      <c r="F23" s="345"/>
      <c r="G23" s="345"/>
      <c r="H23" s="345"/>
      <c r="I23" s="345"/>
      <c r="J23" s="346"/>
    </row>
    <row r="24" spans="2:10" ht="88.5" customHeight="1" x14ac:dyDescent="0.15">
      <c r="B24" s="5">
        <v>6</v>
      </c>
      <c r="C24" s="345" t="s">
        <v>232</v>
      </c>
      <c r="D24" s="345"/>
      <c r="E24" s="345"/>
      <c r="F24" s="345"/>
      <c r="G24" s="345"/>
      <c r="H24" s="345"/>
      <c r="I24" s="345"/>
      <c r="J24" s="346"/>
    </row>
    <row r="25" spans="2:10" ht="210.75" customHeight="1" x14ac:dyDescent="0.15">
      <c r="B25" s="5">
        <v>7</v>
      </c>
      <c r="C25" s="345" t="s">
        <v>233</v>
      </c>
      <c r="D25" s="345"/>
      <c r="E25" s="345"/>
      <c r="F25" s="345"/>
      <c r="G25" s="345"/>
      <c r="H25" s="345"/>
      <c r="I25" s="345"/>
      <c r="J25" s="346"/>
    </row>
    <row r="26" spans="2:10" ht="24.75" thickBot="1" x14ac:dyDescent="0.2">
      <c r="B26" s="7">
        <v>8</v>
      </c>
      <c r="C26" s="347" t="s">
        <v>234</v>
      </c>
      <c r="D26" s="347"/>
      <c r="E26" s="347"/>
      <c r="F26" s="347"/>
      <c r="G26" s="347"/>
      <c r="H26" s="347"/>
      <c r="I26" s="347"/>
      <c r="J26" s="348"/>
    </row>
    <row r="27" spans="2:10" ht="69" customHeight="1" x14ac:dyDescent="0.15"/>
  </sheetData>
  <sheetProtection password="CC6F" sheet="1" objects="1" scenarios="1"/>
  <mergeCells count="24">
    <mergeCell ref="C26:J26"/>
    <mergeCell ref="C15:J15"/>
    <mergeCell ref="C16:J16"/>
    <mergeCell ref="C17:J17"/>
    <mergeCell ref="C18:J18"/>
    <mergeCell ref="C19:J19"/>
    <mergeCell ref="C20:J20"/>
    <mergeCell ref="C21:J21"/>
    <mergeCell ref="C22:J22"/>
    <mergeCell ref="C23:J23"/>
    <mergeCell ref="C24:J24"/>
    <mergeCell ref="C25:J25"/>
    <mergeCell ref="C14:J14"/>
    <mergeCell ref="C2:J2"/>
    <mergeCell ref="B4:J4"/>
    <mergeCell ref="C5:J5"/>
    <mergeCell ref="C6:J6"/>
    <mergeCell ref="C7:J7"/>
    <mergeCell ref="C8:J8"/>
    <mergeCell ref="C9:J9"/>
    <mergeCell ref="C10:J10"/>
    <mergeCell ref="C11:J11"/>
    <mergeCell ref="C12:J12"/>
    <mergeCell ref="C13:J13"/>
  </mergeCells>
  <phoneticPr fontId="27"/>
  <pageMargins left="0.75" right="0.75" top="1" bottom="1" header="0.51200000000000001" footer="0.51200000000000001"/>
  <pageSetup paperSize="9" scale="55"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0"/>
  <sheetViews>
    <sheetView view="pageBreakPreview" zoomScale="85" zoomScaleNormal="100" zoomScaleSheetLayoutView="85" workbookViewId="0">
      <selection activeCell="D19" sqref="D19:K19"/>
    </sheetView>
  </sheetViews>
  <sheetFormatPr defaultRowHeight="12" x14ac:dyDescent="0.15"/>
  <cols>
    <col min="1" max="1" width="0.25" style="82" customWidth="1"/>
    <col min="2" max="2" width="2.5" style="82" customWidth="1"/>
    <col min="3" max="3" width="15" style="82" customWidth="1"/>
    <col min="4" max="4" width="10" style="82" customWidth="1"/>
    <col min="5" max="6" width="10.75" style="82" customWidth="1"/>
    <col min="7" max="7" width="5.75" style="82" customWidth="1"/>
    <col min="8" max="9" width="9.625" style="82" customWidth="1"/>
    <col min="10" max="11" width="10.75" style="82" customWidth="1"/>
    <col min="12" max="13" width="9" style="82"/>
    <col min="14" max="14" width="34.25" style="82" bestFit="1" customWidth="1"/>
    <col min="15" max="16384" width="9" style="82"/>
  </cols>
  <sheetData>
    <row r="1" spans="2:17" ht="2.65" customHeight="1" x14ac:dyDescent="0.15"/>
    <row r="2" spans="2:17" ht="14.25" customHeight="1" x14ac:dyDescent="0.15">
      <c r="B2" s="238" t="s">
        <v>151</v>
      </c>
      <c r="C2" s="239"/>
      <c r="D2" s="239"/>
      <c r="E2" s="239"/>
      <c r="F2" s="239"/>
      <c r="G2" s="239"/>
      <c r="H2" s="239"/>
      <c r="I2" s="239"/>
      <c r="J2" s="239"/>
      <c r="K2" s="239"/>
    </row>
    <row r="3" spans="2:17" ht="14.25" customHeight="1" x14ac:dyDescent="0.15">
      <c r="B3" s="279" t="s">
        <v>150</v>
      </c>
      <c r="C3" s="279"/>
      <c r="D3" s="279"/>
      <c r="E3" s="279"/>
      <c r="F3" s="279"/>
      <c r="G3" s="279"/>
      <c r="H3" s="279"/>
      <c r="I3" s="279"/>
      <c r="J3" s="279"/>
      <c r="K3" s="279"/>
    </row>
    <row r="4" spans="2:17" ht="14.25" customHeight="1" thickBot="1" x14ac:dyDescent="0.2">
      <c r="B4" s="280"/>
      <c r="C4" s="280"/>
      <c r="D4" s="280"/>
      <c r="E4" s="280"/>
      <c r="F4" s="280"/>
      <c r="G4" s="280"/>
      <c r="H4" s="280"/>
      <c r="I4" s="280"/>
      <c r="J4" s="280"/>
      <c r="K4" s="280"/>
    </row>
    <row r="5" spans="2:17" ht="14.25" customHeight="1" x14ac:dyDescent="0.15">
      <c r="B5" s="242"/>
      <c r="C5" s="243"/>
      <c r="D5" s="243"/>
      <c r="E5" s="243"/>
      <c r="F5" s="243"/>
      <c r="G5" s="243"/>
      <c r="H5" s="243"/>
      <c r="I5" s="243"/>
      <c r="J5" s="243"/>
      <c r="K5" s="244"/>
    </row>
    <row r="6" spans="2:17" ht="14.25" customHeight="1" x14ac:dyDescent="0.15">
      <c r="B6" s="225" t="s">
        <v>152</v>
      </c>
      <c r="C6" s="226"/>
      <c r="D6" s="226"/>
      <c r="E6" s="226"/>
      <c r="F6" s="226"/>
      <c r="G6" s="226"/>
      <c r="H6" s="226"/>
      <c r="I6" s="226"/>
      <c r="J6" s="226"/>
      <c r="K6" s="227"/>
      <c r="L6" s="266"/>
      <c r="M6" s="267"/>
      <c r="N6" s="267"/>
      <c r="O6" s="267"/>
      <c r="P6" s="267"/>
      <c r="Q6" s="267"/>
    </row>
    <row r="7" spans="2:17" ht="25.5" customHeight="1" x14ac:dyDescent="0.15">
      <c r="B7" s="151"/>
      <c r="C7" s="152"/>
      <c r="D7" s="152"/>
      <c r="E7" s="152"/>
      <c r="F7" s="152"/>
      <c r="G7" s="152"/>
      <c r="H7" s="152"/>
      <c r="I7" s="288" t="s">
        <v>198</v>
      </c>
      <c r="J7" s="288"/>
      <c r="K7" s="289"/>
      <c r="L7" s="266"/>
      <c r="M7" s="267"/>
      <c r="N7" s="267"/>
      <c r="O7" s="267"/>
      <c r="P7" s="267"/>
      <c r="Q7" s="267"/>
    </row>
    <row r="8" spans="2:17" ht="14.25" customHeight="1" x14ac:dyDescent="0.15">
      <c r="B8" s="208"/>
      <c r="C8" s="209"/>
      <c r="D8" s="209"/>
      <c r="E8" s="209"/>
      <c r="F8" s="209"/>
      <c r="G8" s="209"/>
      <c r="H8" s="209"/>
      <c r="I8" s="209"/>
      <c r="J8" s="209"/>
      <c r="K8" s="210"/>
      <c r="L8" s="266"/>
      <c r="M8" s="268"/>
      <c r="N8" s="268"/>
      <c r="O8" s="268"/>
      <c r="P8" s="268"/>
      <c r="Q8" s="97"/>
    </row>
    <row r="9" spans="2:17" ht="14.25" customHeight="1" x14ac:dyDescent="0.15">
      <c r="B9" s="211" t="s">
        <v>1</v>
      </c>
      <c r="C9" s="212"/>
      <c r="D9" s="212"/>
      <c r="E9" s="212"/>
      <c r="F9" s="212"/>
      <c r="G9" s="212"/>
      <c r="H9" s="212"/>
      <c r="I9" s="212"/>
      <c r="J9" s="212"/>
      <c r="K9" s="213"/>
      <c r="L9" s="266"/>
      <c r="M9" s="268"/>
      <c r="N9" s="268"/>
      <c r="O9" s="268"/>
      <c r="P9" s="268"/>
      <c r="Q9" s="97"/>
    </row>
    <row r="10" spans="2:17" ht="14.25" customHeight="1" x14ac:dyDescent="0.15">
      <c r="B10" s="146"/>
      <c r="C10" s="147"/>
      <c r="D10" s="147"/>
      <c r="E10" s="147"/>
      <c r="F10" s="147"/>
      <c r="G10" s="147"/>
      <c r="H10" s="147"/>
      <c r="I10" s="147"/>
      <c r="J10" s="147"/>
      <c r="K10" s="148"/>
      <c r="L10" s="266"/>
      <c r="M10" s="267"/>
      <c r="N10" s="267"/>
      <c r="O10" s="267"/>
      <c r="P10" s="267"/>
    </row>
    <row r="11" spans="2:17" ht="14.25" customHeight="1" x14ac:dyDescent="0.15">
      <c r="B11" s="214"/>
      <c r="C11" s="215"/>
      <c r="D11" s="215"/>
      <c r="E11" s="215"/>
      <c r="F11" s="215"/>
      <c r="G11" s="215"/>
      <c r="H11" s="215"/>
      <c r="I11" s="215"/>
      <c r="J11" s="215"/>
      <c r="K11" s="216"/>
      <c r="L11" s="266"/>
      <c r="M11" s="267"/>
      <c r="N11" s="267"/>
      <c r="O11" s="267"/>
      <c r="P11" s="267"/>
    </row>
    <row r="12" spans="2:17" ht="21.75" customHeight="1" x14ac:dyDescent="0.15">
      <c r="B12" s="88"/>
      <c r="C12" s="89"/>
      <c r="D12" s="89"/>
      <c r="E12" s="89"/>
      <c r="F12" s="220" t="s">
        <v>2</v>
      </c>
      <c r="G12" s="220"/>
      <c r="H12" s="220"/>
      <c r="I12" s="220"/>
      <c r="J12" s="152"/>
      <c r="K12" s="153"/>
      <c r="L12" s="96"/>
    </row>
    <row r="13" spans="2:17" ht="24.75" customHeight="1" x14ac:dyDescent="0.15">
      <c r="B13" s="88"/>
      <c r="C13" s="89"/>
      <c r="D13" s="89"/>
      <c r="E13" s="89"/>
      <c r="F13" s="89"/>
      <c r="G13" s="89" t="s">
        <v>77</v>
      </c>
      <c r="H13" s="284" t="s">
        <v>209</v>
      </c>
      <c r="I13" s="284"/>
      <c r="J13" s="284"/>
      <c r="K13" s="285"/>
      <c r="M13" s="267"/>
    </row>
    <row r="14" spans="2:17" ht="32.25" customHeight="1" x14ac:dyDescent="0.15">
      <c r="B14" s="88"/>
      <c r="C14" s="89"/>
      <c r="D14" s="89"/>
      <c r="E14" s="89"/>
      <c r="F14" s="89"/>
      <c r="G14" s="89" t="s">
        <v>78</v>
      </c>
      <c r="H14" s="286" t="s">
        <v>172</v>
      </c>
      <c r="I14" s="286"/>
      <c r="J14" s="286"/>
      <c r="K14" s="287"/>
      <c r="M14" s="267"/>
    </row>
    <row r="15" spans="2:17" ht="17.25" customHeight="1" x14ac:dyDescent="0.15">
      <c r="B15" s="88"/>
      <c r="C15" s="89"/>
      <c r="D15" s="89"/>
      <c r="E15" s="89"/>
      <c r="F15" s="89"/>
      <c r="G15" s="89"/>
      <c r="H15" s="226" t="s">
        <v>3</v>
      </c>
      <c r="I15" s="226"/>
      <c r="J15" s="226"/>
      <c r="K15" s="227"/>
    </row>
    <row r="16" spans="2:17" ht="24.75" customHeight="1" x14ac:dyDescent="0.15">
      <c r="B16" s="88"/>
      <c r="C16" s="89"/>
      <c r="D16" s="89"/>
      <c r="E16" s="89"/>
      <c r="F16" s="89"/>
      <c r="G16" s="89"/>
      <c r="H16" s="89" t="s">
        <v>82</v>
      </c>
      <c r="I16" s="284" t="s">
        <v>149</v>
      </c>
      <c r="J16" s="284"/>
      <c r="K16" s="285"/>
    </row>
    <row r="17" spans="2:11" ht="30" customHeight="1" x14ac:dyDescent="0.15">
      <c r="B17" s="271" t="s">
        <v>196</v>
      </c>
      <c r="C17" s="272"/>
      <c r="D17" s="272"/>
      <c r="E17" s="272"/>
      <c r="F17" s="272"/>
      <c r="G17" s="272"/>
      <c r="H17" s="272"/>
      <c r="I17" s="272"/>
      <c r="J17" s="272"/>
      <c r="K17" s="273"/>
    </row>
    <row r="18" spans="2:11" ht="25.5" customHeight="1" thickBot="1" x14ac:dyDescent="0.2">
      <c r="B18" s="274"/>
      <c r="C18" s="275"/>
      <c r="D18" s="275"/>
      <c r="E18" s="275"/>
      <c r="F18" s="275"/>
      <c r="G18" s="275"/>
      <c r="H18" s="275"/>
      <c r="I18" s="275"/>
      <c r="J18" s="275"/>
      <c r="K18" s="276"/>
    </row>
    <row r="19" spans="2:11" ht="40.5" customHeight="1" thickBot="1" x14ac:dyDescent="0.2">
      <c r="B19" s="228" t="s">
        <v>4</v>
      </c>
      <c r="C19" s="229"/>
      <c r="D19" s="281" t="s">
        <v>173</v>
      </c>
      <c r="E19" s="282"/>
      <c r="F19" s="282"/>
      <c r="G19" s="282"/>
      <c r="H19" s="282"/>
      <c r="I19" s="282"/>
      <c r="J19" s="282"/>
      <c r="K19" s="283"/>
    </row>
    <row r="20" spans="2:11" ht="40.5" customHeight="1" thickBot="1" x14ac:dyDescent="0.2">
      <c r="B20" s="228" t="s">
        <v>5</v>
      </c>
      <c r="C20" s="229"/>
      <c r="D20" s="281" t="s">
        <v>210</v>
      </c>
      <c r="E20" s="282"/>
      <c r="F20" s="282"/>
      <c r="G20" s="282"/>
      <c r="H20" s="282"/>
      <c r="I20" s="282"/>
      <c r="J20" s="282"/>
      <c r="K20" s="283"/>
    </row>
    <row r="21" spans="2:11" ht="40.5" customHeight="1" thickBot="1" x14ac:dyDescent="0.2">
      <c r="B21" s="228" t="s">
        <v>6</v>
      </c>
      <c r="C21" s="229"/>
      <c r="D21" s="281" t="s">
        <v>76</v>
      </c>
      <c r="E21" s="282"/>
      <c r="F21" s="282"/>
      <c r="G21" s="282"/>
      <c r="H21" s="282"/>
      <c r="I21" s="282"/>
      <c r="J21" s="282"/>
      <c r="K21" s="283"/>
    </row>
    <row r="22" spans="2:11" ht="40.5" customHeight="1" thickBot="1" x14ac:dyDescent="0.2">
      <c r="B22" s="228" t="s">
        <v>179</v>
      </c>
      <c r="C22" s="229"/>
      <c r="D22" s="281" t="s">
        <v>199</v>
      </c>
      <c r="E22" s="282"/>
      <c r="F22" s="282"/>
      <c r="G22" s="282"/>
      <c r="H22" s="282"/>
      <c r="I22" s="282"/>
      <c r="J22" s="282"/>
      <c r="K22" s="283"/>
    </row>
    <row r="23" spans="2:11" ht="23.25" customHeight="1" thickBot="1" x14ac:dyDescent="0.2">
      <c r="B23" s="233" t="s">
        <v>178</v>
      </c>
      <c r="C23" s="234"/>
      <c r="D23" s="234"/>
      <c r="E23" s="234"/>
      <c r="F23" s="234"/>
      <c r="G23" s="234"/>
      <c r="H23" s="234"/>
      <c r="I23" s="234"/>
      <c r="J23" s="234"/>
      <c r="K23" s="235"/>
    </row>
    <row r="24" spans="2:11" ht="15.75" customHeight="1" thickBot="1" x14ac:dyDescent="0.2">
      <c r="B24" s="262"/>
      <c r="C24" s="263" t="s">
        <v>7</v>
      </c>
      <c r="D24" s="264"/>
      <c r="E24" s="263" t="s">
        <v>8</v>
      </c>
      <c r="F24" s="264"/>
      <c r="G24" s="263" t="s">
        <v>7</v>
      </c>
      <c r="H24" s="265"/>
      <c r="I24" s="264"/>
      <c r="J24" s="263" t="s">
        <v>8</v>
      </c>
      <c r="K24" s="264"/>
    </row>
    <row r="25" spans="2:11" ht="36.75" customHeight="1" thickBot="1" x14ac:dyDescent="0.2">
      <c r="B25" s="262"/>
      <c r="C25" s="228" t="s">
        <v>9</v>
      </c>
      <c r="D25" s="229"/>
      <c r="E25" s="236">
        <f>別紙!S4</f>
        <v>0</v>
      </c>
      <c r="F25" s="237"/>
      <c r="G25" s="263" t="s">
        <v>10</v>
      </c>
      <c r="H25" s="265"/>
      <c r="I25" s="264"/>
      <c r="J25" s="236">
        <f>別紙!S13</f>
        <v>0</v>
      </c>
      <c r="K25" s="237"/>
    </row>
    <row r="26" spans="2:11" ht="19.5" customHeight="1" x14ac:dyDescent="0.15">
      <c r="B26" s="262"/>
      <c r="C26" s="248" t="s">
        <v>174</v>
      </c>
      <c r="D26" s="249"/>
      <c r="E26" s="221">
        <f>別紙!S5+別紙!S11</f>
        <v>0</v>
      </c>
      <c r="F26" s="222"/>
      <c r="G26" s="200" t="s">
        <v>79</v>
      </c>
      <c r="H26" s="201"/>
      <c r="I26" s="202"/>
      <c r="J26" s="221">
        <f>別紙!S14</f>
        <v>0</v>
      </c>
      <c r="K26" s="222"/>
    </row>
    <row r="27" spans="2:11" ht="19.5" customHeight="1" thickBot="1" x14ac:dyDescent="0.2">
      <c r="B27" s="262"/>
      <c r="C27" s="250"/>
      <c r="D27" s="251"/>
      <c r="E27" s="252"/>
      <c r="F27" s="253"/>
      <c r="G27" s="203"/>
      <c r="H27" s="204"/>
      <c r="I27" s="205"/>
      <c r="J27" s="252"/>
      <c r="K27" s="253"/>
    </row>
    <row r="28" spans="2:11" ht="19.5" customHeight="1" x14ac:dyDescent="0.15">
      <c r="B28" s="262"/>
      <c r="C28" s="248" t="s">
        <v>175</v>
      </c>
      <c r="D28" s="249"/>
      <c r="E28" s="221">
        <f>別紙!S8</f>
        <v>0</v>
      </c>
      <c r="F28" s="222"/>
      <c r="G28" s="200" t="s">
        <v>11</v>
      </c>
      <c r="H28" s="201"/>
      <c r="I28" s="202"/>
      <c r="J28" s="221">
        <f>別紙!S15</f>
        <v>0</v>
      </c>
      <c r="K28" s="222"/>
    </row>
    <row r="29" spans="2:11" ht="19.5" customHeight="1" thickBot="1" x14ac:dyDescent="0.2">
      <c r="B29" s="262"/>
      <c r="C29" s="250"/>
      <c r="D29" s="251"/>
      <c r="E29" s="252"/>
      <c r="F29" s="253"/>
      <c r="G29" s="203"/>
      <c r="H29" s="204"/>
      <c r="I29" s="205"/>
      <c r="J29" s="252"/>
      <c r="K29" s="253"/>
    </row>
    <row r="30" spans="2:11" ht="19.5" customHeight="1" x14ac:dyDescent="0.15">
      <c r="B30" s="262"/>
      <c r="C30" s="248" t="s">
        <v>176</v>
      </c>
      <c r="D30" s="249"/>
      <c r="E30" s="221">
        <f>別紙!S10</f>
        <v>0</v>
      </c>
      <c r="F30" s="222"/>
      <c r="G30" s="200" t="s">
        <v>80</v>
      </c>
      <c r="H30" s="201"/>
      <c r="I30" s="202"/>
      <c r="J30" s="221">
        <f>別紙!S16</f>
        <v>0</v>
      </c>
      <c r="K30" s="222"/>
    </row>
    <row r="31" spans="2:11" ht="19.5" customHeight="1" thickBot="1" x14ac:dyDescent="0.2">
      <c r="B31" s="262"/>
      <c r="C31" s="277"/>
      <c r="D31" s="278"/>
      <c r="E31" s="252"/>
      <c r="F31" s="253"/>
      <c r="G31" s="203"/>
      <c r="H31" s="204"/>
      <c r="I31" s="205"/>
      <c r="J31" s="252"/>
      <c r="K31" s="253"/>
    </row>
    <row r="32" spans="2:11" ht="42.75" customHeight="1" x14ac:dyDescent="0.15">
      <c r="B32" s="262"/>
      <c r="C32" s="248" t="s">
        <v>177</v>
      </c>
      <c r="D32" s="249"/>
      <c r="E32" s="221">
        <f>別紙!S6+別紙!S12</f>
        <v>0</v>
      </c>
      <c r="F32" s="222"/>
      <c r="G32" s="200" t="s">
        <v>81</v>
      </c>
      <c r="H32" s="201"/>
      <c r="I32" s="202"/>
      <c r="J32" s="221">
        <f>別紙!S17</f>
        <v>0</v>
      </c>
      <c r="K32" s="222"/>
    </row>
    <row r="33" spans="2:15" ht="9.75" customHeight="1" thickBot="1" x14ac:dyDescent="0.2">
      <c r="B33" s="262"/>
      <c r="C33" s="260"/>
      <c r="D33" s="261"/>
      <c r="E33" s="223"/>
      <c r="F33" s="224"/>
      <c r="G33" s="225"/>
      <c r="H33" s="226"/>
      <c r="I33" s="227"/>
      <c r="J33" s="223"/>
      <c r="K33" s="224"/>
    </row>
    <row r="34" spans="2:15" ht="19.5" customHeight="1" thickBot="1" x14ac:dyDescent="0.2">
      <c r="B34" s="217" t="s">
        <v>203</v>
      </c>
      <c r="C34" s="218"/>
      <c r="D34" s="218"/>
      <c r="E34" s="218"/>
      <c r="F34" s="218"/>
      <c r="G34" s="218"/>
      <c r="H34" s="218"/>
      <c r="I34" s="218"/>
      <c r="J34" s="218"/>
      <c r="K34" s="219"/>
    </row>
    <row r="35" spans="2:15" ht="19.5" customHeight="1" x14ac:dyDescent="0.15">
      <c r="B35" s="150"/>
      <c r="C35" s="200" t="s">
        <v>204</v>
      </c>
      <c r="D35" s="201"/>
      <c r="E35" s="201"/>
      <c r="F35" s="202"/>
      <c r="G35" s="190" t="s">
        <v>206</v>
      </c>
      <c r="H35" s="191"/>
      <c r="I35" s="192"/>
      <c r="J35" s="196" t="s">
        <v>208</v>
      </c>
      <c r="K35" s="197"/>
    </row>
    <row r="36" spans="2:15" ht="19.5" customHeight="1" thickBot="1" x14ac:dyDescent="0.2">
      <c r="B36" s="150"/>
      <c r="C36" s="203"/>
      <c r="D36" s="204"/>
      <c r="E36" s="204"/>
      <c r="F36" s="205"/>
      <c r="G36" s="193" t="s">
        <v>207</v>
      </c>
      <c r="H36" s="194"/>
      <c r="I36" s="195"/>
      <c r="J36" s="198" t="s">
        <v>208</v>
      </c>
      <c r="K36" s="199"/>
    </row>
    <row r="37" spans="2:15" ht="19.5" customHeight="1" x14ac:dyDescent="0.15">
      <c r="B37" s="150"/>
      <c r="C37" s="257" t="s">
        <v>205</v>
      </c>
      <c r="D37" s="258"/>
      <c r="E37" s="258"/>
      <c r="F37" s="258"/>
      <c r="G37" s="258"/>
      <c r="H37" s="258"/>
      <c r="I37" s="258"/>
      <c r="J37" s="258"/>
      <c r="K37" s="259"/>
    </row>
    <row r="38" spans="2:15" ht="40.5" customHeight="1" thickBot="1" x14ac:dyDescent="0.2">
      <c r="B38" s="149"/>
      <c r="C38" s="254"/>
      <c r="D38" s="255"/>
      <c r="E38" s="255"/>
      <c r="F38" s="255"/>
      <c r="G38" s="255"/>
      <c r="H38" s="255"/>
      <c r="I38" s="255"/>
      <c r="J38" s="255"/>
      <c r="K38" s="256"/>
    </row>
    <row r="39" spans="2:15" ht="19.5" customHeight="1" thickBot="1" x14ac:dyDescent="0.2">
      <c r="B39" s="245" t="s">
        <v>12</v>
      </c>
      <c r="C39" s="246"/>
      <c r="D39" s="247"/>
      <c r="E39" s="245"/>
      <c r="F39" s="246"/>
      <c r="G39" s="246"/>
      <c r="H39" s="246"/>
      <c r="I39" s="246"/>
      <c r="J39" s="246"/>
      <c r="K39" s="247"/>
    </row>
    <row r="40" spans="2:15" ht="14.25" customHeight="1" x14ac:dyDescent="0.15">
      <c r="B40" s="91"/>
      <c r="C40" s="91"/>
      <c r="D40" s="91"/>
      <c r="E40" s="91"/>
      <c r="F40" s="91"/>
      <c r="G40" s="91"/>
      <c r="H40" s="91"/>
      <c r="I40" s="91"/>
      <c r="J40" s="91"/>
      <c r="K40" s="92" t="s">
        <v>200</v>
      </c>
    </row>
    <row r="41" spans="2:15" x14ac:dyDescent="0.15">
      <c r="C41" s="93"/>
      <c r="D41" s="93"/>
      <c r="E41" s="93"/>
      <c r="F41" s="93"/>
      <c r="G41" s="93"/>
      <c r="H41" s="93"/>
      <c r="I41" s="93"/>
      <c r="J41" s="93"/>
      <c r="N41" s="94" t="s">
        <v>83</v>
      </c>
      <c r="O41" s="94" t="s">
        <v>84</v>
      </c>
    </row>
    <row r="42" spans="2:15" x14ac:dyDescent="0.15">
      <c r="N42" s="95" t="s">
        <v>85</v>
      </c>
      <c r="O42" s="94" t="s">
        <v>103</v>
      </c>
    </row>
    <row r="43" spans="2:15" x14ac:dyDescent="0.15">
      <c r="N43" s="95" t="s">
        <v>87</v>
      </c>
      <c r="O43" s="94" t="s">
        <v>86</v>
      </c>
    </row>
    <row r="44" spans="2:15" x14ac:dyDescent="0.15">
      <c r="N44" s="95" t="s">
        <v>88</v>
      </c>
      <c r="O44" s="94" t="s">
        <v>104</v>
      </c>
    </row>
    <row r="45" spans="2:15" x14ac:dyDescent="0.15">
      <c r="N45" s="95" t="s">
        <v>75</v>
      </c>
      <c r="O45" s="94" t="s">
        <v>105</v>
      </c>
    </row>
    <row r="46" spans="2:15" x14ac:dyDescent="0.15">
      <c r="N46" s="95" t="s">
        <v>76</v>
      </c>
      <c r="O46" s="94" t="s">
        <v>106</v>
      </c>
    </row>
    <row r="47" spans="2:15" x14ac:dyDescent="0.15">
      <c r="N47" s="95" t="s">
        <v>89</v>
      </c>
      <c r="O47" s="94" t="s">
        <v>107</v>
      </c>
    </row>
    <row r="48" spans="2:15" x14ac:dyDescent="0.15">
      <c r="N48" s="95" t="s">
        <v>90</v>
      </c>
      <c r="O48" s="94" t="s">
        <v>108</v>
      </c>
    </row>
    <row r="49" spans="14:15" x14ac:dyDescent="0.15">
      <c r="N49" s="95" t="s">
        <v>91</v>
      </c>
      <c r="O49" s="94" t="s">
        <v>109</v>
      </c>
    </row>
    <row r="50" spans="14:15" x14ac:dyDescent="0.15">
      <c r="N50" s="95" t="s">
        <v>92</v>
      </c>
      <c r="O50" s="94" t="s">
        <v>110</v>
      </c>
    </row>
    <row r="51" spans="14:15" x14ac:dyDescent="0.15">
      <c r="N51" s="95" t="s">
        <v>93</v>
      </c>
      <c r="O51" s="94" t="s">
        <v>111</v>
      </c>
    </row>
    <row r="52" spans="14:15" x14ac:dyDescent="0.15">
      <c r="N52" s="95" t="s">
        <v>94</v>
      </c>
      <c r="O52" s="94" t="s">
        <v>112</v>
      </c>
    </row>
    <row r="53" spans="14:15" x14ac:dyDescent="0.15">
      <c r="N53" s="95" t="s">
        <v>95</v>
      </c>
      <c r="O53" s="94" t="s">
        <v>113</v>
      </c>
    </row>
    <row r="54" spans="14:15" x14ac:dyDescent="0.15">
      <c r="N54" s="95" t="s">
        <v>96</v>
      </c>
      <c r="O54" s="94" t="s">
        <v>114</v>
      </c>
    </row>
    <row r="55" spans="14:15" x14ac:dyDescent="0.15">
      <c r="N55" s="95" t="s">
        <v>97</v>
      </c>
      <c r="O55" s="94" t="s">
        <v>115</v>
      </c>
    </row>
    <row r="56" spans="14:15" x14ac:dyDescent="0.15">
      <c r="N56" s="95" t="s">
        <v>98</v>
      </c>
      <c r="O56" s="94" t="s">
        <v>116</v>
      </c>
    </row>
    <row r="57" spans="14:15" x14ac:dyDescent="0.15">
      <c r="N57" s="95" t="s">
        <v>99</v>
      </c>
      <c r="O57" s="94" t="s">
        <v>117</v>
      </c>
    </row>
    <row r="58" spans="14:15" x14ac:dyDescent="0.15">
      <c r="N58" s="95" t="s">
        <v>100</v>
      </c>
      <c r="O58" s="94" t="s">
        <v>118</v>
      </c>
    </row>
    <row r="59" spans="14:15" x14ac:dyDescent="0.15">
      <c r="N59" s="95" t="s">
        <v>101</v>
      </c>
      <c r="O59" s="94" t="s">
        <v>119</v>
      </c>
    </row>
    <row r="60" spans="14:15" x14ac:dyDescent="0.15">
      <c r="N60" s="95" t="s">
        <v>102</v>
      </c>
      <c r="O60" s="94" t="s">
        <v>120</v>
      </c>
    </row>
  </sheetData>
  <sheetProtection password="CC6F" sheet="1" objects="1" scenarios="1"/>
  <dataConsolidate/>
  <mergeCells count="62">
    <mergeCell ref="B2:K2"/>
    <mergeCell ref="B5:K5"/>
    <mergeCell ref="B6:K6"/>
    <mergeCell ref="L6:Q7"/>
    <mergeCell ref="I7:K7"/>
    <mergeCell ref="B17:K18"/>
    <mergeCell ref="B8:K8"/>
    <mergeCell ref="L8:P9"/>
    <mergeCell ref="B9:K9"/>
    <mergeCell ref="L10:P11"/>
    <mergeCell ref="B11:K11"/>
    <mergeCell ref="F12:I12"/>
    <mergeCell ref="H13:K13"/>
    <mergeCell ref="M13:M14"/>
    <mergeCell ref="H14:K14"/>
    <mergeCell ref="H15:K15"/>
    <mergeCell ref="I16:K16"/>
    <mergeCell ref="B19:C19"/>
    <mergeCell ref="D19:K19"/>
    <mergeCell ref="B20:C20"/>
    <mergeCell ref="D20:K20"/>
    <mergeCell ref="B21:C21"/>
    <mergeCell ref="D21:K21"/>
    <mergeCell ref="B22:C22"/>
    <mergeCell ref="D22:K22"/>
    <mergeCell ref="B23:K23"/>
    <mergeCell ref="B24:B33"/>
    <mergeCell ref="C24:D24"/>
    <mergeCell ref="E24:F24"/>
    <mergeCell ref="G24:I24"/>
    <mergeCell ref="J24:K24"/>
    <mergeCell ref="C25:D25"/>
    <mergeCell ref="E25:F25"/>
    <mergeCell ref="G25:I25"/>
    <mergeCell ref="J25:K25"/>
    <mergeCell ref="C26:D27"/>
    <mergeCell ref="E26:F27"/>
    <mergeCell ref="G26:I27"/>
    <mergeCell ref="J26:K27"/>
    <mergeCell ref="E28:F29"/>
    <mergeCell ref="G28:I29"/>
    <mergeCell ref="J28:K29"/>
    <mergeCell ref="C30:D31"/>
    <mergeCell ref="E30:F31"/>
    <mergeCell ref="G30:I31"/>
    <mergeCell ref="J30:K31"/>
    <mergeCell ref="C37:K37"/>
    <mergeCell ref="C38:K38"/>
    <mergeCell ref="B39:D39"/>
    <mergeCell ref="E39:K39"/>
    <mergeCell ref="B3:K4"/>
    <mergeCell ref="C32:D33"/>
    <mergeCell ref="E32:F33"/>
    <mergeCell ref="G32:I33"/>
    <mergeCell ref="J32:K33"/>
    <mergeCell ref="B34:K34"/>
    <mergeCell ref="C35:F36"/>
    <mergeCell ref="G35:I35"/>
    <mergeCell ref="J35:K35"/>
    <mergeCell ref="G36:I36"/>
    <mergeCell ref="J36:K36"/>
    <mergeCell ref="C28:D29"/>
  </mergeCells>
  <phoneticPr fontId="27"/>
  <dataValidations count="1">
    <dataValidation type="list" allowBlank="1" showInputMessage="1" showErrorMessage="1" sqref="D21:K21">
      <formula1>$N$37:$N$55</formula1>
    </dataValidation>
  </dataValidations>
  <pageMargins left="0.74803149606299213" right="0.74803149606299213" top="0.98425196850393704" bottom="0.98425196850393704" header="0.51181102362204722" footer="0.51181102362204722"/>
  <pageSetup paperSize="9" scale="86" fitToWidth="0"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34"/>
  <sheetViews>
    <sheetView view="pageBreakPreview" zoomScaleNormal="100" zoomScaleSheetLayoutView="100" workbookViewId="0">
      <pane xSplit="3" ySplit="3" topLeftCell="D4" activePane="bottomRight" state="frozen"/>
      <selection pane="topRight"/>
      <selection pane="bottomLeft"/>
      <selection pane="bottomRight" activeCell="C6" sqref="C6"/>
    </sheetView>
  </sheetViews>
  <sheetFormatPr defaultRowHeight="13.5" x14ac:dyDescent="0.15"/>
  <cols>
    <col min="1" max="1" width="6.875" style="79" customWidth="1"/>
    <col min="2" max="2" width="5.375" style="79" customWidth="1"/>
    <col min="3" max="3" width="46.625" style="79" customWidth="1"/>
    <col min="4" max="4" width="9" style="79"/>
    <col min="5" max="6" width="9.375" style="79" customWidth="1"/>
    <col min="7" max="18" width="9" style="79"/>
    <col min="19" max="19" width="10.625" style="79" customWidth="1"/>
    <col min="20" max="20" width="9" style="79"/>
    <col min="21" max="21" width="9" style="79" customWidth="1"/>
    <col min="22" max="16384" width="9" style="79"/>
  </cols>
  <sheetData>
    <row r="1" spans="1:19" ht="27.75" customHeight="1" x14ac:dyDescent="0.15">
      <c r="A1" s="161" t="s">
        <v>123</v>
      </c>
      <c r="B1" s="162"/>
      <c r="C1" s="17" t="str">
        <f>IF(第１面!D19="","",第１面!D19)</f>
        <v/>
      </c>
      <c r="D1" s="183" t="s">
        <v>44</v>
      </c>
      <c r="E1" s="183"/>
      <c r="F1" s="183"/>
      <c r="G1" s="183"/>
      <c r="H1" s="183"/>
      <c r="I1" s="183"/>
      <c r="J1" s="183"/>
      <c r="K1" s="183"/>
      <c r="L1" s="183"/>
      <c r="M1" s="183"/>
      <c r="N1" s="183"/>
      <c r="O1" s="183"/>
      <c r="P1" s="183"/>
      <c r="Q1" s="183"/>
      <c r="R1" s="183"/>
      <c r="S1" s="8"/>
    </row>
    <row r="2" spans="1:19" ht="27.75" customHeight="1" x14ac:dyDescent="0.15">
      <c r="A2" s="163" t="s">
        <v>121</v>
      </c>
      <c r="B2" s="164"/>
      <c r="C2" s="16" t="str">
        <f>IF(第１面!D20="","",第１面!D20)</f>
        <v/>
      </c>
      <c r="D2" s="188" t="s">
        <v>155</v>
      </c>
      <c r="E2" s="155" t="s">
        <v>156</v>
      </c>
      <c r="F2" s="155" t="s">
        <v>157</v>
      </c>
      <c r="G2" s="155" t="s">
        <v>158</v>
      </c>
      <c r="H2" s="157" t="s">
        <v>159</v>
      </c>
      <c r="I2" s="155" t="s">
        <v>160</v>
      </c>
      <c r="J2" s="186" t="s">
        <v>161</v>
      </c>
      <c r="K2" s="157" t="s">
        <v>162</v>
      </c>
      <c r="L2" s="155" t="s">
        <v>163</v>
      </c>
      <c r="M2" s="155" t="s">
        <v>164</v>
      </c>
      <c r="N2" s="155" t="s">
        <v>165</v>
      </c>
      <c r="O2" s="155" t="s">
        <v>166</v>
      </c>
      <c r="P2" s="155" t="s">
        <v>167</v>
      </c>
      <c r="Q2" s="155" t="s">
        <v>168</v>
      </c>
      <c r="R2" s="184" t="s">
        <v>169</v>
      </c>
      <c r="S2" s="159" t="s">
        <v>61</v>
      </c>
    </row>
    <row r="3" spans="1:19" ht="27.75" customHeight="1" thickBot="1" x14ac:dyDescent="0.2">
      <c r="A3" s="165" t="s">
        <v>122</v>
      </c>
      <c r="B3" s="166"/>
      <c r="C3" s="61" t="str">
        <f>IF(第１面!D21="","",第１面!D21)</f>
        <v/>
      </c>
      <c r="D3" s="189"/>
      <c r="E3" s="156"/>
      <c r="F3" s="156"/>
      <c r="G3" s="156"/>
      <c r="H3" s="158"/>
      <c r="I3" s="156"/>
      <c r="J3" s="187"/>
      <c r="K3" s="158"/>
      <c r="L3" s="156"/>
      <c r="M3" s="156"/>
      <c r="N3" s="156"/>
      <c r="O3" s="156"/>
      <c r="P3" s="156"/>
      <c r="Q3" s="156"/>
      <c r="R3" s="185"/>
      <c r="S3" s="160"/>
    </row>
    <row r="4" spans="1:19" s="80" customFormat="1" x14ac:dyDescent="0.15">
      <c r="A4" s="171" t="s">
        <v>141</v>
      </c>
      <c r="B4" s="63"/>
      <c r="C4" s="64" t="s">
        <v>124</v>
      </c>
      <c r="D4" s="98">
        <v>100</v>
      </c>
      <c r="E4" s="99"/>
      <c r="F4" s="99"/>
      <c r="G4" s="99">
        <v>200</v>
      </c>
      <c r="H4" s="99"/>
      <c r="I4" s="99"/>
      <c r="J4" s="99"/>
      <c r="K4" s="99"/>
      <c r="L4" s="99"/>
      <c r="M4" s="99"/>
      <c r="N4" s="99"/>
      <c r="O4" s="99"/>
      <c r="P4" s="99"/>
      <c r="Q4" s="99"/>
      <c r="R4" s="99"/>
      <c r="S4" s="71">
        <f t="shared" ref="S4:S31" si="0">SUM(D4:R4)</f>
        <v>300</v>
      </c>
    </row>
    <row r="5" spans="1:19" s="80" customFormat="1" ht="13.5" customHeight="1" x14ac:dyDescent="0.15">
      <c r="A5" s="172"/>
      <c r="B5" s="179" t="s">
        <v>125</v>
      </c>
      <c r="C5" s="65" t="s">
        <v>126</v>
      </c>
      <c r="D5" s="100"/>
      <c r="E5" s="101"/>
      <c r="F5" s="101"/>
      <c r="G5" s="101"/>
      <c r="H5" s="101"/>
      <c r="I5" s="101"/>
      <c r="J5" s="101"/>
      <c r="K5" s="101"/>
      <c r="L5" s="101"/>
      <c r="M5" s="101"/>
      <c r="N5" s="101"/>
      <c r="O5" s="101"/>
      <c r="P5" s="101"/>
      <c r="Q5" s="101"/>
      <c r="R5" s="101"/>
      <c r="S5" s="72">
        <f t="shared" si="0"/>
        <v>0</v>
      </c>
    </row>
    <row r="6" spans="1:19" s="80" customFormat="1" x14ac:dyDescent="0.15">
      <c r="A6" s="172"/>
      <c r="B6" s="180"/>
      <c r="C6" s="66" t="s">
        <v>127</v>
      </c>
      <c r="D6" s="102"/>
      <c r="E6" s="103"/>
      <c r="F6" s="103"/>
      <c r="G6" s="103"/>
      <c r="H6" s="103"/>
      <c r="I6" s="103"/>
      <c r="J6" s="103"/>
      <c r="K6" s="103"/>
      <c r="L6" s="103"/>
      <c r="M6" s="103"/>
      <c r="N6" s="103"/>
      <c r="O6" s="103"/>
      <c r="P6" s="103"/>
      <c r="Q6" s="103"/>
      <c r="R6" s="103"/>
      <c r="S6" s="73">
        <f t="shared" si="0"/>
        <v>0</v>
      </c>
    </row>
    <row r="7" spans="1:19" s="80" customFormat="1" x14ac:dyDescent="0.15">
      <c r="A7" s="172"/>
      <c r="B7" s="180"/>
      <c r="C7" s="66" t="s">
        <v>128</v>
      </c>
      <c r="D7" s="102">
        <v>100</v>
      </c>
      <c r="E7" s="103"/>
      <c r="F7" s="103"/>
      <c r="G7" s="103"/>
      <c r="H7" s="103"/>
      <c r="I7" s="103"/>
      <c r="J7" s="103"/>
      <c r="K7" s="103"/>
      <c r="L7" s="103"/>
      <c r="M7" s="103"/>
      <c r="N7" s="103"/>
      <c r="O7" s="103"/>
      <c r="P7" s="103"/>
      <c r="Q7" s="103"/>
      <c r="R7" s="103"/>
      <c r="S7" s="73">
        <f t="shared" si="0"/>
        <v>100</v>
      </c>
    </row>
    <row r="8" spans="1:19" s="80" customFormat="1" x14ac:dyDescent="0.15">
      <c r="A8" s="172"/>
      <c r="B8" s="180"/>
      <c r="C8" s="66" t="s">
        <v>129</v>
      </c>
      <c r="D8" s="102"/>
      <c r="E8" s="103"/>
      <c r="F8" s="103"/>
      <c r="G8" s="103"/>
      <c r="H8" s="103"/>
      <c r="I8" s="103"/>
      <c r="J8" s="103"/>
      <c r="K8" s="103"/>
      <c r="L8" s="103"/>
      <c r="M8" s="103"/>
      <c r="N8" s="103"/>
      <c r="O8" s="103"/>
      <c r="P8" s="103"/>
      <c r="Q8" s="103"/>
      <c r="R8" s="103"/>
      <c r="S8" s="73">
        <f t="shared" si="0"/>
        <v>0</v>
      </c>
    </row>
    <row r="9" spans="1:19" s="80" customFormat="1" x14ac:dyDescent="0.15">
      <c r="A9" s="172"/>
      <c r="B9" s="180"/>
      <c r="C9" s="66" t="s">
        <v>130</v>
      </c>
      <c r="D9" s="102">
        <v>40</v>
      </c>
      <c r="E9" s="103"/>
      <c r="F9" s="103"/>
      <c r="G9" s="103"/>
      <c r="H9" s="103"/>
      <c r="I9" s="103"/>
      <c r="J9" s="103"/>
      <c r="K9" s="103"/>
      <c r="L9" s="103"/>
      <c r="M9" s="103"/>
      <c r="N9" s="103"/>
      <c r="O9" s="103"/>
      <c r="P9" s="103"/>
      <c r="Q9" s="103"/>
      <c r="R9" s="103"/>
      <c r="S9" s="73">
        <f t="shared" si="0"/>
        <v>40</v>
      </c>
    </row>
    <row r="10" spans="1:19" s="80" customFormat="1" x14ac:dyDescent="0.15">
      <c r="A10" s="172"/>
      <c r="B10" s="180"/>
      <c r="C10" s="66" t="s">
        <v>131</v>
      </c>
      <c r="D10" s="102">
        <v>60</v>
      </c>
      <c r="E10" s="103"/>
      <c r="F10" s="103"/>
      <c r="G10" s="103"/>
      <c r="H10" s="103"/>
      <c r="I10" s="103"/>
      <c r="J10" s="103"/>
      <c r="K10" s="103"/>
      <c r="L10" s="103"/>
      <c r="M10" s="103"/>
      <c r="N10" s="103"/>
      <c r="O10" s="103"/>
      <c r="P10" s="103"/>
      <c r="Q10" s="103"/>
      <c r="R10" s="103"/>
      <c r="S10" s="73">
        <f t="shared" si="0"/>
        <v>60</v>
      </c>
    </row>
    <row r="11" spans="1:19" s="80" customFormat="1" x14ac:dyDescent="0.15">
      <c r="A11" s="172"/>
      <c r="B11" s="180"/>
      <c r="C11" s="66" t="s">
        <v>132</v>
      </c>
      <c r="D11" s="102"/>
      <c r="E11" s="103"/>
      <c r="F11" s="103"/>
      <c r="G11" s="103"/>
      <c r="H11" s="103"/>
      <c r="I11" s="103"/>
      <c r="J11" s="103"/>
      <c r="K11" s="103"/>
      <c r="L11" s="103"/>
      <c r="M11" s="103"/>
      <c r="N11" s="103"/>
      <c r="O11" s="103"/>
      <c r="P11" s="103"/>
      <c r="Q11" s="103"/>
      <c r="R11" s="103"/>
      <c r="S11" s="73">
        <f t="shared" si="0"/>
        <v>0</v>
      </c>
    </row>
    <row r="12" spans="1:19" s="80" customFormat="1" x14ac:dyDescent="0.15">
      <c r="A12" s="172"/>
      <c r="B12" s="181"/>
      <c r="C12" s="67" t="s">
        <v>133</v>
      </c>
      <c r="D12" s="104"/>
      <c r="E12" s="105"/>
      <c r="F12" s="105"/>
      <c r="G12" s="105"/>
      <c r="H12" s="105"/>
      <c r="I12" s="105"/>
      <c r="J12" s="105"/>
      <c r="K12" s="105"/>
      <c r="L12" s="105"/>
      <c r="M12" s="105"/>
      <c r="N12" s="105"/>
      <c r="O12" s="105"/>
      <c r="P12" s="105"/>
      <c r="Q12" s="105"/>
      <c r="R12" s="105"/>
      <c r="S12" s="74">
        <f t="shared" si="0"/>
        <v>0</v>
      </c>
    </row>
    <row r="13" spans="1:19" s="80" customFormat="1" x14ac:dyDescent="0.15">
      <c r="A13" s="173"/>
      <c r="B13" s="179" t="s">
        <v>134</v>
      </c>
      <c r="C13" s="68" t="s">
        <v>135</v>
      </c>
      <c r="D13" s="106">
        <v>40</v>
      </c>
      <c r="E13" s="107"/>
      <c r="F13" s="107"/>
      <c r="G13" s="107">
        <v>200</v>
      </c>
      <c r="H13" s="107"/>
      <c r="I13" s="107"/>
      <c r="J13" s="107"/>
      <c r="K13" s="107"/>
      <c r="L13" s="107"/>
      <c r="M13" s="107"/>
      <c r="N13" s="107"/>
      <c r="O13" s="107"/>
      <c r="P13" s="107"/>
      <c r="Q13" s="107"/>
      <c r="R13" s="107"/>
      <c r="S13" s="72">
        <f t="shared" si="0"/>
        <v>240</v>
      </c>
    </row>
    <row r="14" spans="1:19" s="80" customFormat="1" x14ac:dyDescent="0.15">
      <c r="A14" s="173"/>
      <c r="B14" s="180"/>
      <c r="C14" s="69" t="s">
        <v>136</v>
      </c>
      <c r="D14" s="108">
        <v>30</v>
      </c>
      <c r="E14" s="109"/>
      <c r="F14" s="109"/>
      <c r="G14" s="109">
        <v>150</v>
      </c>
      <c r="H14" s="109"/>
      <c r="I14" s="109"/>
      <c r="J14" s="109"/>
      <c r="K14" s="109"/>
      <c r="L14" s="109"/>
      <c r="M14" s="109"/>
      <c r="N14" s="109"/>
      <c r="O14" s="109"/>
      <c r="P14" s="109"/>
      <c r="Q14" s="109"/>
      <c r="R14" s="109"/>
      <c r="S14" s="73">
        <f t="shared" si="0"/>
        <v>180</v>
      </c>
    </row>
    <row r="15" spans="1:19" s="80" customFormat="1" x14ac:dyDescent="0.15">
      <c r="A15" s="173"/>
      <c r="B15" s="180"/>
      <c r="C15" s="69" t="s">
        <v>137</v>
      </c>
      <c r="D15" s="108">
        <v>20</v>
      </c>
      <c r="E15" s="109"/>
      <c r="F15" s="109"/>
      <c r="G15" s="109"/>
      <c r="H15" s="109"/>
      <c r="I15" s="109"/>
      <c r="J15" s="109"/>
      <c r="K15" s="109"/>
      <c r="L15" s="109"/>
      <c r="M15" s="109"/>
      <c r="N15" s="109"/>
      <c r="O15" s="109"/>
      <c r="P15" s="109"/>
      <c r="Q15" s="109"/>
      <c r="R15" s="109"/>
      <c r="S15" s="73">
        <f t="shared" si="0"/>
        <v>20</v>
      </c>
    </row>
    <row r="16" spans="1:19" s="80" customFormat="1" x14ac:dyDescent="0.15">
      <c r="A16" s="173"/>
      <c r="B16" s="180"/>
      <c r="C16" s="69" t="s">
        <v>138</v>
      </c>
      <c r="D16" s="108"/>
      <c r="E16" s="109"/>
      <c r="F16" s="109"/>
      <c r="G16" s="109"/>
      <c r="H16" s="109"/>
      <c r="I16" s="109"/>
      <c r="J16" s="109"/>
      <c r="K16" s="109"/>
      <c r="L16" s="109"/>
      <c r="M16" s="109"/>
      <c r="N16" s="109"/>
      <c r="O16" s="109"/>
      <c r="P16" s="109"/>
      <c r="Q16" s="109"/>
      <c r="R16" s="109"/>
      <c r="S16" s="73">
        <f t="shared" si="0"/>
        <v>0</v>
      </c>
    </row>
    <row r="17" spans="1:19" s="80" customFormat="1" ht="14.25" thickBot="1" x14ac:dyDescent="0.2">
      <c r="A17" s="174"/>
      <c r="B17" s="182"/>
      <c r="C17" s="70" t="s">
        <v>139</v>
      </c>
      <c r="D17" s="110"/>
      <c r="E17" s="111"/>
      <c r="F17" s="111"/>
      <c r="G17" s="111"/>
      <c r="H17" s="111"/>
      <c r="I17" s="111"/>
      <c r="J17" s="111"/>
      <c r="K17" s="111"/>
      <c r="L17" s="111"/>
      <c r="M17" s="111"/>
      <c r="N17" s="111"/>
      <c r="O17" s="111"/>
      <c r="P17" s="111"/>
      <c r="Q17" s="111"/>
      <c r="R17" s="111"/>
      <c r="S17" s="75">
        <f t="shared" si="0"/>
        <v>0</v>
      </c>
    </row>
    <row r="18" spans="1:19" x14ac:dyDescent="0.15">
      <c r="A18" s="167" t="s">
        <v>140</v>
      </c>
      <c r="B18" s="76"/>
      <c r="C18" s="62" t="s">
        <v>124</v>
      </c>
      <c r="D18" s="112">
        <v>100</v>
      </c>
      <c r="E18" s="113"/>
      <c r="F18" s="113"/>
      <c r="G18" s="113">
        <v>220</v>
      </c>
      <c r="H18" s="113"/>
      <c r="I18" s="113"/>
      <c r="J18" s="113"/>
      <c r="K18" s="113"/>
      <c r="L18" s="113"/>
      <c r="M18" s="113"/>
      <c r="N18" s="113"/>
      <c r="O18" s="113"/>
      <c r="P18" s="113"/>
      <c r="Q18" s="113"/>
      <c r="R18" s="113"/>
      <c r="S18" s="71">
        <f t="shared" si="0"/>
        <v>320</v>
      </c>
    </row>
    <row r="19" spans="1:19" x14ac:dyDescent="0.15">
      <c r="A19" s="168"/>
      <c r="B19" s="175" t="s">
        <v>125</v>
      </c>
      <c r="C19" s="44" t="s">
        <v>142</v>
      </c>
      <c r="D19" s="114"/>
      <c r="E19" s="115"/>
      <c r="F19" s="115"/>
      <c r="G19" s="115"/>
      <c r="H19" s="115"/>
      <c r="I19" s="115"/>
      <c r="J19" s="115"/>
      <c r="K19" s="115"/>
      <c r="L19" s="115"/>
      <c r="M19" s="115"/>
      <c r="N19" s="115"/>
      <c r="O19" s="115"/>
      <c r="P19" s="115"/>
      <c r="Q19" s="115"/>
      <c r="R19" s="115"/>
      <c r="S19" s="72">
        <f t="shared" si="0"/>
        <v>0</v>
      </c>
    </row>
    <row r="20" spans="1:19" x14ac:dyDescent="0.15">
      <c r="A20" s="168"/>
      <c r="B20" s="176"/>
      <c r="C20" s="14" t="s">
        <v>143</v>
      </c>
      <c r="D20" s="116"/>
      <c r="E20" s="117"/>
      <c r="F20" s="117"/>
      <c r="G20" s="117"/>
      <c r="H20" s="117"/>
      <c r="I20" s="117"/>
      <c r="J20" s="117"/>
      <c r="K20" s="117"/>
      <c r="L20" s="117"/>
      <c r="M20" s="117"/>
      <c r="N20" s="117"/>
      <c r="O20" s="117"/>
      <c r="P20" s="117"/>
      <c r="Q20" s="117"/>
      <c r="R20" s="117"/>
      <c r="S20" s="73">
        <f t="shared" si="0"/>
        <v>0</v>
      </c>
    </row>
    <row r="21" spans="1:19" x14ac:dyDescent="0.15">
      <c r="A21" s="168"/>
      <c r="B21" s="176"/>
      <c r="C21" s="14" t="s">
        <v>144</v>
      </c>
      <c r="D21" s="116">
        <v>100</v>
      </c>
      <c r="E21" s="117"/>
      <c r="F21" s="117"/>
      <c r="G21" s="117"/>
      <c r="H21" s="117"/>
      <c r="I21" s="117"/>
      <c r="J21" s="117"/>
      <c r="K21" s="117"/>
      <c r="L21" s="117"/>
      <c r="M21" s="117"/>
      <c r="N21" s="117"/>
      <c r="O21" s="117"/>
      <c r="P21" s="117"/>
      <c r="Q21" s="117"/>
      <c r="R21" s="117"/>
      <c r="S21" s="73">
        <f t="shared" si="0"/>
        <v>100</v>
      </c>
    </row>
    <row r="22" spans="1:19" x14ac:dyDescent="0.15">
      <c r="A22" s="168"/>
      <c r="B22" s="176"/>
      <c r="C22" s="14" t="s">
        <v>145</v>
      </c>
      <c r="D22" s="116"/>
      <c r="E22" s="117"/>
      <c r="F22" s="117"/>
      <c r="G22" s="117"/>
      <c r="H22" s="117"/>
      <c r="I22" s="117"/>
      <c r="J22" s="117"/>
      <c r="K22" s="117"/>
      <c r="L22" s="117"/>
      <c r="M22" s="117"/>
      <c r="N22" s="117"/>
      <c r="O22" s="117"/>
      <c r="P22" s="117"/>
      <c r="Q22" s="117"/>
      <c r="R22" s="117"/>
      <c r="S22" s="73">
        <f t="shared" si="0"/>
        <v>0</v>
      </c>
    </row>
    <row r="23" spans="1:19" x14ac:dyDescent="0.15">
      <c r="A23" s="168"/>
      <c r="B23" s="176"/>
      <c r="C23" s="14" t="s">
        <v>130</v>
      </c>
      <c r="D23" s="116">
        <v>40</v>
      </c>
      <c r="E23" s="117"/>
      <c r="F23" s="117"/>
      <c r="G23" s="117"/>
      <c r="H23" s="117"/>
      <c r="I23" s="117"/>
      <c r="J23" s="117"/>
      <c r="K23" s="117"/>
      <c r="L23" s="117"/>
      <c r="M23" s="117"/>
      <c r="N23" s="117"/>
      <c r="O23" s="117"/>
      <c r="P23" s="117"/>
      <c r="Q23" s="117"/>
      <c r="R23" s="117"/>
      <c r="S23" s="73">
        <f t="shared" si="0"/>
        <v>40</v>
      </c>
    </row>
    <row r="24" spans="1:19" x14ac:dyDescent="0.15">
      <c r="A24" s="168"/>
      <c r="B24" s="176"/>
      <c r="C24" s="14" t="s">
        <v>146</v>
      </c>
      <c r="D24" s="116">
        <v>60</v>
      </c>
      <c r="E24" s="117"/>
      <c r="F24" s="117"/>
      <c r="G24" s="117"/>
      <c r="H24" s="117"/>
      <c r="I24" s="117"/>
      <c r="J24" s="117"/>
      <c r="K24" s="117"/>
      <c r="L24" s="117"/>
      <c r="M24" s="117"/>
      <c r="N24" s="117"/>
      <c r="O24" s="117"/>
      <c r="P24" s="117"/>
      <c r="Q24" s="117"/>
      <c r="R24" s="117"/>
      <c r="S24" s="73">
        <f t="shared" si="0"/>
        <v>60</v>
      </c>
    </row>
    <row r="25" spans="1:19" x14ac:dyDescent="0.15">
      <c r="A25" s="168"/>
      <c r="B25" s="176"/>
      <c r="C25" s="14" t="s">
        <v>147</v>
      </c>
      <c r="D25" s="116"/>
      <c r="E25" s="117"/>
      <c r="F25" s="117"/>
      <c r="G25" s="117"/>
      <c r="H25" s="117"/>
      <c r="I25" s="117"/>
      <c r="J25" s="117"/>
      <c r="K25" s="117"/>
      <c r="L25" s="117"/>
      <c r="M25" s="117"/>
      <c r="N25" s="117"/>
      <c r="O25" s="117"/>
      <c r="P25" s="117"/>
      <c r="Q25" s="117"/>
      <c r="R25" s="117"/>
      <c r="S25" s="73">
        <f t="shared" si="0"/>
        <v>0</v>
      </c>
    </row>
    <row r="26" spans="1:19" x14ac:dyDescent="0.15">
      <c r="A26" s="168"/>
      <c r="B26" s="177"/>
      <c r="C26" s="60" t="s">
        <v>148</v>
      </c>
      <c r="D26" s="118"/>
      <c r="E26" s="119"/>
      <c r="F26" s="119"/>
      <c r="G26" s="119"/>
      <c r="H26" s="119"/>
      <c r="I26" s="119"/>
      <c r="J26" s="119"/>
      <c r="K26" s="119"/>
      <c r="L26" s="119"/>
      <c r="M26" s="119"/>
      <c r="N26" s="119"/>
      <c r="O26" s="119"/>
      <c r="P26" s="119"/>
      <c r="Q26" s="119"/>
      <c r="R26" s="119"/>
      <c r="S26" s="74">
        <f t="shared" si="0"/>
        <v>0</v>
      </c>
    </row>
    <row r="27" spans="1:19" x14ac:dyDescent="0.15">
      <c r="A27" s="169"/>
      <c r="B27" s="176" t="s">
        <v>134</v>
      </c>
      <c r="C27" s="59" t="s">
        <v>135</v>
      </c>
      <c r="D27" s="120">
        <v>40</v>
      </c>
      <c r="E27" s="121"/>
      <c r="F27" s="121"/>
      <c r="G27" s="121">
        <v>220</v>
      </c>
      <c r="H27" s="121"/>
      <c r="I27" s="121"/>
      <c r="J27" s="121"/>
      <c r="K27" s="121"/>
      <c r="L27" s="121"/>
      <c r="M27" s="121"/>
      <c r="N27" s="121"/>
      <c r="O27" s="121"/>
      <c r="P27" s="121"/>
      <c r="Q27" s="121"/>
      <c r="R27" s="121"/>
      <c r="S27" s="77">
        <f t="shared" si="0"/>
        <v>260</v>
      </c>
    </row>
    <row r="28" spans="1:19" x14ac:dyDescent="0.15">
      <c r="A28" s="169"/>
      <c r="B28" s="176"/>
      <c r="C28" s="15" t="s">
        <v>136</v>
      </c>
      <c r="D28" s="122"/>
      <c r="E28" s="123"/>
      <c r="F28" s="123"/>
      <c r="G28" s="123">
        <v>220</v>
      </c>
      <c r="H28" s="123"/>
      <c r="I28" s="123"/>
      <c r="J28" s="123"/>
      <c r="K28" s="123"/>
      <c r="L28" s="123"/>
      <c r="M28" s="123"/>
      <c r="N28" s="123"/>
      <c r="O28" s="123"/>
      <c r="P28" s="123"/>
      <c r="Q28" s="123"/>
      <c r="R28" s="123"/>
      <c r="S28" s="73">
        <f t="shared" si="0"/>
        <v>220</v>
      </c>
    </row>
    <row r="29" spans="1:19" x14ac:dyDescent="0.15">
      <c r="A29" s="169"/>
      <c r="B29" s="176"/>
      <c r="C29" s="15" t="s">
        <v>137</v>
      </c>
      <c r="D29" s="122"/>
      <c r="E29" s="123"/>
      <c r="F29" s="123"/>
      <c r="G29" s="123"/>
      <c r="H29" s="123"/>
      <c r="I29" s="123"/>
      <c r="J29" s="123"/>
      <c r="K29" s="123"/>
      <c r="L29" s="123"/>
      <c r="M29" s="123"/>
      <c r="N29" s="123"/>
      <c r="O29" s="123"/>
      <c r="P29" s="123"/>
      <c r="Q29" s="123"/>
      <c r="R29" s="123"/>
      <c r="S29" s="73">
        <f t="shared" si="0"/>
        <v>0</v>
      </c>
    </row>
    <row r="30" spans="1:19" x14ac:dyDescent="0.15">
      <c r="A30" s="169"/>
      <c r="B30" s="176"/>
      <c r="C30" s="15" t="s">
        <v>138</v>
      </c>
      <c r="D30" s="122"/>
      <c r="E30" s="123"/>
      <c r="F30" s="123"/>
      <c r="G30" s="123"/>
      <c r="H30" s="123"/>
      <c r="I30" s="123"/>
      <c r="J30" s="123"/>
      <c r="K30" s="123"/>
      <c r="L30" s="123"/>
      <c r="M30" s="123"/>
      <c r="N30" s="123"/>
      <c r="O30" s="123"/>
      <c r="P30" s="123"/>
      <c r="Q30" s="123"/>
      <c r="R30" s="123"/>
      <c r="S30" s="73">
        <f t="shared" si="0"/>
        <v>0</v>
      </c>
    </row>
    <row r="31" spans="1:19" ht="14.25" thickBot="1" x14ac:dyDescent="0.2">
      <c r="A31" s="170"/>
      <c r="B31" s="178"/>
      <c r="C31" s="18" t="s">
        <v>139</v>
      </c>
      <c r="D31" s="124"/>
      <c r="E31" s="125"/>
      <c r="F31" s="125"/>
      <c r="G31" s="125"/>
      <c r="H31" s="125"/>
      <c r="I31" s="125"/>
      <c r="J31" s="125"/>
      <c r="K31" s="125"/>
      <c r="L31" s="125"/>
      <c r="M31" s="125"/>
      <c r="N31" s="125"/>
      <c r="O31" s="125"/>
      <c r="P31" s="125"/>
      <c r="Q31" s="125"/>
      <c r="R31" s="125"/>
      <c r="S31" s="78">
        <f t="shared" si="0"/>
        <v>0</v>
      </c>
    </row>
    <row r="33" spans="3:3" x14ac:dyDescent="0.15">
      <c r="C33" s="81"/>
    </row>
    <row r="34" spans="3:3" x14ac:dyDescent="0.15">
      <c r="C34" s="81"/>
    </row>
  </sheetData>
  <sheetProtection password="CC6F" sheet="1"/>
  <mergeCells count="26">
    <mergeCell ref="A18:A31"/>
    <mergeCell ref="B19:B26"/>
    <mergeCell ref="B27:B31"/>
    <mergeCell ref="Q2:Q3"/>
    <mergeCell ref="R2:R3"/>
    <mergeCell ref="S2:S3"/>
    <mergeCell ref="A3:B3"/>
    <mergeCell ref="A4:A17"/>
    <mergeCell ref="B5:B12"/>
    <mergeCell ref="B13:B17"/>
    <mergeCell ref="K2:K3"/>
    <mergeCell ref="L2:L3"/>
    <mergeCell ref="M2:M3"/>
    <mergeCell ref="N2:N3"/>
    <mergeCell ref="O2:O3"/>
    <mergeCell ref="P2:P3"/>
    <mergeCell ref="A1:B1"/>
    <mergeCell ref="D1:R1"/>
    <mergeCell ref="A2:B2"/>
    <mergeCell ref="D2:D3"/>
    <mergeCell ref="E2:E3"/>
    <mergeCell ref="F2:F3"/>
    <mergeCell ref="G2:G3"/>
    <mergeCell ref="H2:H3"/>
    <mergeCell ref="I2:I3"/>
    <mergeCell ref="J2:J3"/>
  </mergeCells>
  <phoneticPr fontId="19"/>
  <dataValidations count="1">
    <dataValidation imeMode="hiragana" allowBlank="1" showInputMessage="1" showErrorMessage="1" sqref="C1:C31"/>
  </dataValidations>
  <pageMargins left="0.7" right="0.7" top="0.75" bottom="0.75" header="0.3" footer="0.3"/>
  <pageSetup paperSize="9" scale="2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R21"/>
  <sheetViews>
    <sheetView view="pageBreakPreview" zoomScaleNormal="100" zoomScaleSheetLayoutView="100" workbookViewId="0">
      <pane xSplit="2" ySplit="4" topLeftCell="F5" activePane="bottomRight" state="frozen"/>
      <selection activeCell="B23" sqref="B23:K23"/>
      <selection pane="topRight" activeCell="B23" sqref="B23:K23"/>
      <selection pane="bottomLeft" activeCell="B23" sqref="B23:K23"/>
      <selection pane="bottomRight" activeCell="C2" sqref="C2"/>
    </sheetView>
  </sheetViews>
  <sheetFormatPr defaultRowHeight="13.5" x14ac:dyDescent="0.15"/>
  <cols>
    <col min="2" max="2" width="35.875" bestFit="1" customWidth="1"/>
    <col min="4" max="5" width="9.375" customWidth="1"/>
    <col min="18" max="18" width="10.625" customWidth="1"/>
    <col min="20" max="20" width="9" customWidth="1"/>
  </cols>
  <sheetData>
    <row r="1" spans="1:18" x14ac:dyDescent="0.15">
      <c r="A1" s="10"/>
      <c r="B1" s="17" t="str">
        <f>IF(第１面!D19="","",第１面!D19)</f>
        <v/>
      </c>
      <c r="C1" s="183" t="s">
        <v>202</v>
      </c>
      <c r="D1" s="183"/>
      <c r="E1" s="183"/>
      <c r="F1" s="183"/>
      <c r="G1" s="183"/>
      <c r="H1" s="183"/>
      <c r="I1" s="183"/>
      <c r="J1" s="183"/>
      <c r="K1" s="183"/>
      <c r="L1" s="183"/>
      <c r="M1" s="183"/>
      <c r="N1" s="183"/>
      <c r="O1" s="183"/>
      <c r="P1" s="183"/>
      <c r="Q1" s="183"/>
      <c r="R1" s="136"/>
    </row>
    <row r="2" spans="1:18" x14ac:dyDescent="0.15">
      <c r="A2" s="11" t="s">
        <v>45</v>
      </c>
      <c r="B2" s="132" t="str">
        <f>IF(第１面!D20="","",第１面!D20)</f>
        <v/>
      </c>
      <c r="C2" s="131" t="s">
        <v>46</v>
      </c>
      <c r="D2" s="9" t="s">
        <v>47</v>
      </c>
      <c r="E2" s="9" t="s">
        <v>48</v>
      </c>
      <c r="F2" s="9" t="s">
        <v>49</v>
      </c>
      <c r="G2" s="9" t="s">
        <v>50</v>
      </c>
      <c r="H2" s="9" t="s">
        <v>51</v>
      </c>
      <c r="I2" s="9" t="s">
        <v>52</v>
      </c>
      <c r="J2" s="9" t="s">
        <v>53</v>
      </c>
      <c r="K2" s="9" t="s">
        <v>54</v>
      </c>
      <c r="L2" s="9" t="s">
        <v>55</v>
      </c>
      <c r="M2" s="9" t="s">
        <v>56</v>
      </c>
      <c r="N2" s="9" t="s">
        <v>57</v>
      </c>
      <c r="O2" s="9" t="s">
        <v>58</v>
      </c>
      <c r="P2" s="9" t="s">
        <v>59</v>
      </c>
      <c r="Q2" s="135" t="s">
        <v>60</v>
      </c>
      <c r="R2" s="137"/>
    </row>
    <row r="3" spans="1:18" ht="40.5" customHeight="1" x14ac:dyDescent="0.15">
      <c r="A3" s="12"/>
      <c r="B3" s="133" t="s">
        <v>170</v>
      </c>
      <c r="C3" s="294" t="s">
        <v>155</v>
      </c>
      <c r="D3" s="155" t="s">
        <v>156</v>
      </c>
      <c r="E3" s="155" t="s">
        <v>157</v>
      </c>
      <c r="F3" s="155" t="s">
        <v>158</v>
      </c>
      <c r="G3" s="157" t="s">
        <v>159</v>
      </c>
      <c r="H3" s="155" t="s">
        <v>160</v>
      </c>
      <c r="I3" s="186" t="s">
        <v>161</v>
      </c>
      <c r="J3" s="157" t="s">
        <v>162</v>
      </c>
      <c r="K3" s="155" t="s">
        <v>163</v>
      </c>
      <c r="L3" s="155" t="s">
        <v>164</v>
      </c>
      <c r="M3" s="155" t="s">
        <v>165</v>
      </c>
      <c r="N3" s="155" t="s">
        <v>166</v>
      </c>
      <c r="O3" s="155" t="s">
        <v>167</v>
      </c>
      <c r="P3" s="155" t="s">
        <v>168</v>
      </c>
      <c r="Q3" s="298" t="s">
        <v>169</v>
      </c>
      <c r="R3" s="296" t="s">
        <v>61</v>
      </c>
    </row>
    <row r="4" spans="1:18" ht="14.25" thickBot="1" x14ac:dyDescent="0.2">
      <c r="A4" s="142" t="s">
        <v>171</v>
      </c>
      <c r="B4" s="134" t="str">
        <f>IF(R5&gt;=50,"有","無")</f>
        <v>無</v>
      </c>
      <c r="C4" s="295"/>
      <c r="D4" s="156"/>
      <c r="E4" s="156"/>
      <c r="F4" s="156"/>
      <c r="G4" s="158"/>
      <c r="H4" s="156"/>
      <c r="I4" s="187"/>
      <c r="J4" s="158"/>
      <c r="K4" s="156"/>
      <c r="L4" s="156"/>
      <c r="M4" s="156"/>
      <c r="N4" s="156"/>
      <c r="O4" s="156"/>
      <c r="P4" s="156"/>
      <c r="Q4" s="299"/>
      <c r="R4" s="297"/>
    </row>
    <row r="5" spans="1:18" x14ac:dyDescent="0.15">
      <c r="A5" s="290" t="s">
        <v>13</v>
      </c>
      <c r="B5" s="143" t="s">
        <v>201</v>
      </c>
      <c r="C5" s="129">
        <f>別紙!D18</f>
        <v>0</v>
      </c>
      <c r="D5" s="126">
        <f>別紙!E18</f>
        <v>0</v>
      </c>
      <c r="E5" s="126">
        <f>別紙!F18</f>
        <v>0</v>
      </c>
      <c r="F5" s="126">
        <f>別紙!G18</f>
        <v>0</v>
      </c>
      <c r="G5" s="126">
        <f>別紙!H18</f>
        <v>0</v>
      </c>
      <c r="H5" s="126">
        <f>別紙!I18</f>
        <v>0</v>
      </c>
      <c r="I5" s="126">
        <f>別紙!J18</f>
        <v>0</v>
      </c>
      <c r="J5" s="126">
        <f>別紙!K18</f>
        <v>0</v>
      </c>
      <c r="K5" s="126">
        <f>別紙!L18</f>
        <v>0</v>
      </c>
      <c r="L5" s="126">
        <f>別紙!M18</f>
        <v>0</v>
      </c>
      <c r="M5" s="126">
        <f>別紙!N18</f>
        <v>0</v>
      </c>
      <c r="N5" s="126">
        <f>別紙!O18</f>
        <v>0</v>
      </c>
      <c r="O5" s="126">
        <f>別紙!P18</f>
        <v>0</v>
      </c>
      <c r="P5" s="126">
        <f>別紙!Q18</f>
        <v>0</v>
      </c>
      <c r="Q5" s="127">
        <f>別紙!R18</f>
        <v>0</v>
      </c>
      <c r="R5" s="138">
        <f t="shared" ref="R5:R18" si="0">SUM(C5:Q5)</f>
        <v>0</v>
      </c>
    </row>
    <row r="6" spans="1:18" x14ac:dyDescent="0.15">
      <c r="A6" s="291"/>
      <c r="B6" s="14" t="s">
        <v>62</v>
      </c>
      <c r="C6" s="129">
        <f>別紙!D19</f>
        <v>0</v>
      </c>
      <c r="D6" s="126">
        <f>別紙!E19</f>
        <v>0</v>
      </c>
      <c r="E6" s="126">
        <f>別紙!F19</f>
        <v>0</v>
      </c>
      <c r="F6" s="126">
        <f>別紙!G19</f>
        <v>0</v>
      </c>
      <c r="G6" s="126">
        <f>別紙!H19</f>
        <v>0</v>
      </c>
      <c r="H6" s="126">
        <f>別紙!I19</f>
        <v>0</v>
      </c>
      <c r="I6" s="126">
        <f>別紙!J19</f>
        <v>0</v>
      </c>
      <c r="J6" s="126">
        <f>別紙!K19</f>
        <v>0</v>
      </c>
      <c r="K6" s="126">
        <f>別紙!L19</f>
        <v>0</v>
      </c>
      <c r="L6" s="126">
        <f>別紙!M19</f>
        <v>0</v>
      </c>
      <c r="M6" s="126">
        <f>別紙!N19</f>
        <v>0</v>
      </c>
      <c r="N6" s="126">
        <f>別紙!O19</f>
        <v>0</v>
      </c>
      <c r="O6" s="126">
        <f>別紙!P19</f>
        <v>0</v>
      </c>
      <c r="P6" s="126">
        <f>別紙!Q19</f>
        <v>0</v>
      </c>
      <c r="Q6" s="127">
        <f>別紙!R19</f>
        <v>0</v>
      </c>
      <c r="R6" s="139">
        <f t="shared" si="0"/>
        <v>0</v>
      </c>
    </row>
    <row r="7" spans="1:18" x14ac:dyDescent="0.15">
      <c r="A7" s="291"/>
      <c r="B7" s="14" t="s">
        <v>63</v>
      </c>
      <c r="C7" s="129">
        <f>別紙!D20</f>
        <v>0</v>
      </c>
      <c r="D7" s="126">
        <f>別紙!E20</f>
        <v>0</v>
      </c>
      <c r="E7" s="126">
        <f>別紙!F20</f>
        <v>0</v>
      </c>
      <c r="F7" s="126">
        <f>別紙!G20</f>
        <v>0</v>
      </c>
      <c r="G7" s="126">
        <f>別紙!H20</f>
        <v>0</v>
      </c>
      <c r="H7" s="126">
        <f>別紙!I20</f>
        <v>0</v>
      </c>
      <c r="I7" s="126">
        <f>別紙!J20</f>
        <v>0</v>
      </c>
      <c r="J7" s="126">
        <f>別紙!K20</f>
        <v>0</v>
      </c>
      <c r="K7" s="126">
        <f>別紙!L20</f>
        <v>0</v>
      </c>
      <c r="L7" s="126">
        <f>別紙!M20</f>
        <v>0</v>
      </c>
      <c r="M7" s="126">
        <f>別紙!N20</f>
        <v>0</v>
      </c>
      <c r="N7" s="126">
        <f>別紙!O20</f>
        <v>0</v>
      </c>
      <c r="O7" s="126">
        <f>別紙!P20</f>
        <v>0</v>
      </c>
      <c r="P7" s="126">
        <f>別紙!Q20</f>
        <v>0</v>
      </c>
      <c r="Q7" s="127">
        <f>別紙!R20</f>
        <v>0</v>
      </c>
      <c r="R7" s="139">
        <f t="shared" si="0"/>
        <v>0</v>
      </c>
    </row>
    <row r="8" spans="1:18" x14ac:dyDescent="0.15">
      <c r="A8" s="291"/>
      <c r="B8" s="14" t="s">
        <v>64</v>
      </c>
      <c r="C8" s="129">
        <f>別紙!D21</f>
        <v>0</v>
      </c>
      <c r="D8" s="126">
        <f>別紙!E21</f>
        <v>0</v>
      </c>
      <c r="E8" s="126">
        <f>別紙!F21</f>
        <v>0</v>
      </c>
      <c r="F8" s="126">
        <f>別紙!G21</f>
        <v>0</v>
      </c>
      <c r="G8" s="126">
        <f>別紙!H21</f>
        <v>0</v>
      </c>
      <c r="H8" s="126">
        <f>別紙!I21</f>
        <v>0</v>
      </c>
      <c r="I8" s="126">
        <f>別紙!J21</f>
        <v>0</v>
      </c>
      <c r="J8" s="126">
        <f>別紙!K21</f>
        <v>0</v>
      </c>
      <c r="K8" s="126">
        <f>別紙!L21</f>
        <v>0</v>
      </c>
      <c r="L8" s="126">
        <f>別紙!M21</f>
        <v>0</v>
      </c>
      <c r="M8" s="126">
        <f>別紙!N21</f>
        <v>0</v>
      </c>
      <c r="N8" s="126">
        <f>別紙!O21</f>
        <v>0</v>
      </c>
      <c r="O8" s="126">
        <f>別紙!P21</f>
        <v>0</v>
      </c>
      <c r="P8" s="126">
        <f>別紙!Q21</f>
        <v>0</v>
      </c>
      <c r="Q8" s="127">
        <f>別紙!R21</f>
        <v>0</v>
      </c>
      <c r="R8" s="139">
        <f t="shared" si="0"/>
        <v>0</v>
      </c>
    </row>
    <row r="9" spans="1:18" x14ac:dyDescent="0.15">
      <c r="A9" s="291"/>
      <c r="B9" s="14" t="s">
        <v>65</v>
      </c>
      <c r="C9" s="129">
        <f>別紙!D22</f>
        <v>0</v>
      </c>
      <c r="D9" s="126">
        <f>別紙!E22</f>
        <v>0</v>
      </c>
      <c r="E9" s="126">
        <f>別紙!F22</f>
        <v>0</v>
      </c>
      <c r="F9" s="126">
        <f>別紙!G22</f>
        <v>0</v>
      </c>
      <c r="G9" s="126">
        <f>別紙!H22</f>
        <v>0</v>
      </c>
      <c r="H9" s="126">
        <f>別紙!I22</f>
        <v>0</v>
      </c>
      <c r="I9" s="126">
        <f>別紙!J22</f>
        <v>0</v>
      </c>
      <c r="J9" s="126">
        <f>別紙!K22</f>
        <v>0</v>
      </c>
      <c r="K9" s="126">
        <f>別紙!L22</f>
        <v>0</v>
      </c>
      <c r="L9" s="126">
        <f>別紙!M22</f>
        <v>0</v>
      </c>
      <c r="M9" s="126">
        <f>別紙!N22</f>
        <v>0</v>
      </c>
      <c r="N9" s="126">
        <f>別紙!O22</f>
        <v>0</v>
      </c>
      <c r="O9" s="126">
        <f>別紙!P22</f>
        <v>0</v>
      </c>
      <c r="P9" s="126">
        <f>別紙!Q22</f>
        <v>0</v>
      </c>
      <c r="Q9" s="127">
        <f>別紙!R22</f>
        <v>0</v>
      </c>
      <c r="R9" s="139">
        <f t="shared" si="0"/>
        <v>0</v>
      </c>
    </row>
    <row r="10" spans="1:18" x14ac:dyDescent="0.15">
      <c r="A10" s="291"/>
      <c r="B10" s="14" t="s">
        <v>66</v>
      </c>
      <c r="C10" s="129">
        <f>別紙!D23</f>
        <v>0</v>
      </c>
      <c r="D10" s="126">
        <f>別紙!E23</f>
        <v>0</v>
      </c>
      <c r="E10" s="126">
        <f>別紙!F23</f>
        <v>0</v>
      </c>
      <c r="F10" s="126">
        <f>別紙!G23</f>
        <v>0</v>
      </c>
      <c r="G10" s="126">
        <f>別紙!H23</f>
        <v>0</v>
      </c>
      <c r="H10" s="126">
        <f>別紙!I23</f>
        <v>0</v>
      </c>
      <c r="I10" s="126">
        <f>別紙!J23</f>
        <v>0</v>
      </c>
      <c r="J10" s="126">
        <f>別紙!K23</f>
        <v>0</v>
      </c>
      <c r="K10" s="126">
        <f>別紙!L23</f>
        <v>0</v>
      </c>
      <c r="L10" s="126">
        <f>別紙!M23</f>
        <v>0</v>
      </c>
      <c r="M10" s="126">
        <f>別紙!N23</f>
        <v>0</v>
      </c>
      <c r="N10" s="126">
        <f>別紙!O23</f>
        <v>0</v>
      </c>
      <c r="O10" s="126">
        <f>別紙!P23</f>
        <v>0</v>
      </c>
      <c r="P10" s="126">
        <f>別紙!Q23</f>
        <v>0</v>
      </c>
      <c r="Q10" s="127">
        <f>別紙!R23</f>
        <v>0</v>
      </c>
      <c r="R10" s="139">
        <f t="shared" si="0"/>
        <v>0</v>
      </c>
    </row>
    <row r="11" spans="1:18" x14ac:dyDescent="0.15">
      <c r="A11" s="291"/>
      <c r="B11" s="14" t="s">
        <v>67</v>
      </c>
      <c r="C11" s="129">
        <f>別紙!D24</f>
        <v>0</v>
      </c>
      <c r="D11" s="126">
        <f>別紙!E24</f>
        <v>0</v>
      </c>
      <c r="E11" s="126">
        <f>別紙!F24</f>
        <v>0</v>
      </c>
      <c r="F11" s="126">
        <f>別紙!G24</f>
        <v>0</v>
      </c>
      <c r="G11" s="126">
        <f>別紙!H24</f>
        <v>0</v>
      </c>
      <c r="H11" s="126">
        <f>別紙!I24</f>
        <v>0</v>
      </c>
      <c r="I11" s="126">
        <f>別紙!J24</f>
        <v>0</v>
      </c>
      <c r="J11" s="126">
        <f>別紙!K24</f>
        <v>0</v>
      </c>
      <c r="K11" s="126">
        <f>別紙!L24</f>
        <v>0</v>
      </c>
      <c r="L11" s="126">
        <f>別紙!M24</f>
        <v>0</v>
      </c>
      <c r="M11" s="126">
        <f>別紙!N24</f>
        <v>0</v>
      </c>
      <c r="N11" s="126">
        <f>別紙!O24</f>
        <v>0</v>
      </c>
      <c r="O11" s="126">
        <f>別紙!P24</f>
        <v>0</v>
      </c>
      <c r="P11" s="126">
        <f>別紙!Q24</f>
        <v>0</v>
      </c>
      <c r="Q11" s="127">
        <f>別紙!R24</f>
        <v>0</v>
      </c>
      <c r="R11" s="139">
        <f t="shared" si="0"/>
        <v>0</v>
      </c>
    </row>
    <row r="12" spans="1:18" x14ac:dyDescent="0.15">
      <c r="A12" s="291"/>
      <c r="B12" s="14" t="s">
        <v>68</v>
      </c>
      <c r="C12" s="129">
        <f>別紙!D25</f>
        <v>0</v>
      </c>
      <c r="D12" s="126">
        <f>別紙!E25</f>
        <v>0</v>
      </c>
      <c r="E12" s="126">
        <f>別紙!F25</f>
        <v>0</v>
      </c>
      <c r="F12" s="126">
        <f>別紙!G25</f>
        <v>0</v>
      </c>
      <c r="G12" s="126">
        <f>別紙!H25</f>
        <v>0</v>
      </c>
      <c r="H12" s="126">
        <f>別紙!I25</f>
        <v>0</v>
      </c>
      <c r="I12" s="126">
        <f>別紙!J25</f>
        <v>0</v>
      </c>
      <c r="J12" s="126">
        <f>別紙!K25</f>
        <v>0</v>
      </c>
      <c r="K12" s="126">
        <f>別紙!L25</f>
        <v>0</v>
      </c>
      <c r="L12" s="126">
        <f>別紙!M25</f>
        <v>0</v>
      </c>
      <c r="M12" s="126">
        <f>別紙!N25</f>
        <v>0</v>
      </c>
      <c r="N12" s="126">
        <f>別紙!O25</f>
        <v>0</v>
      </c>
      <c r="O12" s="126">
        <f>別紙!P25</f>
        <v>0</v>
      </c>
      <c r="P12" s="126">
        <f>別紙!Q25</f>
        <v>0</v>
      </c>
      <c r="Q12" s="127">
        <f>別紙!R25</f>
        <v>0</v>
      </c>
      <c r="R12" s="139">
        <f t="shared" si="0"/>
        <v>0</v>
      </c>
    </row>
    <row r="13" spans="1:18" x14ac:dyDescent="0.15">
      <c r="A13" s="291"/>
      <c r="B13" s="14" t="s">
        <v>69</v>
      </c>
      <c r="C13" s="129">
        <f>別紙!D26</f>
        <v>0</v>
      </c>
      <c r="D13" s="126">
        <f>別紙!E26</f>
        <v>0</v>
      </c>
      <c r="E13" s="126">
        <f>別紙!F26</f>
        <v>0</v>
      </c>
      <c r="F13" s="126">
        <f>別紙!G26</f>
        <v>0</v>
      </c>
      <c r="G13" s="126">
        <f>別紙!H26</f>
        <v>0</v>
      </c>
      <c r="H13" s="126">
        <f>別紙!I26</f>
        <v>0</v>
      </c>
      <c r="I13" s="126">
        <f>別紙!J26</f>
        <v>0</v>
      </c>
      <c r="J13" s="126">
        <f>別紙!K26</f>
        <v>0</v>
      </c>
      <c r="K13" s="126">
        <f>別紙!L26</f>
        <v>0</v>
      </c>
      <c r="L13" s="126">
        <f>別紙!M26</f>
        <v>0</v>
      </c>
      <c r="M13" s="126">
        <f>別紙!N26</f>
        <v>0</v>
      </c>
      <c r="N13" s="126">
        <f>別紙!O26</f>
        <v>0</v>
      </c>
      <c r="O13" s="126">
        <f>別紙!P26</f>
        <v>0</v>
      </c>
      <c r="P13" s="126">
        <f>別紙!Q26</f>
        <v>0</v>
      </c>
      <c r="Q13" s="127">
        <f>別紙!R26</f>
        <v>0</v>
      </c>
      <c r="R13" s="139">
        <f t="shared" si="0"/>
        <v>0</v>
      </c>
    </row>
    <row r="14" spans="1:18" x14ac:dyDescent="0.15">
      <c r="A14" s="292"/>
      <c r="B14" s="15" t="s">
        <v>70</v>
      </c>
      <c r="C14" s="129">
        <f>別紙!D27</f>
        <v>0</v>
      </c>
      <c r="D14" s="126">
        <f>別紙!E27</f>
        <v>0</v>
      </c>
      <c r="E14" s="126">
        <f>別紙!F27</f>
        <v>0</v>
      </c>
      <c r="F14" s="126">
        <f>別紙!G27</f>
        <v>0</v>
      </c>
      <c r="G14" s="126">
        <f>別紙!H27</f>
        <v>0</v>
      </c>
      <c r="H14" s="126">
        <f>別紙!I27</f>
        <v>0</v>
      </c>
      <c r="I14" s="126">
        <f>別紙!J27</f>
        <v>0</v>
      </c>
      <c r="J14" s="126">
        <f>別紙!K27</f>
        <v>0</v>
      </c>
      <c r="K14" s="126">
        <f>別紙!L27</f>
        <v>0</v>
      </c>
      <c r="L14" s="126">
        <f>別紙!M27</f>
        <v>0</v>
      </c>
      <c r="M14" s="126">
        <f>別紙!N27</f>
        <v>0</v>
      </c>
      <c r="N14" s="126">
        <f>別紙!O27</f>
        <v>0</v>
      </c>
      <c r="O14" s="126">
        <f>別紙!P27</f>
        <v>0</v>
      </c>
      <c r="P14" s="126">
        <f>別紙!Q27</f>
        <v>0</v>
      </c>
      <c r="Q14" s="127">
        <f>別紙!R27</f>
        <v>0</v>
      </c>
      <c r="R14" s="139">
        <f t="shared" si="0"/>
        <v>0</v>
      </c>
    </row>
    <row r="15" spans="1:18" x14ac:dyDescent="0.15">
      <c r="A15" s="292"/>
      <c r="B15" s="15" t="s">
        <v>71</v>
      </c>
      <c r="C15" s="129">
        <f>別紙!D28</f>
        <v>0</v>
      </c>
      <c r="D15" s="126">
        <f>別紙!E28</f>
        <v>0</v>
      </c>
      <c r="E15" s="126">
        <f>別紙!F28</f>
        <v>0</v>
      </c>
      <c r="F15" s="126">
        <f>別紙!G28</f>
        <v>0</v>
      </c>
      <c r="G15" s="126">
        <f>別紙!H28</f>
        <v>0</v>
      </c>
      <c r="H15" s="126">
        <f>別紙!I28</f>
        <v>0</v>
      </c>
      <c r="I15" s="126">
        <f>別紙!J28</f>
        <v>0</v>
      </c>
      <c r="J15" s="126">
        <f>別紙!K28</f>
        <v>0</v>
      </c>
      <c r="K15" s="126">
        <f>別紙!L28</f>
        <v>0</v>
      </c>
      <c r="L15" s="126">
        <f>別紙!M28</f>
        <v>0</v>
      </c>
      <c r="M15" s="126">
        <f>別紙!N28</f>
        <v>0</v>
      </c>
      <c r="N15" s="126">
        <f>別紙!O28</f>
        <v>0</v>
      </c>
      <c r="O15" s="126">
        <f>別紙!P28</f>
        <v>0</v>
      </c>
      <c r="P15" s="126">
        <f>別紙!Q28</f>
        <v>0</v>
      </c>
      <c r="Q15" s="127">
        <f>別紙!R28</f>
        <v>0</v>
      </c>
      <c r="R15" s="139">
        <f t="shared" si="0"/>
        <v>0</v>
      </c>
    </row>
    <row r="16" spans="1:18" x14ac:dyDescent="0.15">
      <c r="A16" s="292"/>
      <c r="B16" s="15" t="s">
        <v>72</v>
      </c>
      <c r="C16" s="129">
        <f>別紙!D29</f>
        <v>0</v>
      </c>
      <c r="D16" s="126">
        <f>別紙!E29</f>
        <v>0</v>
      </c>
      <c r="E16" s="126">
        <f>別紙!F29</f>
        <v>0</v>
      </c>
      <c r="F16" s="126">
        <f>別紙!G29</f>
        <v>0</v>
      </c>
      <c r="G16" s="126">
        <f>別紙!H29</f>
        <v>0</v>
      </c>
      <c r="H16" s="126">
        <f>別紙!I29</f>
        <v>0</v>
      </c>
      <c r="I16" s="126">
        <f>別紙!J29</f>
        <v>0</v>
      </c>
      <c r="J16" s="126">
        <f>別紙!K29</f>
        <v>0</v>
      </c>
      <c r="K16" s="126">
        <f>別紙!L29</f>
        <v>0</v>
      </c>
      <c r="L16" s="126">
        <f>別紙!M29</f>
        <v>0</v>
      </c>
      <c r="M16" s="126">
        <f>別紙!N29</f>
        <v>0</v>
      </c>
      <c r="N16" s="126">
        <f>別紙!O29</f>
        <v>0</v>
      </c>
      <c r="O16" s="126">
        <f>別紙!P29</f>
        <v>0</v>
      </c>
      <c r="P16" s="126">
        <f>別紙!Q29</f>
        <v>0</v>
      </c>
      <c r="Q16" s="127">
        <f>別紙!R29</f>
        <v>0</v>
      </c>
      <c r="R16" s="139">
        <f t="shared" si="0"/>
        <v>0</v>
      </c>
    </row>
    <row r="17" spans="1:18" x14ac:dyDescent="0.15">
      <c r="A17" s="292"/>
      <c r="B17" s="15" t="s">
        <v>73</v>
      </c>
      <c r="C17" s="129">
        <f>別紙!D30</f>
        <v>0</v>
      </c>
      <c r="D17" s="126">
        <f>別紙!E30</f>
        <v>0</v>
      </c>
      <c r="E17" s="126">
        <f>別紙!F30</f>
        <v>0</v>
      </c>
      <c r="F17" s="126">
        <f>別紙!G30</f>
        <v>0</v>
      </c>
      <c r="G17" s="126">
        <f>別紙!H30</f>
        <v>0</v>
      </c>
      <c r="H17" s="126">
        <f>別紙!I30</f>
        <v>0</v>
      </c>
      <c r="I17" s="126">
        <f>別紙!J30</f>
        <v>0</v>
      </c>
      <c r="J17" s="126">
        <f>別紙!K30</f>
        <v>0</v>
      </c>
      <c r="K17" s="126">
        <f>別紙!L30</f>
        <v>0</v>
      </c>
      <c r="L17" s="126">
        <f>別紙!M30</f>
        <v>0</v>
      </c>
      <c r="M17" s="126">
        <f>別紙!N30</f>
        <v>0</v>
      </c>
      <c r="N17" s="126">
        <f>別紙!O30</f>
        <v>0</v>
      </c>
      <c r="O17" s="126">
        <f>別紙!P30</f>
        <v>0</v>
      </c>
      <c r="P17" s="126">
        <f>別紙!Q30</f>
        <v>0</v>
      </c>
      <c r="Q17" s="127">
        <f>別紙!R30</f>
        <v>0</v>
      </c>
      <c r="R17" s="139">
        <f t="shared" si="0"/>
        <v>0</v>
      </c>
    </row>
    <row r="18" spans="1:18" ht="14.25" thickBot="1" x14ac:dyDescent="0.2">
      <c r="A18" s="293"/>
      <c r="B18" s="18" t="s">
        <v>74</v>
      </c>
      <c r="C18" s="130">
        <f>別紙!D31</f>
        <v>0</v>
      </c>
      <c r="D18" s="128">
        <f>別紙!E31</f>
        <v>0</v>
      </c>
      <c r="E18" s="128">
        <f>別紙!F31</f>
        <v>0</v>
      </c>
      <c r="F18" s="128">
        <f>別紙!G31</f>
        <v>0</v>
      </c>
      <c r="G18" s="128">
        <f>別紙!H31</f>
        <v>0</v>
      </c>
      <c r="H18" s="128">
        <f>別紙!I31</f>
        <v>0</v>
      </c>
      <c r="I18" s="128">
        <f>別紙!J31</f>
        <v>0</v>
      </c>
      <c r="J18" s="128">
        <f>別紙!K31</f>
        <v>0</v>
      </c>
      <c r="K18" s="128">
        <f>別紙!L31</f>
        <v>0</v>
      </c>
      <c r="L18" s="128">
        <f>別紙!M31</f>
        <v>0</v>
      </c>
      <c r="M18" s="128">
        <f>別紙!N31</f>
        <v>0</v>
      </c>
      <c r="N18" s="128">
        <f>別紙!O31</f>
        <v>0</v>
      </c>
      <c r="O18" s="128">
        <f>別紙!P31</f>
        <v>0</v>
      </c>
      <c r="P18" s="128">
        <f>別紙!Q31</f>
        <v>0</v>
      </c>
      <c r="Q18" s="141">
        <f>別紙!R31</f>
        <v>0</v>
      </c>
      <c r="R18" s="140">
        <f t="shared" si="0"/>
        <v>0</v>
      </c>
    </row>
    <row r="20" spans="1:18" x14ac:dyDescent="0.15">
      <c r="B20" s="13"/>
    </row>
    <row r="21" spans="1:18" x14ac:dyDescent="0.15">
      <c r="B21" s="13"/>
    </row>
  </sheetData>
  <sheetProtection password="CC6F" sheet="1"/>
  <mergeCells count="18">
    <mergeCell ref="P3:P4"/>
    <mergeCell ref="C1:Q1"/>
    <mergeCell ref="C3:C4"/>
    <mergeCell ref="R3:R4"/>
    <mergeCell ref="Q3:Q4"/>
    <mergeCell ref="K3:K4"/>
    <mergeCell ref="L3:L4"/>
    <mergeCell ref="M3:M4"/>
    <mergeCell ref="A5:A18"/>
    <mergeCell ref="O3:O4"/>
    <mergeCell ref="D3:D4"/>
    <mergeCell ref="E3:E4"/>
    <mergeCell ref="F3:F4"/>
    <mergeCell ref="J3:J4"/>
    <mergeCell ref="N3:N4"/>
    <mergeCell ref="G3:G4"/>
    <mergeCell ref="H3:H4"/>
    <mergeCell ref="I3:I4"/>
  </mergeCells>
  <phoneticPr fontId="2"/>
  <dataValidations count="1">
    <dataValidation imeMode="hiragana" allowBlank="1" showInputMessage="1" showErrorMessage="1" sqref="B1:B18"/>
  </dataValidations>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B1:AA36"/>
  <sheetViews>
    <sheetView zoomScale="40" zoomScaleNormal="40" workbookViewId="0">
      <selection activeCell="X29" sqref="X29:Y29"/>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180</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"②"&amp;'別紙（まとめ）'!C6</f>
        <v>②0</v>
      </c>
      <c r="N13" s="316"/>
      <c r="O13" s="2"/>
      <c r="P13" s="2"/>
      <c r="Q13" s="2"/>
      <c r="R13" s="20"/>
      <c r="S13" s="26"/>
      <c r="T13" s="315" t="str">
        <f>"⑧"&amp;'別紙（まとめ）'!C12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"①"&amp;'別紙（まとめ）'!C5</f>
        <v>①0</v>
      </c>
      <c r="J19" s="316"/>
      <c r="K19" s="45"/>
      <c r="L19" s="38"/>
      <c r="M19" s="315" t="str">
        <f>"③"&amp;'別紙（まとめ）'!C7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"⑫"&amp;'別紙（まとめ）'!C16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'別紙（まとめ）'!C5</f>
        <v>0</v>
      </c>
      <c r="I25" s="326"/>
      <c r="J25" s="327"/>
      <c r="K25" s="40"/>
      <c r="L25" s="26"/>
      <c r="M25" s="328" t="str">
        <f>"④"&amp;'別紙（まとめ）'!C8</f>
        <v>④0</v>
      </c>
      <c r="N25" s="329"/>
      <c r="O25" s="41"/>
      <c r="P25" s="328" t="str">
        <f>"⑥"&amp;'別紙（まとめ）'!C10</f>
        <v>⑥0</v>
      </c>
      <c r="Q25" s="329"/>
      <c r="R25" s="29"/>
      <c r="S25" s="38"/>
      <c r="T25" s="328" t="str">
        <f>"⑨"&amp;'別紙（まとめ）'!C13</f>
        <v>⑨0</v>
      </c>
      <c r="U25" s="329"/>
      <c r="V25" s="20"/>
      <c r="W25" s="2"/>
      <c r="X25" s="2"/>
      <c r="Y25" s="2"/>
      <c r="Z25" s="38"/>
      <c r="AA25" s="323"/>
    </row>
    <row r="26" spans="2:27" ht="67.5" customHeight="1" thickBot="1" x14ac:dyDescent="0.2">
      <c r="B26" s="54"/>
      <c r="C26" s="2"/>
      <c r="D26" s="2"/>
      <c r="E26" s="324" t="s">
        <v>28</v>
      </c>
      <c r="F26" s="324"/>
      <c r="G26" s="324"/>
      <c r="H26" s="325">
        <f>'別紙（まとめ）'!C6+'別紙（まとめ）'!C12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'別紙（まとめ）'!C9</f>
        <v>0</v>
      </c>
      <c r="I27" s="326"/>
      <c r="J27" s="327"/>
      <c r="K27" s="42"/>
      <c r="L27" s="2"/>
      <c r="M27" s="332" t="s">
        <v>31</v>
      </c>
      <c r="N27" s="333"/>
      <c r="O27" s="2"/>
      <c r="P27" s="332" t="s">
        <v>32</v>
      </c>
      <c r="Q27" s="333"/>
      <c r="R27" s="20"/>
      <c r="S27" s="2"/>
      <c r="T27" s="1"/>
      <c r="U27" s="1"/>
      <c r="V27" s="20"/>
      <c r="W27" s="26"/>
      <c r="X27" s="328" t="str">
        <f>"⑬"&amp;'別紙（まとめ）'!C17</f>
        <v>⑬0</v>
      </c>
      <c r="Y27" s="329"/>
      <c r="Z27" s="38"/>
    </row>
    <row r="28" spans="2:27" ht="67.5" customHeight="1" thickBot="1" x14ac:dyDescent="0.2">
      <c r="B28" s="54"/>
      <c r="C28" s="2"/>
      <c r="D28" s="2"/>
      <c r="E28" s="324" t="s">
        <v>34</v>
      </c>
      <c r="F28" s="324"/>
      <c r="G28" s="324"/>
      <c r="H28" s="325">
        <f>'別紙（まとめ）'!C11</f>
        <v>0</v>
      </c>
      <c r="I28" s="326"/>
      <c r="J28" s="327"/>
      <c r="K28" s="42"/>
      <c r="L28" s="28"/>
      <c r="M28" s="328" t="str">
        <f>"⑤"&amp;'別紙（まとめ）'!C9</f>
        <v>⑤0</v>
      </c>
      <c r="N28" s="329"/>
      <c r="O28" s="2"/>
      <c r="P28" s="328" t="str">
        <f>"⑦"&amp;'別紙（まとめ）'!C11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'別紙（まとめ）'!C7+'別紙（まとめ）'!C13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'別紙（まとめ）'!C14</f>
        <v>0</v>
      </c>
      <c r="I30" s="326"/>
      <c r="J30" s="327"/>
      <c r="K30" s="36"/>
      <c r="L30" s="2"/>
      <c r="M30" s="334"/>
      <c r="N30" s="334"/>
      <c r="O30" s="334"/>
      <c r="P30" s="334"/>
      <c r="Q30" s="334"/>
      <c r="R30" s="334"/>
      <c r="S30" s="19"/>
      <c r="T30" s="335" t="str">
        <f>"⑩"&amp;'別紙（まとめ）'!C14</f>
        <v>⑩0</v>
      </c>
      <c r="U30" s="336"/>
      <c r="V30" s="2"/>
      <c r="W30" s="2"/>
      <c r="X30" s="328" t="str">
        <f>"⑭"&amp;'別紙（まとめ）'!C18</f>
        <v>⑭0</v>
      </c>
      <c r="Y30" s="329"/>
      <c r="Z30" s="38"/>
    </row>
    <row r="31" spans="2:27" ht="67.5" customHeight="1" thickBot="1" x14ac:dyDescent="0.2">
      <c r="B31" s="54"/>
      <c r="C31" s="2"/>
      <c r="D31" s="2"/>
      <c r="E31" s="324" t="s">
        <v>38</v>
      </c>
      <c r="F31" s="324"/>
      <c r="G31" s="324"/>
      <c r="H31" s="325">
        <f>'別紙（まとめ）'!C15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'別紙（まとめ）'!C16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'別紙（まとめ）'!C17</f>
        <v>0</v>
      </c>
      <c r="I33" s="326"/>
      <c r="J33" s="327"/>
      <c r="K33" s="36"/>
      <c r="L33" s="2"/>
      <c r="M33" s="2"/>
      <c r="N33" s="2"/>
      <c r="O33" s="2"/>
      <c r="P33" s="2"/>
      <c r="Q33" s="2"/>
      <c r="R33" s="2"/>
      <c r="S33" s="2"/>
      <c r="T33" s="328" t="str">
        <f>"⑪"&amp;'別紙（まとめ）'!C15</f>
        <v>⑪0</v>
      </c>
      <c r="U33" s="329"/>
      <c r="V33" s="2"/>
      <c r="W33" s="2"/>
      <c r="X33" s="2"/>
      <c r="Y33" s="2"/>
      <c r="Z33" s="38"/>
    </row>
    <row r="34" spans="2:26" ht="67.5" customHeight="1" thickBot="1" x14ac:dyDescent="0.2">
      <c r="B34" s="54"/>
      <c r="C34" s="2"/>
      <c r="D34" s="2"/>
      <c r="E34" s="332" t="s">
        <v>42</v>
      </c>
      <c r="F34" s="338"/>
      <c r="G34" s="333"/>
      <c r="H34" s="325">
        <f>'別紙（まとめ）'!C18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E33:G33"/>
    <mergeCell ref="H33:J33"/>
    <mergeCell ref="T33:U33"/>
    <mergeCell ref="E34:G34"/>
    <mergeCell ref="H34:J34"/>
    <mergeCell ref="E31:G31"/>
    <mergeCell ref="H31:J31"/>
    <mergeCell ref="X31:Y31"/>
    <mergeCell ref="E32:G32"/>
    <mergeCell ref="H32:J32"/>
    <mergeCell ref="T32:U32"/>
    <mergeCell ref="T29:U29"/>
    <mergeCell ref="X29:Y29"/>
    <mergeCell ref="E30:G30"/>
    <mergeCell ref="H30:J30"/>
    <mergeCell ref="M30:R30"/>
    <mergeCell ref="T30:U30"/>
    <mergeCell ref="X30:Y30"/>
    <mergeCell ref="E28:G28"/>
    <mergeCell ref="H28:J28"/>
    <mergeCell ref="M28:N28"/>
    <mergeCell ref="P28:Q28"/>
    <mergeCell ref="E29:G29"/>
    <mergeCell ref="H29:J29"/>
    <mergeCell ref="E26:G26"/>
    <mergeCell ref="H26:J26"/>
    <mergeCell ref="X26:Y26"/>
    <mergeCell ref="E27:G27"/>
    <mergeCell ref="H27:J27"/>
    <mergeCell ref="M27:N27"/>
    <mergeCell ref="P27:Q27"/>
    <mergeCell ref="X27:Y27"/>
    <mergeCell ref="X23:Y24"/>
    <mergeCell ref="AA24:AA25"/>
    <mergeCell ref="E25:G25"/>
    <mergeCell ref="H25:J25"/>
    <mergeCell ref="M25:N25"/>
    <mergeCell ref="P25:Q25"/>
    <mergeCell ref="T25:U25"/>
    <mergeCell ref="E23:G24"/>
    <mergeCell ref="H23:J24"/>
    <mergeCell ref="M23:N24"/>
    <mergeCell ref="P23:Q24"/>
    <mergeCell ref="T23:U24"/>
    <mergeCell ref="I17:J18"/>
    <mergeCell ref="M17:N18"/>
    <mergeCell ref="I19:J20"/>
    <mergeCell ref="M19:N20"/>
    <mergeCell ref="X21:Y22"/>
    <mergeCell ref="C3:G4"/>
    <mergeCell ref="I3:T4"/>
    <mergeCell ref="I6:J9"/>
    <mergeCell ref="E11:F14"/>
    <mergeCell ref="M11:N12"/>
    <mergeCell ref="T11:U12"/>
    <mergeCell ref="M13:N14"/>
    <mergeCell ref="T13:U14"/>
  </mergeCells>
  <phoneticPr fontId="12"/>
  <pageMargins left="0.75" right="0.75" top="1" bottom="1" header="0.51200000000000001" footer="0.51200000000000001"/>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181</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"②"&amp;'別紙（まとめ）'!D6</f>
        <v>②0</v>
      </c>
      <c r="N13" s="316"/>
      <c r="O13" s="2"/>
      <c r="P13" s="2"/>
      <c r="Q13" s="2"/>
      <c r="R13" s="20"/>
      <c r="S13" s="26"/>
      <c r="T13" s="315" t="str">
        <f>"⑧"&amp;'別紙（まとめ）'!D12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"①"&amp;'別紙（まとめ）'!D5</f>
        <v>①0</v>
      </c>
      <c r="J19" s="316"/>
      <c r="K19" s="45"/>
      <c r="L19" s="38"/>
      <c r="M19" s="315" t="str">
        <f>"③"&amp;'別紙（まとめ）'!D7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"⑫"&amp;'別紙（まとめ）'!D16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'別紙（まとめ）'!D5</f>
        <v>0</v>
      </c>
      <c r="I25" s="326"/>
      <c r="J25" s="327"/>
      <c r="K25" s="40"/>
      <c r="L25" s="26"/>
      <c r="M25" s="328" t="str">
        <f>"④"&amp;'別紙（まとめ）'!D8</f>
        <v>④0</v>
      </c>
      <c r="N25" s="329"/>
      <c r="O25" s="41"/>
      <c r="P25" s="328" t="str">
        <f>"⑥"&amp;'別紙（まとめ）'!D10</f>
        <v>⑥0</v>
      </c>
      <c r="Q25" s="329"/>
      <c r="R25" s="29"/>
      <c r="S25" s="38"/>
      <c r="T25" s="328" t="str">
        <f>"⑨"&amp;'別紙（まとめ）'!D13</f>
        <v>⑨0</v>
      </c>
      <c r="U25" s="329"/>
      <c r="V25" s="20"/>
      <c r="W25" s="2"/>
      <c r="X25" s="2"/>
      <c r="Y25" s="2"/>
      <c r="Z25" s="38"/>
      <c r="AA25" s="323"/>
    </row>
    <row r="26" spans="2:27" ht="67.5" customHeight="1" thickBot="1" x14ac:dyDescent="0.2">
      <c r="B26" s="54"/>
      <c r="C26" s="2"/>
      <c r="D26" s="2"/>
      <c r="E26" s="324" t="s">
        <v>28</v>
      </c>
      <c r="F26" s="324"/>
      <c r="G26" s="324"/>
      <c r="H26" s="325">
        <f>'別紙（まとめ）'!D6+'別紙（まとめ）'!D12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'別紙（まとめ）'!D9</f>
        <v>0</v>
      </c>
      <c r="I27" s="326"/>
      <c r="J27" s="327"/>
      <c r="K27" s="42"/>
      <c r="L27" s="2"/>
      <c r="M27" s="332" t="s">
        <v>31</v>
      </c>
      <c r="N27" s="333"/>
      <c r="O27" s="2"/>
      <c r="P27" s="332" t="s">
        <v>32</v>
      </c>
      <c r="Q27" s="333"/>
      <c r="R27" s="20"/>
      <c r="S27" s="2"/>
      <c r="T27" s="1"/>
      <c r="U27" s="1"/>
      <c r="V27" s="20"/>
      <c r="W27" s="26"/>
      <c r="X27" s="328" t="str">
        <f>"⑬"&amp;'別紙（まとめ）'!D17</f>
        <v>⑬0</v>
      </c>
      <c r="Y27" s="329"/>
      <c r="Z27" s="38"/>
    </row>
    <row r="28" spans="2:27" ht="67.5" customHeight="1" thickBot="1" x14ac:dyDescent="0.2">
      <c r="B28" s="54"/>
      <c r="C28" s="2"/>
      <c r="D28" s="2"/>
      <c r="E28" s="324" t="s">
        <v>34</v>
      </c>
      <c r="F28" s="324"/>
      <c r="G28" s="324"/>
      <c r="H28" s="325">
        <f>'別紙（まとめ）'!D11</f>
        <v>0</v>
      </c>
      <c r="I28" s="326"/>
      <c r="J28" s="327"/>
      <c r="K28" s="42"/>
      <c r="L28" s="28"/>
      <c r="M28" s="328" t="str">
        <f>"⑤"&amp;'別紙（まとめ）'!D9</f>
        <v>⑤0</v>
      </c>
      <c r="N28" s="329"/>
      <c r="O28" s="2"/>
      <c r="P28" s="328" t="str">
        <f>"⑦"&amp;'別紙（まとめ）'!D11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'別紙（まとめ）'!D7+'別紙（まとめ）'!D13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'別紙（まとめ）'!D14</f>
        <v>0</v>
      </c>
      <c r="I30" s="326"/>
      <c r="J30" s="327"/>
      <c r="K30" s="36"/>
      <c r="L30" s="2"/>
      <c r="M30" s="334"/>
      <c r="N30" s="334"/>
      <c r="O30" s="334"/>
      <c r="P30" s="334"/>
      <c r="Q30" s="334"/>
      <c r="R30" s="334"/>
      <c r="S30" s="19"/>
      <c r="T30" s="335" t="str">
        <f>"⑩"&amp;'別紙（まとめ）'!D14</f>
        <v>⑩0</v>
      </c>
      <c r="U30" s="336"/>
      <c r="V30" s="2"/>
      <c r="W30" s="2"/>
      <c r="X30" s="328" t="str">
        <f>"⑭"&amp;'別紙（まとめ）'!D18</f>
        <v>⑭0</v>
      </c>
      <c r="Y30" s="329"/>
      <c r="Z30" s="38"/>
    </row>
    <row r="31" spans="2:27" ht="67.5" customHeight="1" thickBot="1" x14ac:dyDescent="0.2">
      <c r="B31" s="54"/>
      <c r="C31" s="2"/>
      <c r="D31" s="2"/>
      <c r="E31" s="324" t="s">
        <v>38</v>
      </c>
      <c r="F31" s="324"/>
      <c r="G31" s="324"/>
      <c r="H31" s="325">
        <f>'別紙（まとめ）'!D15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'別紙（まとめ）'!D16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'別紙（まとめ）'!D17</f>
        <v>0</v>
      </c>
      <c r="I33" s="326"/>
      <c r="J33" s="327"/>
      <c r="K33" s="36"/>
      <c r="L33" s="2"/>
      <c r="M33" s="2"/>
      <c r="N33" s="2"/>
      <c r="O33" s="2"/>
      <c r="P33" s="2"/>
      <c r="Q33" s="2"/>
      <c r="R33" s="2"/>
      <c r="S33" s="2"/>
      <c r="T33" s="328" t="str">
        <f>"⑪"&amp;'別紙（まとめ）'!D15</f>
        <v>⑪0</v>
      </c>
      <c r="U33" s="329"/>
      <c r="V33" s="2"/>
      <c r="W33" s="2"/>
      <c r="X33" s="2"/>
      <c r="Y33" s="2"/>
      <c r="Z33" s="38"/>
    </row>
    <row r="34" spans="2:26" ht="67.5" customHeight="1" thickBot="1" x14ac:dyDescent="0.2">
      <c r="B34" s="54"/>
      <c r="C34" s="2"/>
      <c r="D34" s="2"/>
      <c r="E34" s="332" t="s">
        <v>42</v>
      </c>
      <c r="F34" s="338"/>
      <c r="G34" s="333"/>
      <c r="H34" s="325">
        <f>'別紙（まとめ）'!D18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E33:G33"/>
    <mergeCell ref="H33:J33"/>
    <mergeCell ref="T33:U33"/>
    <mergeCell ref="E34:G34"/>
    <mergeCell ref="H34:J34"/>
    <mergeCell ref="E31:G31"/>
    <mergeCell ref="H31:J31"/>
    <mergeCell ref="X31:Y31"/>
    <mergeCell ref="E32:G32"/>
    <mergeCell ref="H32:J32"/>
    <mergeCell ref="T32:U32"/>
    <mergeCell ref="T29:U29"/>
    <mergeCell ref="X29:Y29"/>
    <mergeCell ref="E30:G30"/>
    <mergeCell ref="H30:J30"/>
    <mergeCell ref="M30:R30"/>
    <mergeCell ref="T30:U30"/>
    <mergeCell ref="X30:Y30"/>
    <mergeCell ref="E28:G28"/>
    <mergeCell ref="H28:J28"/>
    <mergeCell ref="M28:N28"/>
    <mergeCell ref="P28:Q28"/>
    <mergeCell ref="E29:G29"/>
    <mergeCell ref="H29:J29"/>
    <mergeCell ref="E26:G26"/>
    <mergeCell ref="H26:J26"/>
    <mergeCell ref="X26:Y26"/>
    <mergeCell ref="E27:G27"/>
    <mergeCell ref="H27:J27"/>
    <mergeCell ref="M27:N27"/>
    <mergeCell ref="P27:Q27"/>
    <mergeCell ref="X27:Y27"/>
    <mergeCell ref="X23:Y24"/>
    <mergeCell ref="AA24:AA25"/>
    <mergeCell ref="E25:G25"/>
    <mergeCell ref="H25:J25"/>
    <mergeCell ref="M25:N25"/>
    <mergeCell ref="P25:Q25"/>
    <mergeCell ref="T25:U25"/>
    <mergeCell ref="E23:G24"/>
    <mergeCell ref="H23:J24"/>
    <mergeCell ref="M23:N24"/>
    <mergeCell ref="P23:Q24"/>
    <mergeCell ref="T23:U24"/>
    <mergeCell ref="I17:J18"/>
    <mergeCell ref="M17:N18"/>
    <mergeCell ref="I19:J20"/>
    <mergeCell ref="M19:N20"/>
    <mergeCell ref="X21:Y22"/>
    <mergeCell ref="C3:G4"/>
    <mergeCell ref="I3:T4"/>
    <mergeCell ref="I6:J9"/>
    <mergeCell ref="E11:F14"/>
    <mergeCell ref="M11:N12"/>
    <mergeCell ref="T11:U12"/>
    <mergeCell ref="M13:N14"/>
    <mergeCell ref="T13:U14"/>
  </mergeCells>
  <phoneticPr fontId="12"/>
  <pageMargins left="0.75" right="0.75" top="1" bottom="1" header="0.51200000000000001" footer="0.51200000000000001"/>
  <pageSetup paperSize="9" scale="3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182</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"②"&amp;'別紙（まとめ）'!E6</f>
        <v>②0</v>
      </c>
      <c r="N13" s="316"/>
      <c r="O13" s="2"/>
      <c r="P13" s="2"/>
      <c r="Q13" s="2"/>
      <c r="R13" s="20"/>
      <c r="S13" s="26"/>
      <c r="T13" s="315" t="str">
        <f>"⑧"&amp;'別紙（まとめ）'!E12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"①"&amp;'別紙（まとめ）'!E5</f>
        <v>①0</v>
      </c>
      <c r="J19" s="316"/>
      <c r="K19" s="45"/>
      <c r="L19" s="38"/>
      <c r="M19" s="315" t="str">
        <f>"③"&amp;'別紙（まとめ）'!E7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"⑫"&amp;'別紙（まとめ）'!E16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'別紙（まとめ）'!E5</f>
        <v>0</v>
      </c>
      <c r="I25" s="326"/>
      <c r="J25" s="327"/>
      <c r="K25" s="40"/>
      <c r="L25" s="26"/>
      <c r="M25" s="328" t="str">
        <f>"④"&amp;'別紙（まとめ）'!E8</f>
        <v>④0</v>
      </c>
      <c r="N25" s="329"/>
      <c r="O25" s="41"/>
      <c r="P25" s="328" t="str">
        <f>"⑥"&amp;'別紙（まとめ）'!E10</f>
        <v>⑥0</v>
      </c>
      <c r="Q25" s="329"/>
      <c r="R25" s="29"/>
      <c r="S25" s="38"/>
      <c r="T25" s="328" t="str">
        <f>"⑨"&amp;'別紙（まとめ）'!E13</f>
        <v>⑨0</v>
      </c>
      <c r="U25" s="329"/>
      <c r="V25" s="20"/>
      <c r="W25" s="2"/>
      <c r="X25" s="2"/>
      <c r="Y25" s="2"/>
      <c r="Z25" s="38"/>
      <c r="AA25" s="323"/>
    </row>
    <row r="26" spans="2:27" ht="67.5" customHeight="1" thickBot="1" x14ac:dyDescent="0.2">
      <c r="B26" s="54"/>
      <c r="C26" s="2"/>
      <c r="D26" s="2"/>
      <c r="E26" s="324" t="s">
        <v>28</v>
      </c>
      <c r="F26" s="324"/>
      <c r="G26" s="324"/>
      <c r="H26" s="325">
        <f>'別紙（まとめ）'!E6+'別紙（まとめ）'!E12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'別紙（まとめ）'!E9</f>
        <v>0</v>
      </c>
      <c r="I27" s="326"/>
      <c r="J27" s="327"/>
      <c r="K27" s="42"/>
      <c r="L27" s="2"/>
      <c r="M27" s="332" t="s">
        <v>31</v>
      </c>
      <c r="N27" s="333"/>
      <c r="O27" s="2"/>
      <c r="P27" s="332" t="s">
        <v>32</v>
      </c>
      <c r="Q27" s="333"/>
      <c r="R27" s="20"/>
      <c r="S27" s="2"/>
      <c r="T27" s="1"/>
      <c r="U27" s="1"/>
      <c r="V27" s="20"/>
      <c r="W27" s="26"/>
      <c r="X27" s="328" t="str">
        <f>"⑬"&amp;'別紙（まとめ）'!E17</f>
        <v>⑬0</v>
      </c>
      <c r="Y27" s="329"/>
      <c r="Z27" s="38"/>
    </row>
    <row r="28" spans="2:27" ht="67.5" customHeight="1" thickBot="1" x14ac:dyDescent="0.2">
      <c r="B28" s="54"/>
      <c r="C28" s="2"/>
      <c r="D28" s="2"/>
      <c r="E28" s="324" t="s">
        <v>34</v>
      </c>
      <c r="F28" s="324"/>
      <c r="G28" s="324"/>
      <c r="H28" s="325">
        <f>'別紙（まとめ）'!E11</f>
        <v>0</v>
      </c>
      <c r="I28" s="326"/>
      <c r="J28" s="327"/>
      <c r="K28" s="42"/>
      <c r="L28" s="28"/>
      <c r="M28" s="328" t="str">
        <f>"⑤"&amp;'別紙（まとめ）'!E9</f>
        <v>⑤0</v>
      </c>
      <c r="N28" s="329"/>
      <c r="O28" s="2"/>
      <c r="P28" s="328" t="str">
        <f>"⑦"&amp;'別紙（まとめ）'!E11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'別紙（まとめ）'!E7+'別紙（まとめ）'!E13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'別紙（まとめ）'!E14</f>
        <v>0</v>
      </c>
      <c r="I30" s="326"/>
      <c r="J30" s="327"/>
      <c r="K30" s="36"/>
      <c r="L30" s="2"/>
      <c r="M30" s="334"/>
      <c r="N30" s="334"/>
      <c r="O30" s="334"/>
      <c r="P30" s="334"/>
      <c r="Q30" s="334"/>
      <c r="R30" s="334"/>
      <c r="S30" s="19"/>
      <c r="T30" s="335" t="str">
        <f>"⑩"&amp;'別紙（まとめ）'!E14</f>
        <v>⑩0</v>
      </c>
      <c r="U30" s="336"/>
      <c r="V30" s="2"/>
      <c r="W30" s="2"/>
      <c r="X30" s="328" t="str">
        <f>"⑭"&amp;'別紙（まとめ）'!E18</f>
        <v>⑭0</v>
      </c>
      <c r="Y30" s="329"/>
      <c r="Z30" s="38"/>
    </row>
    <row r="31" spans="2:27" ht="67.5" customHeight="1" thickBot="1" x14ac:dyDescent="0.2">
      <c r="B31" s="54"/>
      <c r="C31" s="2"/>
      <c r="D31" s="2"/>
      <c r="E31" s="324" t="s">
        <v>38</v>
      </c>
      <c r="F31" s="324"/>
      <c r="G31" s="324"/>
      <c r="H31" s="325">
        <f>'別紙（まとめ）'!E15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'別紙（まとめ）'!E16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'別紙（まとめ）'!E17</f>
        <v>0</v>
      </c>
      <c r="I33" s="326"/>
      <c r="J33" s="327"/>
      <c r="K33" s="36"/>
      <c r="L33" s="2"/>
      <c r="M33" s="2"/>
      <c r="N33" s="2"/>
      <c r="O33" s="2"/>
      <c r="P33" s="2"/>
      <c r="Q33" s="2"/>
      <c r="R33" s="2"/>
      <c r="S33" s="2"/>
      <c r="T33" s="328" t="str">
        <f>"⑪"&amp;'別紙（まとめ）'!E15</f>
        <v>⑪0</v>
      </c>
      <c r="U33" s="329"/>
      <c r="V33" s="2"/>
      <c r="W33" s="2"/>
      <c r="X33" s="2"/>
      <c r="Y33" s="2"/>
      <c r="Z33" s="38"/>
    </row>
    <row r="34" spans="2:26" ht="67.5" customHeight="1" thickBot="1" x14ac:dyDescent="0.2">
      <c r="B34" s="54"/>
      <c r="C34" s="2"/>
      <c r="D34" s="2"/>
      <c r="E34" s="332" t="s">
        <v>42</v>
      </c>
      <c r="F34" s="338"/>
      <c r="G34" s="333"/>
      <c r="H34" s="325">
        <f>'別紙（まとめ）'!E18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B1:AA36"/>
  <sheetViews>
    <sheetView zoomScale="40" zoomScaleNormal="40" workbookViewId="0">
      <selection activeCell="B23" sqref="B23:K24"/>
    </sheetView>
  </sheetViews>
  <sheetFormatPr defaultRowHeight="21" x14ac:dyDescent="0.15"/>
  <cols>
    <col min="1" max="2" width="0.875" style="50" customWidth="1"/>
    <col min="3" max="4" width="9" style="50"/>
    <col min="5" max="6" width="22.5" style="50" customWidth="1"/>
    <col min="7" max="8" width="9" style="50"/>
    <col min="9" max="10" width="22.5" style="50" customWidth="1"/>
    <col min="11" max="12" width="4.5" style="50" customWidth="1"/>
    <col min="13" max="14" width="22.5" style="50" customWidth="1"/>
    <col min="15" max="15" width="9" style="50"/>
    <col min="16" max="17" width="22.5" style="50" customWidth="1"/>
    <col min="18" max="19" width="4.5" style="50" customWidth="1"/>
    <col min="20" max="21" width="22.5" style="50" customWidth="1"/>
    <col min="22" max="23" width="4.5" style="50" customWidth="1"/>
    <col min="24" max="25" width="22.5" style="50" customWidth="1"/>
    <col min="26" max="16384" width="9" style="50"/>
  </cols>
  <sheetData>
    <row r="1" spans="2:26" ht="5.25" customHeight="1" thickBot="1" x14ac:dyDescent="0.2"/>
    <row r="2" spans="2:26" ht="5.25" customHeight="1" thickBot="1" x14ac:dyDescent="0.2">
      <c r="B2" s="51"/>
      <c r="C2" s="52"/>
      <c r="D2" s="52"/>
      <c r="E2" s="52"/>
      <c r="F2" s="52"/>
      <c r="G2" s="52"/>
      <c r="H2" s="52"/>
      <c r="I2" s="52"/>
      <c r="J2" s="52"/>
      <c r="K2" s="52"/>
      <c r="L2" s="52"/>
      <c r="M2" s="52"/>
      <c r="N2" s="52"/>
      <c r="O2" s="52"/>
      <c r="P2" s="52"/>
      <c r="Q2" s="52"/>
      <c r="R2" s="52"/>
      <c r="S2" s="52"/>
      <c r="T2" s="52"/>
      <c r="U2" s="52"/>
      <c r="V2" s="52"/>
      <c r="W2" s="52"/>
      <c r="X2" s="52"/>
      <c r="Y2" s="52"/>
      <c r="Z2" s="53"/>
    </row>
    <row r="3" spans="2:26" x14ac:dyDescent="0.15">
      <c r="B3" s="54"/>
      <c r="C3" s="300" t="s">
        <v>13</v>
      </c>
      <c r="D3" s="301"/>
      <c r="E3" s="301"/>
      <c r="F3" s="301"/>
      <c r="G3" s="302"/>
      <c r="H3" s="34"/>
      <c r="I3" s="306" t="s">
        <v>183</v>
      </c>
      <c r="J3" s="306"/>
      <c r="K3" s="306"/>
      <c r="L3" s="306"/>
      <c r="M3" s="306"/>
      <c r="N3" s="306"/>
      <c r="O3" s="306"/>
      <c r="P3" s="306"/>
      <c r="Q3" s="306"/>
      <c r="R3" s="306"/>
      <c r="S3" s="306"/>
      <c r="T3" s="306"/>
      <c r="U3" s="2"/>
      <c r="V3" s="2"/>
      <c r="W3" s="2"/>
      <c r="X3" s="2"/>
      <c r="Y3" s="2"/>
      <c r="Z3" s="38"/>
    </row>
    <row r="4" spans="2:26" ht="21.75" thickBot="1" x14ac:dyDescent="0.2">
      <c r="B4" s="54"/>
      <c r="C4" s="303"/>
      <c r="D4" s="304"/>
      <c r="E4" s="304"/>
      <c r="F4" s="304"/>
      <c r="G4" s="305"/>
      <c r="H4" s="34"/>
      <c r="I4" s="306"/>
      <c r="J4" s="306"/>
      <c r="K4" s="306"/>
      <c r="L4" s="306"/>
      <c r="M4" s="306"/>
      <c r="N4" s="306"/>
      <c r="O4" s="306"/>
      <c r="P4" s="306"/>
      <c r="Q4" s="306"/>
      <c r="R4" s="306"/>
      <c r="S4" s="306"/>
      <c r="T4" s="306"/>
      <c r="U4" s="2"/>
      <c r="V4" s="2"/>
      <c r="W4" s="2"/>
      <c r="X4" s="2"/>
      <c r="Y4" s="2"/>
      <c r="Z4" s="38"/>
    </row>
    <row r="5" spans="2:26" ht="21.75" thickBot="1" x14ac:dyDescent="0.2">
      <c r="B5" s="54"/>
      <c r="C5" s="2"/>
      <c r="D5" s="2"/>
      <c r="E5" s="2"/>
      <c r="F5" s="2"/>
      <c r="G5" s="2"/>
      <c r="H5" s="2"/>
      <c r="I5" s="2"/>
      <c r="J5" s="2"/>
      <c r="K5" s="2"/>
      <c r="L5" s="2"/>
      <c r="M5" s="2"/>
      <c r="N5" s="2"/>
      <c r="O5" s="2"/>
      <c r="P5" s="2"/>
      <c r="Q5" s="2"/>
      <c r="R5" s="2"/>
      <c r="S5" s="2"/>
      <c r="T5" s="2"/>
      <c r="U5" s="2"/>
      <c r="V5" s="2"/>
      <c r="W5" s="2"/>
      <c r="X5" s="2"/>
      <c r="Y5" s="2"/>
      <c r="Z5" s="38"/>
    </row>
    <row r="6" spans="2:26" ht="22.5" customHeight="1" x14ac:dyDescent="0.15">
      <c r="B6" s="54"/>
      <c r="C6" s="2"/>
      <c r="D6" s="2"/>
      <c r="E6" s="2"/>
      <c r="F6" s="2"/>
      <c r="G6" s="2"/>
      <c r="H6" s="2"/>
      <c r="I6" s="300" t="s">
        <v>14</v>
      </c>
      <c r="J6" s="302"/>
      <c r="K6" s="34"/>
      <c r="L6" s="2"/>
      <c r="M6" s="2"/>
      <c r="N6" s="2"/>
      <c r="O6" s="2"/>
      <c r="P6" s="2"/>
      <c r="Q6" s="2"/>
      <c r="R6" s="2"/>
      <c r="S6" s="2"/>
      <c r="T6" s="2"/>
      <c r="U6" s="2"/>
      <c r="V6" s="2"/>
      <c r="W6" s="2"/>
      <c r="X6" s="2"/>
      <c r="Y6" s="2"/>
      <c r="Z6" s="38"/>
    </row>
    <row r="7" spans="2:26" ht="11.25" customHeight="1" x14ac:dyDescent="0.15">
      <c r="B7" s="54"/>
      <c r="C7" s="2"/>
      <c r="D7" s="2"/>
      <c r="E7" s="2"/>
      <c r="F7" s="2"/>
      <c r="G7" s="2"/>
      <c r="H7" s="22"/>
      <c r="I7" s="307"/>
      <c r="J7" s="308"/>
      <c r="K7" s="34"/>
      <c r="L7" s="2"/>
      <c r="M7" s="2"/>
      <c r="N7" s="2"/>
      <c r="O7" s="2"/>
      <c r="P7" s="2"/>
      <c r="Q7" s="2"/>
      <c r="R7" s="2"/>
      <c r="S7" s="2"/>
      <c r="T7" s="2"/>
      <c r="U7" s="2"/>
      <c r="V7" s="2"/>
      <c r="W7" s="2"/>
      <c r="X7" s="2"/>
      <c r="Y7" s="2"/>
      <c r="Z7" s="38"/>
    </row>
    <row r="8" spans="2:26" ht="11.25" customHeight="1" x14ac:dyDescent="0.15">
      <c r="B8" s="54"/>
      <c r="C8" s="2"/>
      <c r="D8" s="2"/>
      <c r="E8" s="2"/>
      <c r="F8" s="2"/>
      <c r="G8" s="20"/>
      <c r="H8" s="2"/>
      <c r="I8" s="307"/>
      <c r="J8" s="308"/>
      <c r="K8" s="34"/>
      <c r="L8" s="2"/>
      <c r="M8" s="2"/>
      <c r="N8" s="2"/>
      <c r="O8" s="2"/>
      <c r="P8" s="2"/>
      <c r="Q8" s="2"/>
      <c r="R8" s="2"/>
      <c r="S8" s="2"/>
      <c r="T8" s="2"/>
      <c r="U8" s="2"/>
      <c r="V8" s="2"/>
      <c r="W8" s="2"/>
      <c r="X8" s="2"/>
      <c r="Y8" s="2"/>
      <c r="Z8" s="38"/>
    </row>
    <row r="9" spans="2:26" ht="22.5" customHeight="1" thickBot="1" x14ac:dyDescent="0.2">
      <c r="B9" s="54"/>
      <c r="C9" s="2"/>
      <c r="D9" s="2"/>
      <c r="E9" s="2"/>
      <c r="F9" s="2"/>
      <c r="G9" s="20"/>
      <c r="H9" s="2"/>
      <c r="I9" s="303"/>
      <c r="J9" s="305"/>
      <c r="K9" s="34"/>
      <c r="L9" s="2"/>
      <c r="M9" s="2"/>
      <c r="N9" s="2"/>
      <c r="O9" s="2"/>
      <c r="P9" s="2"/>
      <c r="Q9" s="2"/>
      <c r="R9" s="2"/>
      <c r="S9" s="2"/>
      <c r="T9" s="2"/>
      <c r="U9" s="2"/>
      <c r="V9" s="2"/>
      <c r="W9" s="2"/>
      <c r="X9" s="2"/>
      <c r="Y9" s="2"/>
      <c r="Z9" s="38"/>
    </row>
    <row r="10" spans="2:26" ht="21.75" thickBot="1" x14ac:dyDescent="0.2">
      <c r="B10" s="54"/>
      <c r="C10" s="2"/>
      <c r="D10" s="2"/>
      <c r="E10" s="2"/>
      <c r="F10" s="2"/>
      <c r="G10" s="20"/>
      <c r="H10" s="2"/>
      <c r="I10" s="2"/>
      <c r="J10" s="2"/>
      <c r="K10" s="2"/>
      <c r="L10" s="2"/>
      <c r="M10" s="2"/>
      <c r="N10" s="2"/>
      <c r="O10" s="2"/>
      <c r="P10" s="2"/>
      <c r="Q10" s="2"/>
      <c r="R10" s="2"/>
      <c r="S10" s="2"/>
      <c r="T10" s="2"/>
      <c r="U10" s="2"/>
      <c r="V10" s="2"/>
      <c r="W10" s="2"/>
      <c r="X10" s="2"/>
      <c r="Y10" s="2"/>
      <c r="Z10" s="38"/>
    </row>
    <row r="11" spans="2:26" ht="33.75" customHeight="1" x14ac:dyDescent="0.15">
      <c r="B11" s="54"/>
      <c r="C11" s="2"/>
      <c r="D11" s="2"/>
      <c r="E11" s="309" t="s">
        <v>15</v>
      </c>
      <c r="F11" s="310"/>
      <c r="G11" s="20"/>
      <c r="H11" s="2"/>
      <c r="I11" s="2"/>
      <c r="J11" s="2"/>
      <c r="K11" s="2"/>
      <c r="L11" s="2"/>
      <c r="M11" s="309" t="s">
        <v>16</v>
      </c>
      <c r="N11" s="310"/>
      <c r="O11" s="2"/>
      <c r="P11" s="2"/>
      <c r="Q11" s="2"/>
      <c r="R11" s="2"/>
      <c r="S11" s="2"/>
      <c r="T11" s="309" t="s">
        <v>17</v>
      </c>
      <c r="U11" s="310"/>
      <c r="V11" s="2"/>
      <c r="W11" s="2"/>
      <c r="X11" s="2"/>
      <c r="Y11" s="2"/>
      <c r="Z11" s="38"/>
    </row>
    <row r="12" spans="2:26" ht="33.75" customHeight="1" thickBot="1" x14ac:dyDescent="0.2">
      <c r="B12" s="54"/>
      <c r="C12" s="2"/>
      <c r="D12" s="2"/>
      <c r="E12" s="311"/>
      <c r="F12" s="312"/>
      <c r="G12" s="21"/>
      <c r="H12" s="2"/>
      <c r="I12" s="2"/>
      <c r="J12" s="2"/>
      <c r="K12" s="2"/>
      <c r="L12" s="22"/>
      <c r="M12" s="313"/>
      <c r="N12" s="314"/>
      <c r="O12" s="2"/>
      <c r="P12" s="2"/>
      <c r="Q12" s="2"/>
      <c r="R12" s="2"/>
      <c r="S12" s="2"/>
      <c r="T12" s="313"/>
      <c r="U12" s="314"/>
      <c r="V12" s="2"/>
      <c r="W12" s="2"/>
      <c r="X12" s="2"/>
      <c r="Y12" s="2"/>
      <c r="Z12" s="38"/>
    </row>
    <row r="13" spans="2:26" ht="33.75" customHeight="1" x14ac:dyDescent="0.15">
      <c r="B13" s="54"/>
      <c r="C13" s="2"/>
      <c r="D13" s="2"/>
      <c r="E13" s="311"/>
      <c r="F13" s="312"/>
      <c r="G13" s="23"/>
      <c r="H13" s="2"/>
      <c r="I13" s="2"/>
      <c r="J13" s="2"/>
      <c r="K13" s="20"/>
      <c r="L13" s="2"/>
      <c r="M13" s="315" t="str">
        <f>"②"&amp;'別紙（まとめ）'!F6</f>
        <v>②0</v>
      </c>
      <c r="N13" s="316"/>
      <c r="O13" s="2"/>
      <c r="P13" s="2"/>
      <c r="Q13" s="2"/>
      <c r="R13" s="20"/>
      <c r="S13" s="26"/>
      <c r="T13" s="315" t="str">
        <f>"⑧"&amp;'別紙（まとめ）'!F12</f>
        <v>⑧0</v>
      </c>
      <c r="U13" s="316"/>
      <c r="V13" s="2"/>
      <c r="W13" s="2"/>
      <c r="X13" s="2"/>
      <c r="Y13" s="2"/>
      <c r="Z13" s="38"/>
    </row>
    <row r="14" spans="2:26" ht="33.75" customHeight="1" thickBot="1" x14ac:dyDescent="0.2">
      <c r="B14" s="54"/>
      <c r="C14" s="2"/>
      <c r="D14" s="2"/>
      <c r="E14" s="313"/>
      <c r="F14" s="314"/>
      <c r="G14" s="20"/>
      <c r="H14" s="2"/>
      <c r="I14" s="2"/>
      <c r="J14" s="2"/>
      <c r="K14" s="20"/>
      <c r="L14" s="2"/>
      <c r="M14" s="317"/>
      <c r="N14" s="318"/>
      <c r="O14" s="2"/>
      <c r="P14" s="2"/>
      <c r="Q14" s="2"/>
      <c r="R14" s="20"/>
      <c r="S14" s="2"/>
      <c r="T14" s="317"/>
      <c r="U14" s="318"/>
      <c r="V14" s="2"/>
      <c r="W14" s="2"/>
      <c r="X14" s="2"/>
      <c r="Y14" s="2"/>
      <c r="Z14" s="38"/>
    </row>
    <row r="15" spans="2:26" x14ac:dyDescent="0.15">
      <c r="B15" s="54"/>
      <c r="C15" s="2"/>
      <c r="D15" s="2"/>
      <c r="E15" s="2"/>
      <c r="F15" s="2"/>
      <c r="G15" s="24"/>
      <c r="H15" s="1"/>
      <c r="I15" s="2"/>
      <c r="J15" s="2"/>
      <c r="K15" s="20"/>
      <c r="L15" s="2"/>
      <c r="M15" s="2"/>
      <c r="N15" s="2"/>
      <c r="O15" s="2"/>
      <c r="P15" s="2"/>
      <c r="Q15" s="2"/>
      <c r="R15" s="20"/>
      <c r="S15" s="2"/>
      <c r="T15" s="2"/>
      <c r="U15" s="2"/>
      <c r="V15" s="2"/>
      <c r="W15" s="2"/>
      <c r="X15" s="2"/>
      <c r="Y15" s="2"/>
      <c r="Z15" s="38"/>
    </row>
    <row r="16" spans="2:26" ht="21.75" thickBot="1" x14ac:dyDescent="0.2">
      <c r="B16" s="54"/>
      <c r="C16" s="2"/>
      <c r="D16" s="2"/>
      <c r="E16" s="2"/>
      <c r="F16" s="2"/>
      <c r="G16" s="20"/>
      <c r="H16" s="2"/>
      <c r="I16" s="2"/>
      <c r="J16" s="2"/>
      <c r="K16" s="20"/>
      <c r="L16" s="2"/>
      <c r="M16" s="2"/>
      <c r="N16" s="2"/>
      <c r="O16" s="2"/>
      <c r="P16" s="2"/>
      <c r="Q16" s="2"/>
      <c r="R16" s="20"/>
      <c r="S16" s="2"/>
      <c r="T16" s="2"/>
      <c r="U16" s="2"/>
      <c r="V16" s="2"/>
      <c r="W16" s="2"/>
      <c r="X16" s="2"/>
      <c r="Y16" s="2"/>
      <c r="Z16" s="38"/>
    </row>
    <row r="17" spans="2:27" ht="33.75" customHeight="1" x14ac:dyDescent="0.15">
      <c r="B17" s="54"/>
      <c r="C17" s="2"/>
      <c r="D17" s="2"/>
      <c r="E17" s="2"/>
      <c r="F17" s="2"/>
      <c r="G17" s="20"/>
      <c r="H17" s="2"/>
      <c r="I17" s="300" t="s">
        <v>18</v>
      </c>
      <c r="J17" s="302"/>
      <c r="K17" s="39"/>
      <c r="L17" s="2"/>
      <c r="M17" s="309" t="s">
        <v>19</v>
      </c>
      <c r="N17" s="310"/>
      <c r="O17" s="2"/>
      <c r="P17" s="2"/>
      <c r="Q17" s="2"/>
      <c r="R17" s="20"/>
      <c r="S17" s="2"/>
      <c r="T17" s="2"/>
      <c r="U17" s="2"/>
      <c r="V17" s="2"/>
      <c r="W17" s="2"/>
      <c r="X17" s="2"/>
      <c r="Y17" s="2"/>
      <c r="Z17" s="38"/>
    </row>
    <row r="18" spans="2:27" ht="33.75" customHeight="1" thickBot="1" x14ac:dyDescent="0.2">
      <c r="B18" s="54"/>
      <c r="C18" s="2"/>
      <c r="D18" s="2"/>
      <c r="E18" s="2"/>
      <c r="F18" s="2"/>
      <c r="G18" s="20"/>
      <c r="H18" s="25"/>
      <c r="I18" s="303"/>
      <c r="J18" s="305"/>
      <c r="K18" s="43"/>
      <c r="L18" s="22"/>
      <c r="M18" s="313"/>
      <c r="N18" s="314"/>
      <c r="O18" s="2"/>
      <c r="P18" s="2"/>
      <c r="Q18" s="2"/>
      <c r="R18" s="20"/>
      <c r="S18" s="2"/>
      <c r="T18" s="2"/>
      <c r="U18" s="2"/>
      <c r="V18" s="2"/>
      <c r="W18" s="2"/>
      <c r="X18" s="2"/>
      <c r="Y18" s="2"/>
      <c r="Z18" s="38"/>
    </row>
    <row r="19" spans="2:27" ht="33.75" customHeight="1" x14ac:dyDescent="0.15">
      <c r="B19" s="54"/>
      <c r="C19" s="2"/>
      <c r="D19" s="2"/>
      <c r="E19" s="2"/>
      <c r="F19" s="2"/>
      <c r="G19" s="2"/>
      <c r="H19" s="27"/>
      <c r="I19" s="315" t="str">
        <f>"①"&amp;'別紙（まとめ）'!F5</f>
        <v>①0</v>
      </c>
      <c r="J19" s="316"/>
      <c r="K19" s="45"/>
      <c r="L19" s="38"/>
      <c r="M19" s="315" t="str">
        <f>"③"&amp;'別紙（まとめ）'!F7</f>
        <v>③0</v>
      </c>
      <c r="N19" s="316"/>
      <c r="O19" s="2"/>
      <c r="P19" s="2"/>
      <c r="Q19" s="2"/>
      <c r="R19" s="20"/>
      <c r="S19" s="2"/>
      <c r="T19" s="2"/>
      <c r="U19" s="2"/>
      <c r="V19" s="2"/>
      <c r="W19" s="2"/>
      <c r="X19" s="2"/>
      <c r="Y19" s="2"/>
      <c r="Z19" s="38"/>
    </row>
    <row r="20" spans="2:27" ht="33.75" customHeight="1" thickBot="1" x14ac:dyDescent="0.2">
      <c r="B20" s="54"/>
      <c r="C20" s="2"/>
      <c r="D20" s="2"/>
      <c r="E20" s="2"/>
      <c r="F20" s="2"/>
      <c r="G20" s="2"/>
      <c r="H20" s="38"/>
      <c r="I20" s="317"/>
      <c r="J20" s="318"/>
      <c r="K20" s="45"/>
      <c r="L20" s="28"/>
      <c r="M20" s="317"/>
      <c r="N20" s="318"/>
      <c r="O20" s="2"/>
      <c r="P20" s="2"/>
      <c r="Q20" s="2"/>
      <c r="R20" s="20"/>
      <c r="S20" s="2"/>
      <c r="T20" s="2"/>
      <c r="U20" s="2"/>
      <c r="V20" s="2"/>
      <c r="W20" s="2"/>
      <c r="Y20" s="1"/>
      <c r="Z20" s="38"/>
    </row>
    <row r="21" spans="2:27" ht="33.75" customHeight="1" x14ac:dyDescent="0.15">
      <c r="B21" s="54"/>
      <c r="C21" s="2"/>
      <c r="D21" s="2"/>
      <c r="E21" s="2"/>
      <c r="F21" s="2"/>
      <c r="G21" s="2"/>
      <c r="H21" s="2"/>
      <c r="I21" s="2"/>
      <c r="J21" s="2"/>
      <c r="K21" s="20"/>
      <c r="L21" s="2"/>
      <c r="M21" s="2"/>
      <c r="N21" s="2"/>
      <c r="O21" s="2"/>
      <c r="P21" s="2"/>
      <c r="Q21" s="2"/>
      <c r="R21" s="20"/>
      <c r="S21" s="2"/>
      <c r="T21" s="2"/>
      <c r="U21" s="2"/>
      <c r="V21" s="2"/>
      <c r="W21" s="2"/>
      <c r="X21" s="309" t="s">
        <v>20</v>
      </c>
      <c r="Y21" s="310"/>
      <c r="Z21" s="38"/>
    </row>
    <row r="22" spans="2:27" ht="22.5" customHeight="1" thickBot="1" x14ac:dyDescent="0.2">
      <c r="B22" s="54"/>
      <c r="C22" s="2"/>
      <c r="D22" s="2"/>
      <c r="E22" s="2"/>
      <c r="F22" s="2"/>
      <c r="G22" s="2"/>
      <c r="H22" s="2"/>
      <c r="I22" s="2"/>
      <c r="J22" s="2"/>
      <c r="K22" s="20"/>
      <c r="L22" s="2"/>
      <c r="M22" s="2"/>
      <c r="N22" s="2"/>
      <c r="O22" s="2"/>
      <c r="P22" s="2"/>
      <c r="Q22" s="2"/>
      <c r="R22" s="20"/>
      <c r="S22" s="2"/>
      <c r="T22" s="37"/>
      <c r="U22" s="37"/>
      <c r="V22" s="2"/>
      <c r="W22" s="22"/>
      <c r="X22" s="313"/>
      <c r="Y22" s="314"/>
      <c r="Z22" s="38"/>
    </row>
    <row r="23" spans="2:27" ht="45.75" customHeight="1" x14ac:dyDescent="0.15">
      <c r="B23" s="54"/>
      <c r="C23" s="2"/>
      <c r="D23" s="2"/>
      <c r="E23" s="309" t="s">
        <v>22</v>
      </c>
      <c r="F23" s="330"/>
      <c r="G23" s="310"/>
      <c r="H23" s="300" t="s">
        <v>23</v>
      </c>
      <c r="I23" s="301"/>
      <c r="J23" s="302"/>
      <c r="K23" s="20"/>
      <c r="L23" s="2"/>
      <c r="M23" s="300" t="s">
        <v>24</v>
      </c>
      <c r="N23" s="302"/>
      <c r="O23" s="2"/>
      <c r="P23" s="309" t="s">
        <v>25</v>
      </c>
      <c r="Q23" s="310"/>
      <c r="R23" s="20"/>
      <c r="S23" s="2"/>
      <c r="T23" s="309" t="s">
        <v>21</v>
      </c>
      <c r="U23" s="310"/>
      <c r="V23" s="20"/>
      <c r="W23" s="2"/>
      <c r="X23" s="319" t="str">
        <f>"⑫"&amp;'別紙（まとめ）'!F16</f>
        <v>⑫0</v>
      </c>
      <c r="Y23" s="320"/>
      <c r="Z23" s="38"/>
    </row>
    <row r="24" spans="2:27" ht="21.75" customHeight="1" thickBot="1" x14ac:dyDescent="0.2">
      <c r="B24" s="54"/>
      <c r="C24" s="2"/>
      <c r="D24" s="2"/>
      <c r="E24" s="313"/>
      <c r="F24" s="331"/>
      <c r="G24" s="314"/>
      <c r="H24" s="303"/>
      <c r="I24" s="304"/>
      <c r="J24" s="305"/>
      <c r="K24" s="39"/>
      <c r="L24" s="2"/>
      <c r="M24" s="303"/>
      <c r="N24" s="305"/>
      <c r="O24" s="2"/>
      <c r="P24" s="313"/>
      <c r="Q24" s="314"/>
      <c r="R24" s="32"/>
      <c r="S24" s="22"/>
      <c r="T24" s="313"/>
      <c r="U24" s="314"/>
      <c r="V24" s="20"/>
      <c r="W24" s="2"/>
      <c r="X24" s="321"/>
      <c r="Y24" s="322"/>
      <c r="Z24" s="38"/>
      <c r="AA24" s="323" t="s">
        <v>26</v>
      </c>
    </row>
    <row r="25" spans="2:27" ht="67.5" customHeight="1" thickBot="1" x14ac:dyDescent="0.2">
      <c r="B25" s="54"/>
      <c r="C25" s="2"/>
      <c r="D25" s="2"/>
      <c r="E25" s="324" t="s">
        <v>27</v>
      </c>
      <c r="F25" s="324"/>
      <c r="G25" s="324"/>
      <c r="H25" s="325">
        <f>'別紙（まとめ）'!F5</f>
        <v>0</v>
      </c>
      <c r="I25" s="326"/>
      <c r="J25" s="327"/>
      <c r="K25" s="40"/>
      <c r="L25" s="26"/>
      <c r="M25" s="328" t="str">
        <f>"④"&amp;'別紙（まとめ）'!F8</f>
        <v>④0</v>
      </c>
      <c r="N25" s="329"/>
      <c r="O25" s="41"/>
      <c r="P25" s="328" t="str">
        <f>"⑥"&amp;'別紙（まとめ）'!F10</f>
        <v>⑥0</v>
      </c>
      <c r="Q25" s="329"/>
      <c r="R25" s="29"/>
      <c r="S25" s="38"/>
      <c r="T25" s="328" t="str">
        <f>"⑨"&amp;'別紙（まとめ）'!F13</f>
        <v>⑨0</v>
      </c>
      <c r="U25" s="329"/>
      <c r="V25" s="20"/>
      <c r="W25" s="2"/>
      <c r="X25" s="2"/>
      <c r="Y25" s="2"/>
      <c r="Z25" s="38"/>
      <c r="AA25" s="323"/>
    </row>
    <row r="26" spans="2:27" ht="67.5" customHeight="1" thickBot="1" x14ac:dyDescent="0.2">
      <c r="B26" s="54"/>
      <c r="C26" s="2"/>
      <c r="D26" s="2"/>
      <c r="E26" s="324" t="s">
        <v>28</v>
      </c>
      <c r="F26" s="324"/>
      <c r="G26" s="324"/>
      <c r="H26" s="325">
        <f>'別紙（まとめ）'!F6+'別紙（まとめ）'!F12</f>
        <v>0</v>
      </c>
      <c r="I26" s="326"/>
      <c r="J26" s="327"/>
      <c r="K26" s="40"/>
      <c r="L26" s="2"/>
      <c r="M26" s="33"/>
      <c r="N26" s="2"/>
      <c r="O26" s="2"/>
      <c r="P26" s="33"/>
      <c r="Q26" s="2"/>
      <c r="R26" s="20"/>
      <c r="S26" s="2"/>
      <c r="T26" s="47"/>
      <c r="U26" s="47"/>
      <c r="V26" s="20"/>
      <c r="W26" s="2"/>
      <c r="X26" s="332" t="s">
        <v>29</v>
      </c>
      <c r="Y26" s="333"/>
      <c r="Z26" s="38"/>
    </row>
    <row r="27" spans="2:27" ht="67.5" customHeight="1" thickBot="1" x14ac:dyDescent="0.2">
      <c r="B27" s="54"/>
      <c r="C27" s="2"/>
      <c r="D27" s="2"/>
      <c r="E27" s="324" t="s">
        <v>30</v>
      </c>
      <c r="F27" s="324"/>
      <c r="G27" s="324"/>
      <c r="H27" s="325">
        <f>'別紙（まとめ）'!F9</f>
        <v>0</v>
      </c>
      <c r="I27" s="326"/>
      <c r="J27" s="327"/>
      <c r="K27" s="42"/>
      <c r="L27" s="2"/>
      <c r="M27" s="332" t="s">
        <v>31</v>
      </c>
      <c r="N27" s="333"/>
      <c r="O27" s="2"/>
      <c r="P27" s="332" t="s">
        <v>32</v>
      </c>
      <c r="Q27" s="333"/>
      <c r="R27" s="20"/>
      <c r="S27" s="2"/>
      <c r="T27" s="1"/>
      <c r="U27" s="1"/>
      <c r="V27" s="20"/>
      <c r="W27" s="26"/>
      <c r="X27" s="328" t="str">
        <f>"⑬"&amp;'別紙（まとめ）'!F17</f>
        <v>⑬0</v>
      </c>
      <c r="Y27" s="329"/>
      <c r="Z27" s="38"/>
    </row>
    <row r="28" spans="2:27" ht="67.5" customHeight="1" thickBot="1" x14ac:dyDescent="0.2">
      <c r="B28" s="54"/>
      <c r="C28" s="2"/>
      <c r="D28" s="2"/>
      <c r="E28" s="324" t="s">
        <v>34</v>
      </c>
      <c r="F28" s="324"/>
      <c r="G28" s="324"/>
      <c r="H28" s="325">
        <f>'別紙（まとめ）'!F11</f>
        <v>0</v>
      </c>
      <c r="I28" s="326"/>
      <c r="J28" s="327"/>
      <c r="K28" s="42"/>
      <c r="L28" s="28"/>
      <c r="M28" s="328" t="str">
        <f>"⑤"&amp;'別紙（まとめ）'!F9</f>
        <v>⑤0</v>
      </c>
      <c r="N28" s="329"/>
      <c r="O28" s="2"/>
      <c r="P28" s="328" t="str">
        <f>"⑦"&amp;'別紙（まとめ）'!F11</f>
        <v>⑦0</v>
      </c>
      <c r="Q28" s="329"/>
      <c r="R28" s="20"/>
      <c r="S28" s="2"/>
      <c r="T28" s="37"/>
      <c r="U28" s="37"/>
      <c r="V28" s="20"/>
      <c r="W28" s="2"/>
      <c r="X28" s="2"/>
      <c r="Y28" s="2"/>
      <c r="Z28" s="38"/>
    </row>
    <row r="29" spans="2:27" ht="67.5" customHeight="1" thickBot="1" x14ac:dyDescent="0.2">
      <c r="B29" s="54"/>
      <c r="C29" s="2"/>
      <c r="D29" s="2"/>
      <c r="E29" s="324" t="s">
        <v>35</v>
      </c>
      <c r="F29" s="324"/>
      <c r="G29" s="324"/>
      <c r="H29" s="325">
        <f>'別紙（まとめ）'!F7+'別紙（まとめ）'!F13</f>
        <v>0</v>
      </c>
      <c r="I29" s="326"/>
      <c r="J29" s="327"/>
      <c r="K29" s="42"/>
      <c r="L29" s="30"/>
      <c r="M29" s="31"/>
      <c r="N29" s="31"/>
      <c r="O29" s="31"/>
      <c r="P29" s="31"/>
      <c r="Q29" s="31"/>
      <c r="R29" s="32"/>
      <c r="S29" s="25"/>
      <c r="T29" s="332" t="s">
        <v>33</v>
      </c>
      <c r="U29" s="333"/>
      <c r="V29" s="21"/>
      <c r="W29" s="22"/>
      <c r="X29" s="332" t="s">
        <v>36</v>
      </c>
      <c r="Y29" s="333"/>
      <c r="Z29" s="38"/>
    </row>
    <row r="30" spans="2:27" ht="67.5" customHeight="1" thickBot="1" x14ac:dyDescent="0.2">
      <c r="B30" s="54"/>
      <c r="C30" s="2"/>
      <c r="D30" s="2"/>
      <c r="E30" s="324" t="s">
        <v>37</v>
      </c>
      <c r="F30" s="324"/>
      <c r="G30" s="324"/>
      <c r="H30" s="325">
        <f>'別紙（まとめ）'!F14</f>
        <v>0</v>
      </c>
      <c r="I30" s="326"/>
      <c r="J30" s="327"/>
      <c r="K30" s="36"/>
      <c r="L30" s="2"/>
      <c r="M30" s="334"/>
      <c r="N30" s="334"/>
      <c r="O30" s="334"/>
      <c r="P30" s="334"/>
      <c r="Q30" s="334"/>
      <c r="R30" s="334"/>
      <c r="S30" s="19"/>
      <c r="T30" s="335" t="str">
        <f>"⑩"&amp;'別紙（まとめ）'!F14</f>
        <v>⑩0</v>
      </c>
      <c r="U30" s="336"/>
      <c r="V30" s="2"/>
      <c r="W30" s="2"/>
      <c r="X30" s="328" t="str">
        <f>"⑭"&amp;'別紙（まとめ）'!F18</f>
        <v>⑭0</v>
      </c>
      <c r="Y30" s="329"/>
      <c r="Z30" s="38"/>
    </row>
    <row r="31" spans="2:27" ht="67.5" customHeight="1" thickBot="1" x14ac:dyDescent="0.2">
      <c r="B31" s="54"/>
      <c r="C31" s="2"/>
      <c r="D31" s="2"/>
      <c r="E31" s="324" t="s">
        <v>38</v>
      </c>
      <c r="F31" s="324"/>
      <c r="G31" s="324"/>
      <c r="H31" s="325">
        <f>'別紙（まとめ）'!F15</f>
        <v>0</v>
      </c>
      <c r="I31" s="326"/>
      <c r="J31" s="327"/>
      <c r="K31" s="36"/>
      <c r="L31" s="2"/>
      <c r="M31" s="2"/>
      <c r="N31" s="2"/>
      <c r="O31" s="2"/>
      <c r="P31" s="2"/>
      <c r="Q31" s="2"/>
      <c r="R31" s="2"/>
      <c r="S31" s="2"/>
      <c r="T31" s="58"/>
      <c r="U31" s="58"/>
      <c r="V31" s="2"/>
      <c r="W31" s="2"/>
      <c r="X31" s="337"/>
      <c r="Y31" s="337"/>
      <c r="Z31" s="38"/>
    </row>
    <row r="32" spans="2:27" ht="67.5" customHeight="1" thickBot="1" x14ac:dyDescent="0.2">
      <c r="B32" s="54"/>
      <c r="C32" s="2"/>
      <c r="D32" s="2"/>
      <c r="E32" s="324" t="s">
        <v>39</v>
      </c>
      <c r="F32" s="324"/>
      <c r="G32" s="324"/>
      <c r="H32" s="325">
        <f>'別紙（まとめ）'!F16</f>
        <v>0</v>
      </c>
      <c r="I32" s="326"/>
      <c r="J32" s="327"/>
      <c r="K32" s="36"/>
      <c r="L32" s="2"/>
      <c r="M32" s="2"/>
      <c r="N32" s="2"/>
      <c r="O32" s="2"/>
      <c r="P32" s="2"/>
      <c r="Q32" s="2"/>
      <c r="R32" s="2"/>
      <c r="S32" s="2"/>
      <c r="T32" s="332" t="s">
        <v>40</v>
      </c>
      <c r="U32" s="333"/>
      <c r="V32" s="2"/>
      <c r="W32" s="2"/>
      <c r="X32" s="2"/>
      <c r="Y32" s="2"/>
      <c r="Z32" s="38"/>
    </row>
    <row r="33" spans="2:26" ht="67.5" customHeight="1" thickBot="1" x14ac:dyDescent="0.2">
      <c r="B33" s="54"/>
      <c r="C33" s="2"/>
      <c r="D33" s="2"/>
      <c r="E33" s="324" t="s">
        <v>41</v>
      </c>
      <c r="F33" s="324"/>
      <c r="G33" s="324"/>
      <c r="H33" s="325">
        <f>'別紙（まとめ）'!F17</f>
        <v>0</v>
      </c>
      <c r="I33" s="326"/>
      <c r="J33" s="327"/>
      <c r="K33" s="36"/>
      <c r="L33" s="2"/>
      <c r="M33" s="2"/>
      <c r="N33" s="2"/>
      <c r="O33" s="2"/>
      <c r="P33" s="2"/>
      <c r="Q33" s="2"/>
      <c r="R33" s="2"/>
      <c r="S33" s="2"/>
      <c r="T33" s="328" t="str">
        <f>"⑪"&amp;'別紙（まとめ）'!F15</f>
        <v>⑪0</v>
      </c>
      <c r="U33" s="329"/>
      <c r="V33" s="2"/>
      <c r="W33" s="2"/>
      <c r="X33" s="2"/>
      <c r="Y33" s="2"/>
      <c r="Z33" s="38"/>
    </row>
    <row r="34" spans="2:26" ht="67.5" customHeight="1" thickBot="1" x14ac:dyDescent="0.2">
      <c r="B34" s="54"/>
      <c r="C34" s="2"/>
      <c r="D34" s="2"/>
      <c r="E34" s="332" t="s">
        <v>42</v>
      </c>
      <c r="F34" s="338"/>
      <c r="G34" s="333"/>
      <c r="H34" s="325">
        <f>'別紙（まとめ）'!F18</f>
        <v>0</v>
      </c>
      <c r="I34" s="326"/>
      <c r="J34" s="327"/>
      <c r="K34" s="36"/>
      <c r="L34" s="2"/>
      <c r="M34" s="2"/>
      <c r="N34" s="2"/>
      <c r="O34" s="2"/>
      <c r="P34" s="2"/>
      <c r="Q34" s="2"/>
      <c r="R34" s="2"/>
      <c r="S34" s="2"/>
      <c r="V34" s="2"/>
      <c r="W34" s="2"/>
      <c r="X34" s="2"/>
      <c r="Y34" s="2"/>
      <c r="Z34" s="38"/>
    </row>
    <row r="35" spans="2:26" ht="30" customHeight="1" x14ac:dyDescent="0.15">
      <c r="B35" s="54"/>
      <c r="C35" s="2"/>
      <c r="D35" s="2"/>
      <c r="E35" s="46"/>
      <c r="F35" s="46"/>
      <c r="G35" s="46"/>
      <c r="H35" s="48"/>
      <c r="I35" s="49"/>
      <c r="J35" s="48"/>
      <c r="K35" s="36"/>
      <c r="L35" s="2"/>
      <c r="M35" s="2"/>
      <c r="N35" s="2"/>
      <c r="O35" s="2"/>
      <c r="P35" s="2"/>
      <c r="Q35" s="2"/>
      <c r="R35" s="2"/>
      <c r="S35" s="2"/>
      <c r="T35" s="35"/>
      <c r="U35" s="35"/>
      <c r="V35" s="2"/>
      <c r="W35" s="2"/>
      <c r="X35" s="2"/>
      <c r="Y35" s="2"/>
      <c r="Z35" s="38"/>
    </row>
    <row r="36" spans="2:26" ht="21.75" thickBot="1" x14ac:dyDescent="0.2">
      <c r="B36" s="55"/>
      <c r="C36" s="56"/>
      <c r="D36" s="56"/>
      <c r="E36" s="56"/>
      <c r="F36" s="56"/>
      <c r="G36" s="56"/>
      <c r="H36" s="56"/>
      <c r="I36" s="56"/>
      <c r="J36" s="56"/>
      <c r="K36" s="56"/>
      <c r="L36" s="56"/>
      <c r="M36" s="56"/>
      <c r="N36" s="56"/>
      <c r="O36" s="56"/>
      <c r="P36" s="56"/>
      <c r="Q36" s="56"/>
      <c r="R36" s="56"/>
      <c r="S36" s="56"/>
      <c r="T36" s="56"/>
      <c r="U36" s="56"/>
      <c r="V36" s="56"/>
      <c r="W36" s="56"/>
      <c r="X36" s="56"/>
      <c r="Y36" s="56"/>
      <c r="Z36" s="57"/>
    </row>
  </sheetData>
  <sheetProtection password="CC6F" sheet="1"/>
  <mergeCells count="57">
    <mergeCell ref="I3:T4"/>
    <mergeCell ref="E23:G24"/>
    <mergeCell ref="C3:G4"/>
    <mergeCell ref="I6:J9"/>
    <mergeCell ref="E11:F14"/>
    <mergeCell ref="M23:N24"/>
    <mergeCell ref="P23:Q24"/>
    <mergeCell ref="T23:U24"/>
    <mergeCell ref="I17:J18"/>
    <mergeCell ref="I19:J20"/>
    <mergeCell ref="M19:N20"/>
    <mergeCell ref="M11:N12"/>
    <mergeCell ref="T11:U12"/>
    <mergeCell ref="M13:N14"/>
    <mergeCell ref="T13:U14"/>
    <mergeCell ref="M17:N18"/>
    <mergeCell ref="X21:Y22"/>
    <mergeCell ref="E34:G34"/>
    <mergeCell ref="H34:J34"/>
    <mergeCell ref="H23:J24"/>
    <mergeCell ref="H28:J28"/>
    <mergeCell ref="H29:J29"/>
    <mergeCell ref="E26:G26"/>
    <mergeCell ref="X26:Y26"/>
    <mergeCell ref="E27:G27"/>
    <mergeCell ref="M27:N27"/>
    <mergeCell ref="P27:Q27"/>
    <mergeCell ref="X27:Y27"/>
    <mergeCell ref="H26:J26"/>
    <mergeCell ref="H27:J27"/>
    <mergeCell ref="X29:Y29"/>
    <mergeCell ref="H31:J31"/>
    <mergeCell ref="E28:G28"/>
    <mergeCell ref="M28:N28"/>
    <mergeCell ref="P28:Q28"/>
    <mergeCell ref="E29:G29"/>
    <mergeCell ref="AA24:AA25"/>
    <mergeCell ref="E25:G25"/>
    <mergeCell ref="M25:N25"/>
    <mergeCell ref="P25:Q25"/>
    <mergeCell ref="T25:U25"/>
    <mergeCell ref="H25:J25"/>
    <mergeCell ref="X23:Y24"/>
    <mergeCell ref="T29:U29"/>
    <mergeCell ref="T30:U30"/>
    <mergeCell ref="H30:J30"/>
    <mergeCell ref="X30:Y30"/>
    <mergeCell ref="E30:G30"/>
    <mergeCell ref="M30:R30"/>
    <mergeCell ref="E33:G33"/>
    <mergeCell ref="T33:U33"/>
    <mergeCell ref="T32:U32"/>
    <mergeCell ref="E31:G31"/>
    <mergeCell ref="X31:Y31"/>
    <mergeCell ref="H32:J32"/>
    <mergeCell ref="H33:J33"/>
    <mergeCell ref="E32:G32"/>
  </mergeCells>
  <phoneticPr fontId="2"/>
  <pageMargins left="0.75" right="0.75" top="1" bottom="1" header="0.51200000000000001" footer="0.51200000000000001"/>
  <pageSetup paperSize="9" scale="3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6</vt:i4>
      </vt:variant>
    </vt:vector>
  </HeadingPairs>
  <TitlesOfParts>
    <vt:vector size="28" baseType="lpstr">
      <vt:lpstr>別紙</vt:lpstr>
      <vt:lpstr>第１面</vt:lpstr>
      <vt:lpstr>第１面【例】 </vt:lpstr>
      <vt:lpstr>別紙 【例】</vt:lpstr>
      <vt:lpstr>別紙（まとめ）</vt:lpstr>
      <vt:lpstr>引火性廃油</vt:lpstr>
      <vt:lpstr>腐食性廃酸</vt:lpstr>
      <vt:lpstr>腐食性廃アルカリ</vt:lpstr>
      <vt:lpstr>感染性廃棄物</vt:lpstr>
      <vt:lpstr>廃PCB等</vt:lpstr>
      <vt:lpstr>PCB汚染物</vt:lpstr>
      <vt:lpstr>廃水銀等</vt:lpstr>
      <vt:lpstr>廃石綿等</vt:lpstr>
      <vt:lpstr>有害ばいじん</vt:lpstr>
      <vt:lpstr>有害燃え殻</vt:lpstr>
      <vt:lpstr>有害鉱さい</vt:lpstr>
      <vt:lpstr>有害廃油</vt:lpstr>
      <vt:lpstr>有害汚泥</vt:lpstr>
      <vt:lpstr>有害廃酸</vt:lpstr>
      <vt:lpstr>有害廃アルカリ</vt:lpstr>
      <vt:lpstr>合計</vt:lpstr>
      <vt:lpstr>第３面</vt:lpstr>
      <vt:lpstr>第１面!Print_Area</vt:lpstr>
      <vt:lpstr>'第１面【例】 '!Print_Area</vt:lpstr>
      <vt:lpstr>第３面!Print_Area</vt:lpstr>
      <vt:lpstr>別紙!Print_Area</vt:lpstr>
      <vt:lpstr>'別紙 【例】'!Print_Area</vt:lpstr>
      <vt:lpstr>'別紙（まとめ）'!Print_Area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2024-11-21T02:40:41Z</cp:lastPrinted>
  <dcterms:created xsi:type="dcterms:W3CDTF">2017-10-26T04:07:53Z</dcterms:created>
  <dcterms:modified xsi:type="dcterms:W3CDTF">2026-06-08T01:39:20Z</dcterms:modified>
</cp:coreProperties>
</file>