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9000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</sheets>
  <definedNames>
    <definedName name="_xlnm.Print_Area" localSheetId="2">'3'!$A$1:$T$62</definedName>
    <definedName name="_xlnm.Print_Area" localSheetId="3">'4'!$A$1:$AV$71</definedName>
    <definedName name="_xlnm.Print_Area" localSheetId="4">'5'!$A$1:$BF$71</definedName>
    <definedName name="_xlnm.Print_Area" localSheetId="8">'9'!$A$1:$F$59</definedName>
  </definedNames>
  <calcPr fullCalcOnLoad="1"/>
</workbook>
</file>

<file path=xl/sharedStrings.xml><?xml version="1.0" encoding="utf-8"?>
<sst xmlns="http://schemas.openxmlformats.org/spreadsheetml/2006/main" count="828" uniqueCount="476">
  <si>
    <t>求　　　　　　　　　　　　　　　　職</t>
  </si>
  <si>
    <t>有 効 求 人 倍 率</t>
  </si>
  <si>
    <t>新規求職申込件数</t>
  </si>
  <si>
    <t>有 効 求 職 者 数</t>
  </si>
  <si>
    <t>有　効　求　人　数</t>
  </si>
  <si>
    <t>紹 　介 　件 　数</t>
  </si>
  <si>
    <t>就 　職 　件 　数</t>
  </si>
  <si>
    <t>全　　　数</t>
  </si>
  <si>
    <t>うちパート</t>
  </si>
  <si>
    <t>１　一　般　職　業　紹　介　状　況</t>
  </si>
  <si>
    <t xml:space="preserve">　資料：浜松公共職業安定所（管内）　  </t>
  </si>
  <si>
    <t xml:space="preserve">  注)学卒を除き、パートを含む。</t>
  </si>
  <si>
    <t>２　新　規　求　人　状　況</t>
  </si>
  <si>
    <t>産　　　業　　・　　規　　　模</t>
  </si>
  <si>
    <t>総　　計</t>
  </si>
  <si>
    <t>６　月</t>
  </si>
  <si>
    <t>７　月</t>
  </si>
  <si>
    <t>８　月</t>
  </si>
  <si>
    <t>９　月</t>
  </si>
  <si>
    <t>10　月</t>
  </si>
  <si>
    <t>11　月</t>
  </si>
  <si>
    <t>12　月</t>
  </si>
  <si>
    <t>２　月</t>
  </si>
  <si>
    <t>３　月</t>
  </si>
  <si>
    <t xml:space="preserve"> Ｃ．鉱業、採石業、砂利採取業　　　 （05）</t>
  </si>
  <si>
    <t xml:space="preserve"> Ｄ．建 　　  　設 　　　  業　 （06～08）</t>
  </si>
  <si>
    <t>総合工事業</t>
  </si>
  <si>
    <t xml:space="preserve"> Ｅ．製 　　　　造 　　　　業　（09～32）</t>
  </si>
  <si>
    <t>食料品製造業</t>
  </si>
  <si>
    <t>飲料・たばこ・飼料製造業</t>
  </si>
  <si>
    <t>繊維工業</t>
  </si>
  <si>
    <t>木材・木製品製造業（家具を除く）</t>
  </si>
  <si>
    <t>産業別</t>
  </si>
  <si>
    <t>家具・装備品製造業</t>
  </si>
  <si>
    <t>パルプ・紙・紙加工品製造業</t>
  </si>
  <si>
    <t>印刷・同関連業</t>
  </si>
  <si>
    <t>化学工業</t>
  </si>
  <si>
    <t>石油製品・石炭製品製造業</t>
  </si>
  <si>
    <t>プラスチック製品製造業（別掲を除く）</t>
  </si>
  <si>
    <t>ゴム製品製造業</t>
  </si>
  <si>
    <t>窯業・土石製品製造業</t>
  </si>
  <si>
    <t>鉄鋼業</t>
  </si>
  <si>
    <t>非鉄金属製造業</t>
  </si>
  <si>
    <t>金属製品製造業</t>
  </si>
  <si>
    <t>はん用機械器具製造業</t>
  </si>
  <si>
    <t>生産用機械器具製造業</t>
  </si>
  <si>
    <t>業務用機械器具製造業</t>
  </si>
  <si>
    <t>電子部品・デバイス・電子回路製造業</t>
  </si>
  <si>
    <t>電気機械器具製造業</t>
  </si>
  <si>
    <t>情報通信機械器具製造業</t>
  </si>
  <si>
    <t>輸送用機械器具製造業</t>
  </si>
  <si>
    <t>、32 その他の製造業</t>
  </si>
  <si>
    <t xml:space="preserve"> Ｆ．電気･ガス･熱供給･水道業    （33～36）</t>
  </si>
  <si>
    <t xml:space="preserve"> Ｇ．情　  報  　通  　信  　業 （37～41）</t>
  </si>
  <si>
    <t>情報サービス業</t>
  </si>
  <si>
    <t xml:space="preserve"> Ｈ．運  輸  業 、　郵  便  業  （42～49）</t>
  </si>
  <si>
    <t xml:space="preserve"> Ｉ．卸　売  業 、　小　売　業  （50～61）</t>
  </si>
  <si>
    <t>～55　　卸　　 　　売　　　　 業</t>
  </si>
  <si>
    <t>～61　　小　　 　　売　　　 　業</t>
  </si>
  <si>
    <t xml:space="preserve">各   種   商   品   小   売   業 </t>
  </si>
  <si>
    <t xml:space="preserve"> Ｊ．金　融　業・　保 　険 　業 （62～67）</t>
  </si>
  <si>
    <t xml:space="preserve"> Ｋ．不 動 産 業、物 品 賃 貸 業　 （68～70）</t>
  </si>
  <si>
    <t xml:space="preserve"> Ｌ．学術研究、専門・技術サービス業 （71～74）</t>
  </si>
  <si>
    <t xml:space="preserve"> Ｍ．宿泊業、飲食サービス業　　（75～77）</t>
  </si>
  <si>
    <t>飲　　　　　 　食　　　　　 　店</t>
  </si>
  <si>
    <t xml:space="preserve"> Ｎ．生活関連サービス業、娯楽業（78～80）</t>
  </si>
  <si>
    <t xml:space="preserve"> Ｏ．教 育  、 学 習 支 援 業　（81、82）</t>
  </si>
  <si>
    <t xml:space="preserve"> Ｐ．医     療   、 福     祉  （83～85）</t>
  </si>
  <si>
    <t>医　　　　　 　療　　　　 　　業</t>
  </si>
  <si>
    <t>社会保険・社会福祉・介護事業</t>
  </si>
  <si>
    <t xml:space="preserve"> Ｑ．複合サービス事業（86、87）</t>
  </si>
  <si>
    <t xml:space="preserve"> Ｒ．サービス業 （他に分類されないもの）（88～96）</t>
  </si>
  <si>
    <t>職 業 紹 介  ・ 労 働 者 派 遣 業</t>
  </si>
  <si>
    <t>その他の事業サービス業</t>
  </si>
  <si>
    <t xml:space="preserve"> Ｓ、Ｔ．公  　 務    ・   そ   の   他</t>
  </si>
  <si>
    <t>　合　　　　　　　　　計</t>
  </si>
  <si>
    <t xml:space="preserve">     29　  人   以   下</t>
  </si>
  <si>
    <t>規模別</t>
  </si>
  <si>
    <t xml:space="preserve">     30   ～    99   人</t>
  </si>
  <si>
    <t xml:space="preserve">    100   ～   299   人</t>
  </si>
  <si>
    <t xml:space="preserve">    300   ～   499   人</t>
  </si>
  <si>
    <t xml:space="preserve">    500   ～   999   人</t>
  </si>
  <si>
    <t>　 1000 　 人   以   上</t>
  </si>
  <si>
    <t>３　労　働　組　合　組　織　状　況</t>
  </si>
  <si>
    <t xml:space="preserve">６月30日現在 </t>
  </si>
  <si>
    <t>産　　　　　業　　　　　別</t>
  </si>
  <si>
    <t>組　合　数</t>
  </si>
  <si>
    <t>組 合 員 数</t>
  </si>
  <si>
    <t>卸売業、小売業</t>
  </si>
  <si>
    <t>各種商品卸売業</t>
  </si>
  <si>
    <t>行労法適用</t>
  </si>
  <si>
    <t>繊維・衣服等卸売業</t>
  </si>
  <si>
    <t xml:space="preserve">x   </t>
  </si>
  <si>
    <t>地公労法適用</t>
  </si>
  <si>
    <t>飲食料品卸売業</t>
  </si>
  <si>
    <t>国公法適用</t>
  </si>
  <si>
    <t>建築材料、鉱物・金属材料等卸売業</t>
  </si>
  <si>
    <t>地公法適用</t>
  </si>
  <si>
    <t>機械器具卸売業</t>
  </si>
  <si>
    <t>小計（労組法適用）</t>
  </si>
  <si>
    <t>その他の卸売業</t>
  </si>
  <si>
    <t>農業、林業、漁業</t>
  </si>
  <si>
    <t>各種商品小売業</t>
  </si>
  <si>
    <t>鉱業、採石業、砂利採取業</t>
  </si>
  <si>
    <t>織物・衣服・身の回り品小売業</t>
  </si>
  <si>
    <t>飲食料品小売業</t>
  </si>
  <si>
    <t>機械器具小売業</t>
  </si>
  <si>
    <t>食料品</t>
  </si>
  <si>
    <t>その他の小売業</t>
  </si>
  <si>
    <t>飲料・たばこ・飼料</t>
  </si>
  <si>
    <t>無店舗小売業</t>
  </si>
  <si>
    <t>金融業、保険業</t>
  </si>
  <si>
    <t>木材・木製品（家具を除く）</t>
  </si>
  <si>
    <t>銀行業</t>
  </si>
  <si>
    <t>家具・装備品</t>
  </si>
  <si>
    <t>協同組織金融業</t>
  </si>
  <si>
    <t>パルプ・紙・紙加工品</t>
  </si>
  <si>
    <t>貸金業、クレジットカード業等</t>
  </si>
  <si>
    <t>印刷・同関連業</t>
  </si>
  <si>
    <t>保険業</t>
  </si>
  <si>
    <t>不動産業、物品賃貸業</t>
  </si>
  <si>
    <t>石油製品・石炭製品</t>
  </si>
  <si>
    <t>不動産取引業</t>
  </si>
  <si>
    <t>プラスチック製品</t>
  </si>
  <si>
    <t>不動産賃貸業・管理業</t>
  </si>
  <si>
    <t>ゴム製品</t>
  </si>
  <si>
    <t>物品賃貸業</t>
  </si>
  <si>
    <t>なめし革・同製品・毛皮</t>
  </si>
  <si>
    <t>学術研究、専門・技術サービス業</t>
  </si>
  <si>
    <t>窯業・土石製品</t>
  </si>
  <si>
    <t>学術・開発研究機関</t>
  </si>
  <si>
    <t>専門サービス業（他に分類されないもの）</t>
  </si>
  <si>
    <t>非鉄金属</t>
  </si>
  <si>
    <t>技術サービス業（他に分類されないもの）</t>
  </si>
  <si>
    <t>金属製品</t>
  </si>
  <si>
    <t>宿泊業、飲食サービス業</t>
  </si>
  <si>
    <t>はん用機械器具</t>
  </si>
  <si>
    <t>宿泊業</t>
  </si>
  <si>
    <t>生産用機械器具</t>
  </si>
  <si>
    <t>飲食店</t>
  </si>
  <si>
    <t>業務用機械器具</t>
  </si>
  <si>
    <t>持ち帰り・配達飲食サービス業</t>
  </si>
  <si>
    <t>電子部品・デバイス・電子回路</t>
  </si>
  <si>
    <t>生活関連サービス業、娯楽業</t>
  </si>
  <si>
    <t>電気機械器具</t>
  </si>
  <si>
    <t>洗濯・理容・美容・浴場業</t>
  </si>
  <si>
    <t>情報通信機械器具</t>
  </si>
  <si>
    <t>その他の生活関連サービス業</t>
  </si>
  <si>
    <t>輸送用機械器具</t>
  </si>
  <si>
    <t>娯楽業</t>
  </si>
  <si>
    <t>その他の製造業</t>
  </si>
  <si>
    <t>教育・学習支援業</t>
  </si>
  <si>
    <t>電気・ガス・熱供給・水道業</t>
  </si>
  <si>
    <t>学校教育</t>
  </si>
  <si>
    <t>電気業</t>
  </si>
  <si>
    <t>その他の教育、学習支援業</t>
  </si>
  <si>
    <t>ガス業</t>
  </si>
  <si>
    <t>医療・福祉</t>
  </si>
  <si>
    <t>熱供給業</t>
  </si>
  <si>
    <t>医療業</t>
  </si>
  <si>
    <t>水道業</t>
  </si>
  <si>
    <t>保健衛生</t>
  </si>
  <si>
    <t>情報通信業</t>
  </si>
  <si>
    <t>社会保険・社会福祉・介護事業</t>
  </si>
  <si>
    <t>通信業</t>
  </si>
  <si>
    <t>複合サービス事業</t>
  </si>
  <si>
    <t>放送業</t>
  </si>
  <si>
    <t>郵便局</t>
  </si>
  <si>
    <t>協同組合</t>
  </si>
  <si>
    <t>映像・音声・文字情報制作業</t>
  </si>
  <si>
    <t>サービス業（他に分類されないもの）</t>
  </si>
  <si>
    <t>運輸業、郵便業</t>
  </si>
  <si>
    <t>廃棄物処理業</t>
  </si>
  <si>
    <t>鉄道業</t>
  </si>
  <si>
    <t>自動車整備業</t>
  </si>
  <si>
    <t>道路旅客運送業</t>
  </si>
  <si>
    <t>道路貨物運送業</t>
  </si>
  <si>
    <t>政治・経済・文化団体</t>
  </si>
  <si>
    <t>水運業</t>
  </si>
  <si>
    <t>倉庫業</t>
  </si>
  <si>
    <t>運輸に附帯するサービス業</t>
  </si>
  <si>
    <t>郵便業（信書便事業を含む）</t>
  </si>
  <si>
    <t>　注)日本標準産業分類（平成25年10月改定）に準じる。</t>
  </si>
  <si>
    <t xml:space="preserve">（単位：人） </t>
  </si>
  <si>
    <t>業　　 種 　　別</t>
  </si>
  <si>
    <t>墜落・転落</t>
  </si>
  <si>
    <t>転倒</t>
  </si>
  <si>
    <t>激突</t>
  </si>
  <si>
    <t>飛来・落下</t>
  </si>
  <si>
    <t>崩壊・倒壊</t>
  </si>
  <si>
    <t>激突され</t>
  </si>
  <si>
    <t>おぼれ</t>
  </si>
  <si>
    <t>高・低温物接触</t>
  </si>
  <si>
    <t>感電</t>
  </si>
  <si>
    <t>爆発</t>
  </si>
  <si>
    <t>破裂</t>
  </si>
  <si>
    <t>火災</t>
  </si>
  <si>
    <t>その他</t>
  </si>
  <si>
    <t>分類不能</t>
  </si>
  <si>
    <t>合計</t>
  </si>
  <si>
    <t>食料品製造業</t>
  </si>
  <si>
    <t>衣服その他の繊維製品製造業</t>
  </si>
  <si>
    <t>木材・木製品製造業</t>
  </si>
  <si>
    <t>家具・装備品製造業</t>
  </si>
  <si>
    <t>パルプ・紙・紙加工品製造業</t>
  </si>
  <si>
    <t>印刷・製本業</t>
  </si>
  <si>
    <t>窯業・土石製品製造業</t>
  </si>
  <si>
    <t>非鉄金属製造業</t>
  </si>
  <si>
    <t>金属製品製造業</t>
  </si>
  <si>
    <t>一般機械器具製造業</t>
  </si>
  <si>
    <t>電気機械器具製造業</t>
  </si>
  <si>
    <t>輸送用機械等製造業</t>
  </si>
  <si>
    <t>電気・ガス・水道業</t>
  </si>
  <si>
    <t>その他の製造業</t>
  </si>
  <si>
    <t>土木工事業</t>
  </si>
  <si>
    <t>建築工事業</t>
  </si>
  <si>
    <t>その他の建設業</t>
  </si>
  <si>
    <t>鉄道・軌道・航空業</t>
  </si>
  <si>
    <t>道路旅客運送業</t>
  </si>
  <si>
    <t>道路貨物運送業</t>
  </si>
  <si>
    <t>その他の運輸交通業</t>
  </si>
  <si>
    <t>農業</t>
  </si>
  <si>
    <t>林業</t>
  </si>
  <si>
    <t>畜産業</t>
  </si>
  <si>
    <t>水産業</t>
  </si>
  <si>
    <t>商業</t>
  </si>
  <si>
    <t>卸売業</t>
  </si>
  <si>
    <t>小売業</t>
  </si>
  <si>
    <t>理美容業</t>
  </si>
  <si>
    <t>その他の商業</t>
  </si>
  <si>
    <t>金融広告業</t>
  </si>
  <si>
    <t>金融業</t>
  </si>
  <si>
    <t>広告・あっせん</t>
  </si>
  <si>
    <t>映画・演劇業</t>
  </si>
  <si>
    <t>教育研究</t>
  </si>
  <si>
    <t>保健衛生業</t>
  </si>
  <si>
    <t>医療保健業</t>
  </si>
  <si>
    <t>社会福祉施設</t>
  </si>
  <si>
    <t>その他の保健衛生</t>
  </si>
  <si>
    <t>接客娯楽</t>
  </si>
  <si>
    <t>旅館業</t>
  </si>
  <si>
    <t>その他の接客</t>
  </si>
  <si>
    <t>清掃・と蓄</t>
  </si>
  <si>
    <t>官公署</t>
  </si>
  <si>
    <t>派遣業</t>
  </si>
  <si>
    <t>その他の事業</t>
  </si>
  <si>
    <t xml:space="preserve">　　2)湖西市を含む。  </t>
  </si>
  <si>
    <t>原動機</t>
  </si>
  <si>
    <t>動力伝導
機械</t>
  </si>
  <si>
    <t>車両系木材伐出機械等</t>
  </si>
  <si>
    <t>動力運搬機</t>
  </si>
  <si>
    <t>乗物</t>
  </si>
  <si>
    <t>圧力容器</t>
  </si>
  <si>
    <t>化学設備</t>
  </si>
  <si>
    <t>溶接装置</t>
  </si>
  <si>
    <t>電気設備</t>
  </si>
  <si>
    <t>用具</t>
  </si>
  <si>
    <t>材料</t>
  </si>
  <si>
    <t>荷</t>
  </si>
  <si>
    <t>環境等</t>
  </si>
  <si>
    <t>起因物なし</t>
  </si>
  <si>
    <t>総計</t>
  </si>
  <si>
    <t>鉄道・軌道・航空業</t>
  </si>
  <si>
    <t>清掃・と畜</t>
  </si>
  <si>
    <t>６　労働者災害補償保険の給付支払状況（業務災害）</t>
  </si>
  <si>
    <t xml:space="preserve">（単位：千円） </t>
  </si>
  <si>
    <t>年　　　度</t>
  </si>
  <si>
    <t>事業所数</t>
  </si>
  <si>
    <t>障害補償給付</t>
  </si>
  <si>
    <t>遺族補償給付</t>
  </si>
  <si>
    <t>葬　　祭　　料</t>
  </si>
  <si>
    <t>介護保険給付</t>
  </si>
  <si>
    <t>年金給付等</t>
  </si>
  <si>
    <t>件　数</t>
  </si>
  <si>
    <t>金　額</t>
  </si>
  <si>
    <t>　資料：浜松労働基準監督署（管内）　　</t>
  </si>
  <si>
    <t xml:space="preserve">  　2）湖西市を含む。</t>
  </si>
  <si>
    <t>年　　度</t>
  </si>
  <si>
    <t>一</t>
  </si>
  <si>
    <t>般</t>
  </si>
  <si>
    <t>船　員</t>
  </si>
  <si>
    <t>廃止事業所数</t>
  </si>
  <si>
    <t>初回受給者数</t>
  </si>
  <si>
    <t>受給者実人数</t>
  </si>
  <si>
    <t>一般求職者
給付支給総額
（千円）</t>
  </si>
  <si>
    <t>再就職手当
受給者数</t>
  </si>
  <si>
    <t>再就職手当
支給金額
（千円）</t>
  </si>
  <si>
    <t>常用就職支度
手当受給者数</t>
  </si>
  <si>
    <t>常用就職支度
手当支給金額
（千円）</t>
  </si>
  <si>
    <t>平成 26 年度</t>
  </si>
  <si>
    <t xml:space="preserve">- </t>
  </si>
  <si>
    <t>傷病手当金</t>
  </si>
  <si>
    <t>出産育児一時金</t>
  </si>
  <si>
    <t xml:space="preserve">… </t>
  </si>
  <si>
    <t>　資料：浜松東・浜松西年金事務所（管内）</t>
  </si>
  <si>
    <t>　注1)磐田市、湖西市を含む。</t>
  </si>
  <si>
    <t>　　2)柔道整復師にかかる療養費は平成19年6月支払分から静岡社会保険事務局にて一括支払いに変更。</t>
  </si>
  <si>
    <t>x</t>
  </si>
  <si>
    <t>　資料：浜松東・浜松西年金事務所（管内）　　</t>
  </si>
  <si>
    <t>10　産業別勤労者の県下平均月間給与額</t>
  </si>
  <si>
    <t>(単位：円)</t>
  </si>
  <si>
    <t>年　　　　　　　　　次</t>
  </si>
  <si>
    <t>現 金 給 与 総 額 （ １ 人 平 均 ）　</t>
  </si>
  <si>
    <t>産　　　　業　　　　別</t>
  </si>
  <si>
    <t>合　　　　計</t>
  </si>
  <si>
    <t>定　期　給　与</t>
  </si>
  <si>
    <t>特　別　給　与</t>
  </si>
  <si>
    <t>（事業所規模５人以上）</t>
  </si>
  <si>
    <t>建設業</t>
  </si>
  <si>
    <t>製造業</t>
  </si>
  <si>
    <t>電気・ガス・熱供給・水道業</t>
  </si>
  <si>
    <t>情報通信業</t>
  </si>
  <si>
    <t>運輸業、郵便業</t>
  </si>
  <si>
    <t>卸売業、小売業</t>
  </si>
  <si>
    <t>金融業、保険業</t>
  </si>
  <si>
    <t>不動産業、物品賃貸業</t>
  </si>
  <si>
    <t>学術研究、専門・技術サービス業</t>
  </si>
  <si>
    <t>宿泊業、飲食サービス業</t>
  </si>
  <si>
    <t>生活関連サービス業、娯楽業</t>
  </si>
  <si>
    <t>教育、学習支援業</t>
  </si>
  <si>
    <t>医療、福祉</t>
  </si>
  <si>
    <t>複合サービス事業</t>
  </si>
  <si>
    <t>サービス業
(他に分類されないもの)</t>
  </si>
  <si>
    <t>（事業所規模30人以上）</t>
  </si>
  <si>
    <t>　資料：県統計調査課（毎月勤労統計調査）</t>
  </si>
  <si>
    <t>11　産業別県下平均月間労働時間、出勤日数</t>
  </si>
  <si>
    <t>労　働　時　間　（ １ 人 平 均 ）</t>
  </si>
  <si>
    <t>出　勤　日　数</t>
  </si>
  <si>
    <t>所定内労働時間</t>
  </si>
  <si>
    <t>所定外労働時間</t>
  </si>
  <si>
    <t>（事業所規模30人以上）</t>
  </si>
  <si>
    <t>12　労　　　働</t>
  </si>
  <si>
    <t>年 度 月</t>
  </si>
  <si>
    <t>求</t>
  </si>
  <si>
    <t>人</t>
  </si>
  <si>
    <t>新　規　求　人　数</t>
  </si>
  <si>
    <t>(有効求人数／有効求職者数)</t>
  </si>
  <si>
    <t>平成 27 年度</t>
  </si>
  <si>
    <t>28</t>
  </si>
  <si>
    <t>29</t>
  </si>
  <si>
    <t>30</t>
  </si>
  <si>
    <t>令和 元 年度</t>
  </si>
  <si>
    <t>平成31年４月</t>
  </si>
  <si>
    <t>令和元年５月</t>
  </si>
  <si>
    <t>　　  ６</t>
  </si>
  <si>
    <t>　　  ７</t>
  </si>
  <si>
    <t>　　  ８</t>
  </si>
  <si>
    <t>　　  ９</t>
  </si>
  <si>
    <t>　 　 10</t>
  </si>
  <si>
    <t xml:space="preserve"> 　　 11</t>
  </si>
  <si>
    <t>　 　 12</t>
  </si>
  <si>
    <t>令和２年１月</t>
  </si>
  <si>
    <t>　　　 ２</t>
  </si>
  <si>
    <t>　　　 ３</t>
  </si>
  <si>
    <t xml:space="preserve">　資料：浜松公共職業安定所（管内）　  </t>
  </si>
  <si>
    <t xml:space="preserve">  注)学卒を除き、パートを含む。</t>
  </si>
  <si>
    <t xml:space="preserve">（単位：人） </t>
  </si>
  <si>
    <t>平成31年４月</t>
  </si>
  <si>
    <t>令和元年５月</t>
  </si>
  <si>
    <t>令和２年１月</t>
  </si>
  <si>
    <t xml:space="preserve"> Ａ、Ｂ. 農　　 林　　 漁　　 業（01～04）</t>
  </si>
  <si>
    <t>平　　成　　30　　年</t>
  </si>
  <si>
    <t>令　　和　　元　　年</t>
  </si>
  <si>
    <t>合計</t>
  </si>
  <si>
    <t xml:space="preserve">x   </t>
  </si>
  <si>
    <t>建設業</t>
  </si>
  <si>
    <t>製造業</t>
  </si>
  <si>
    <t>分類不能</t>
  </si>
  <si>
    <t>　資料：県労働雇用政策課（西部県民生活センター管内）</t>
  </si>
  <si>
    <t>４　事故の型別･業種別労働災害発生状況（平成31年･休業４日以上）</t>
  </si>
  <si>
    <t>はさまれ･
巻き込まれ</t>
  </si>
  <si>
    <t>切れ・
こすれ</t>
  </si>
  <si>
    <t>踏み抜き</t>
  </si>
  <si>
    <t>有害物等
接触</t>
  </si>
  <si>
    <t>交通事故
（道路）</t>
  </si>
  <si>
    <t>交通事故（その他）</t>
  </si>
  <si>
    <t>動作の反動・
無理な動作</t>
  </si>
  <si>
    <t>全産業</t>
  </si>
  <si>
    <t>②</t>
  </si>
  <si>
    <t>①</t>
  </si>
  <si>
    <t>⑤</t>
  </si>
  <si>
    <t>製造業</t>
  </si>
  <si>
    <t>鉱業</t>
  </si>
  <si>
    <t>建設業</t>
  </si>
  <si>
    <t>運輸交通業</t>
  </si>
  <si>
    <t>貨物取扱業</t>
  </si>
  <si>
    <t>農林業</t>
  </si>
  <si>
    <t>畜産・水産業</t>
  </si>
  <si>
    <t>その他の事業</t>
  </si>
  <si>
    <t>　資料：浜松労働基準監督署（管内）</t>
  </si>
  <si>
    <t xml:space="preserve">  注1)○内は死亡者数（内数）、労働者死傷病報告による。  </t>
  </si>
  <si>
    <t>５ 起因物別･業種別労働災害発生状況（平成31年･休業４日以上）</t>
  </si>
  <si>
    <t xml:space="preserve">（単位：人） </t>
  </si>
  <si>
    <t>木材加工用
機械</t>
  </si>
  <si>
    <t>建設用機械</t>
  </si>
  <si>
    <t>金属加工用
機械</t>
  </si>
  <si>
    <t>一般動力
機械</t>
  </si>
  <si>
    <t>動力
クレーン等</t>
  </si>
  <si>
    <t>炉、窯等</t>
  </si>
  <si>
    <t>人力機械
工具等</t>
  </si>
  <si>
    <t>その他の
装置、設備</t>
  </si>
  <si>
    <t>仮設、建築、
構築物等</t>
  </si>
  <si>
    <t>危険物、
有害物等</t>
  </si>
  <si>
    <t>その他の
起因物</t>
  </si>
  <si>
    <t>①</t>
  </si>
  <si>
    <t>②</t>
  </si>
  <si>
    <t>⑤</t>
  </si>
  <si>
    <t>鉱業</t>
  </si>
  <si>
    <t>①</t>
  </si>
  <si>
    <t>運輸交通業</t>
  </si>
  <si>
    <t>貨物取扱業</t>
  </si>
  <si>
    <t>農林業</t>
  </si>
  <si>
    <t>畜産・水産業</t>
  </si>
  <si>
    <t>　資料：浜松労働基準監督署（管内）</t>
  </si>
  <si>
    <t xml:space="preserve">  注1)○内は死亡者数（内数）、労働者死傷病報告による。  </t>
  </si>
  <si>
    <t>労働者数</t>
  </si>
  <si>
    <t>総　　　　　計</t>
  </si>
  <si>
    <t>療養補償給付</t>
  </si>
  <si>
    <t>休業補償給付</t>
  </si>
  <si>
    <t>金　額</t>
  </si>
  <si>
    <t>27</t>
  </si>
  <si>
    <t>28</t>
  </si>
  <si>
    <t>29</t>
  </si>
  <si>
    <t>30</t>
  </si>
  <si>
    <t xml:space="preserve">  注1）遺族補償給付については、一時金である。</t>
  </si>
  <si>
    <t>７　雇 用 保 険 の 状 況</t>
  </si>
  <si>
    <r>
      <t xml:space="preserve">適用事業所数
</t>
    </r>
    <r>
      <rPr>
        <sz val="7"/>
        <color indexed="8"/>
        <rFont val="ＭＳ 明朝"/>
        <family val="1"/>
      </rPr>
      <t>（年度末現在）</t>
    </r>
  </si>
  <si>
    <t>新規適用
事業所数</t>
  </si>
  <si>
    <r>
      <t xml:space="preserve">被保険者数
</t>
    </r>
    <r>
      <rPr>
        <sz val="7"/>
        <color indexed="8"/>
        <rFont val="ＭＳ 明朝"/>
        <family val="1"/>
      </rPr>
      <t>（年度末現在）</t>
    </r>
  </si>
  <si>
    <t>被保険者
資格取得者数</t>
  </si>
  <si>
    <t>被保険者
資格喪失者数</t>
  </si>
  <si>
    <t>離職票交付数</t>
  </si>
  <si>
    <t>受給資格
決定件数</t>
  </si>
  <si>
    <t>失業保険金
支給実人員</t>
  </si>
  <si>
    <t>失業保険金
支給総額</t>
  </si>
  <si>
    <t>平成 27 年度</t>
  </si>
  <si>
    <t>28</t>
  </si>
  <si>
    <t>29</t>
  </si>
  <si>
    <t>30</t>
  </si>
  <si>
    <t xml:space="preserve">　資料：浜松公共職業安定所　　　 </t>
  </si>
  <si>
    <t xml:space="preserve">  注）一般は浜松公共職業安定所管内。</t>
  </si>
  <si>
    <t>８　健 康 保 険 の 給 付 決 定 状 況</t>
  </si>
  <si>
    <t>年度</t>
  </si>
  <si>
    <t>被保険者数</t>
  </si>
  <si>
    <t>平均標準報酬　　　　　　　　　　　　　　　　　　　　　　　　　　　　　　　　　　　　　　　　　　　　　　　　　　　　　　　　　　　　　　　　　　　　　　　月額（円）</t>
  </si>
  <si>
    <t>看護費</t>
  </si>
  <si>
    <t>移送費</t>
  </si>
  <si>
    <t>療養費</t>
  </si>
  <si>
    <t>埋葬料</t>
  </si>
  <si>
    <t>出産手当金</t>
  </si>
  <si>
    <t>件数</t>
  </si>
  <si>
    <t>金額</t>
  </si>
  <si>
    <t>平成 27 年度</t>
  </si>
  <si>
    <t>28</t>
  </si>
  <si>
    <t>29</t>
  </si>
  <si>
    <t>30</t>
  </si>
  <si>
    <t>令和 元 年度</t>
  </si>
  <si>
    <t xml:space="preserve">… </t>
  </si>
  <si>
    <t>９　厚 生 年 金 保 険 の 給 付 決 定 状 況</t>
  </si>
  <si>
    <t>年度</t>
  </si>
  <si>
    <t>事業所数</t>
  </si>
  <si>
    <t>被保険者数</t>
  </si>
  <si>
    <t>平均標準報酬月額（円）</t>
  </si>
  <si>
    <t>脱退手当等</t>
  </si>
  <si>
    <t>件数</t>
  </si>
  <si>
    <t>金額（千円）</t>
  </si>
  <si>
    <t>平成 27 年度</t>
  </si>
  <si>
    <t>28</t>
  </si>
  <si>
    <t xml:space="preserve">  </t>
  </si>
  <si>
    <t>29</t>
  </si>
  <si>
    <t>30</t>
  </si>
  <si>
    <t>令和 元 年度</t>
  </si>
  <si>
    <t>x</t>
  </si>
  <si>
    <t xml:space="preserve">  注）磐田市、湖西市を含む。</t>
  </si>
  <si>
    <t xml:space="preserve">平　成　30　年    </t>
  </si>
  <si>
    <t xml:space="preserve">令　和　元　年    </t>
  </si>
</sst>
</file>

<file path=xl/styles.xml><?xml version="1.0" encoding="utf-8"?>
<styleSheet xmlns="http://schemas.openxmlformats.org/spreadsheetml/2006/main">
  <numFmts count="7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\ "/>
    <numFmt numFmtId="177" formatCode="#\ ##0"/>
    <numFmt numFmtId="178" formatCode="#\ ##0;&quot;△&quot;#\ ##0"/>
    <numFmt numFmtId="179" formatCode="&quot;R&quot;\ #,##0;&quot;R&quot;\ \-#,##0"/>
    <numFmt numFmtId="180" formatCode="&quot;R&quot;\ #,##0;[Red]&quot;R&quot;\ \-#,##0"/>
    <numFmt numFmtId="181" formatCode="&quot;R&quot;\ #,##0.00;&quot;R&quot;\ \-#,##0.00"/>
    <numFmt numFmtId="182" formatCode="&quot;R&quot;\ #,##0.00;[Red]&quot;R&quot;\ \-#,##0.00"/>
    <numFmt numFmtId="183" formatCode="_ &quot;R&quot;\ * #,##0_ ;_ &quot;R&quot;\ * \-#,##0_ ;_ &quot;R&quot;\ * &quot;-&quot;_ ;_ @_ "/>
    <numFmt numFmtId="184" formatCode="_ &quot;R&quot;\ * #,##0.00_ ;_ &quot;R&quot;\ * \-#,##0.00_ ;_ &quot;R&quot;\ * &quot;-&quot;??_ ;_ @_ "/>
    <numFmt numFmtId="185" formatCode="#,##0;&quot;△ &quot;#,##0"/>
    <numFmt numFmtId="186" formatCode="#\ ##0\ \ \ ;;#\-\ \ \ "/>
    <numFmt numFmtId="187" formatCode="0.00\ \ \ ;;#\-\ \ \ "/>
    <numFmt numFmtId="188" formatCode="0.00\ \ ;;#\-\ \ "/>
    <numFmt numFmtId="189" formatCode="#\ ##0\ \ \ \ ;;#\-\ \ \ "/>
    <numFmt numFmtId="190" formatCode="#\ ##0\ \ ;;#\-\ \ \ "/>
    <numFmt numFmtId="191" formatCode="#\ ##0\ ;;#\-\ \ \ "/>
    <numFmt numFmtId="192" formatCode="0.00\ \ \ \ ;;#\-\ \ \ "/>
    <numFmt numFmtId="193" formatCode="&quot;r&quot;\ #\ ##0\ \ \ ;;#\-\ \ \ "/>
    <numFmt numFmtId="194" formatCode="#\ ###\ ##0&quot; 千円&quot;"/>
    <numFmt numFmtId="195" formatCode="#\ ##0\ \ \ \ \ ;;#\-\ \ \ \ \ "/>
    <numFmt numFmtId="196" formatCode="#\ ##0\ \ \ \ \ \ ;;#\-\ \ \ \ \ "/>
    <numFmt numFmtId="197" formatCode="#\ ##0\ \ \ \ \ \ \ ;;#\-\ \ \ \ \ "/>
    <numFmt numFmtId="198" formatCode="0.0\ \ \ ;;#\-\ \ \ "/>
    <numFmt numFmtId="199" formatCode="#\ ##0\ ;;#\-\ "/>
    <numFmt numFmtId="200" formatCode="#\ ###\ ;;#\-\ "/>
    <numFmt numFmtId="201" formatCode="#\ ##0;;#\-"/>
    <numFmt numFmtId="202" formatCode="#\ ##0.0\ \ ;;#\-\ \ "/>
    <numFmt numFmtId="203" formatCode="#\ ###\ ##0\ ;;#\-\ "/>
    <numFmt numFmtId="204" formatCode="#\ ##0\ ;;#\-\ \ "/>
    <numFmt numFmtId="205" formatCode="&quot;r&quot;\ #\ ##0.0\ \ ;;#\-\ \ "/>
    <numFmt numFmtId="206" formatCode="#\ ##0\ \ ;;#\-\ \ "/>
    <numFmt numFmtId="207" formatCode="&quot;r&quot;\ #\ ##0\ \ \ \ \ ;;#\-\ \ \ \ \ "/>
    <numFmt numFmtId="208" formatCode="\ #\ ##0\ \ \ ;;#\-\ \ \ "/>
    <numFmt numFmtId="209" formatCode="&quot;r&quot;\ #\ ##0;;#\-\ "/>
    <numFmt numFmtId="210" formatCode="&quot;r&quot;\ #\ ##0\ ;;#\-\ "/>
    <numFmt numFmtId="211" formatCode="&quot;r&quot;\ #\ ##0\ ;;#\-\ \ \ "/>
    <numFmt numFmtId="212" formatCode="\ #\ ##0\ \ \ \ \ ;;#\-\ \ \ \ \ "/>
    <numFmt numFmtId="213" formatCode="#\ ###\ ##0;;#\-"/>
    <numFmt numFmtId="214" formatCode="&quot;r &quot;#\ ##0\ \ ;;#\-\ \ "/>
    <numFmt numFmtId="215" formatCode="###\ ;;#\-\ "/>
    <numFmt numFmtId="216" formatCode="#\ ###\ ##0&quot; 千円&quot;;;#\-&quot; 千円&quot;"/>
    <numFmt numFmtId="217" formatCode="#\ ###\ ##0&quot; 千円&quot;;;\ #\-&quot; 千円&quot;"/>
    <numFmt numFmtId="218" formatCode="#\ ###\ ##0&quot; 千円&quot;;;#\-\ &quot; 千円&quot;"/>
    <numFmt numFmtId="219" formatCode="0.00_);[Red]\(0.00\)"/>
    <numFmt numFmtId="220" formatCode="&quot;r&quot;\ \ #\ ##0\ \ ;;#\-\ "/>
    <numFmt numFmtId="221" formatCode="&quot;r&quot;\ \ 0.00\ \ \ ;;#\-\ "/>
    <numFmt numFmtId="222" formatCode="0.000_);[Red]\(0.000\)"/>
    <numFmt numFmtId="223" formatCode="#.0\ ##0\ \ \ ;;#\-\ \ \ "/>
    <numFmt numFmtId="224" formatCode="#.00\ ##0\ \ \ ;;#\-\ \ \ "/>
    <numFmt numFmtId="225" formatCode="#.000\ ##0\ \ \ ;;#\-\ \ \ "/>
    <numFmt numFmtId="226" formatCode="0.00\ \ \ ;;#\-\ "/>
    <numFmt numFmtId="227" formatCode="#\ ##00\ ;;#\-\ "/>
    <numFmt numFmtId="228" formatCode="###;;#\-"/>
    <numFmt numFmtId="229" formatCode="&quot;r&quot;\ #\ ###\ ##0\ ;;#\-\ "/>
    <numFmt numFmtId="230" formatCode="&quot;r&quot;#\ ###\ ##0\ ;;#\-\ "/>
    <numFmt numFmtId="231" formatCode="#\ ###\ ##0\ ;;#\-\ \ \ "/>
    <numFmt numFmtId="232" formatCode="&quot;r&quot;\ \ #\ ##0\ "/>
    <numFmt numFmtId="233" formatCode="&quot;r&quot;\ \ #\ ##0\ \ ;;#\-\ \ "/>
    <numFmt numFmtId="234" formatCode="&quot;ｒ&quot;#\ ###\ ##0\ ;;#\-\ "/>
    <numFmt numFmtId="235" formatCode="&quot;ｒ&quot;#\ ###\ ##0\ ;;#\-\ \ "/>
  </numFmts>
  <fonts count="69">
    <font>
      <sz val="11"/>
      <name val="ＭＳ Ｐゴシック"/>
      <family val="3"/>
    </font>
    <font>
      <sz val="9"/>
      <name val="ＭＳ 明朝"/>
      <family val="1"/>
    </font>
    <font>
      <sz val="14"/>
      <name val="ＭＳ 明朝"/>
      <family val="1"/>
    </font>
    <font>
      <sz val="7"/>
      <name val="ＭＳ 明朝"/>
      <family val="1"/>
    </font>
    <font>
      <sz val="10.5"/>
      <name val="ＭＳ 明朝"/>
      <family val="1"/>
    </font>
    <font>
      <sz val="21"/>
      <name val="ＭＳ ゴシック"/>
      <family val="3"/>
    </font>
    <font>
      <sz val="16"/>
      <name val="ＭＳ 明朝"/>
      <family val="1"/>
    </font>
    <font>
      <sz val="8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明朝"/>
      <family val="1"/>
    </font>
    <font>
      <sz val="10"/>
      <color indexed="8"/>
      <name val="ＭＳ 明朝"/>
      <family val="1"/>
    </font>
    <font>
      <b/>
      <sz val="10"/>
      <color indexed="8"/>
      <name val="ＭＳ ゴシック"/>
      <family val="3"/>
    </font>
    <font>
      <sz val="6"/>
      <name val="ＭＳ Ｐゴシック"/>
      <family val="3"/>
    </font>
    <font>
      <sz val="8.5"/>
      <name val="ＭＳ 明朝"/>
      <family val="1"/>
    </font>
    <font>
      <b/>
      <sz val="8.5"/>
      <name val="ＭＳ ゴシック"/>
      <family val="3"/>
    </font>
    <font>
      <sz val="8.5"/>
      <color indexed="8"/>
      <name val="ＭＳ 明朝"/>
      <family val="1"/>
    </font>
    <font>
      <b/>
      <sz val="8.5"/>
      <color indexed="8"/>
      <name val="ＭＳ ゴシック"/>
      <family val="3"/>
    </font>
    <font>
      <sz val="9"/>
      <color indexed="8"/>
      <name val="ＭＳ 明朝"/>
      <family val="1"/>
    </font>
    <font>
      <b/>
      <sz val="9"/>
      <name val="ＭＳ ゴシック"/>
      <family val="3"/>
    </font>
    <font>
      <b/>
      <sz val="9"/>
      <color indexed="8"/>
      <name val="ＭＳ ゴシック"/>
      <family val="3"/>
    </font>
    <font>
      <sz val="8"/>
      <color indexed="8"/>
      <name val="ＭＳ 明朝"/>
      <family val="1"/>
    </font>
    <font>
      <sz val="8.5"/>
      <color indexed="8"/>
      <name val="ＭＳ ゴシック"/>
      <family val="3"/>
    </font>
    <font>
      <sz val="6"/>
      <name val="ＭＳ 明朝"/>
      <family val="1"/>
    </font>
    <font>
      <sz val="15.8"/>
      <name val="ＭＳ 明朝"/>
      <family val="1"/>
    </font>
    <font>
      <sz val="7.5"/>
      <name val="ＭＳ 明朝"/>
      <family val="1"/>
    </font>
    <font>
      <b/>
      <sz val="6"/>
      <name val="ＭＳ ゴシック"/>
      <family val="3"/>
    </font>
    <font>
      <b/>
      <sz val="8.5"/>
      <color indexed="8"/>
      <name val="ＭＳ 明朝"/>
      <family val="1"/>
    </font>
    <font>
      <sz val="7"/>
      <color indexed="8"/>
      <name val="ＭＳ 明朝"/>
      <family val="1"/>
    </font>
    <font>
      <sz val="6"/>
      <color indexed="8"/>
      <name val="ＭＳ 明朝"/>
      <family val="1"/>
    </font>
    <font>
      <sz val="11.5"/>
      <name val="ＭＳ 明朝"/>
      <family val="1"/>
    </font>
    <font>
      <sz val="9.5"/>
      <name val="ＭＳ 明朝"/>
      <family val="1"/>
    </font>
    <font>
      <sz val="7.5"/>
      <color indexed="8"/>
      <name val="ＭＳ 明朝"/>
      <family val="1"/>
    </font>
    <font>
      <sz val="11"/>
      <name val="ＭＳ 明朝"/>
      <family val="1"/>
    </font>
    <font>
      <b/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7" fillId="0" borderId="3" applyNumberFormat="0" applyFill="0" applyAlignment="0" applyProtection="0"/>
    <xf numFmtId="0" fontId="58" fillId="29" borderId="0" applyNumberFormat="0" applyBorder="0" applyAlignment="0" applyProtection="0"/>
    <xf numFmtId="0" fontId="59" fillId="30" borderId="4" applyNumberFormat="0" applyAlignment="0" applyProtection="0"/>
    <xf numFmtId="0" fontId="6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0" borderId="9" applyNumberFormat="0" applyAlignment="0" applyProtection="0"/>
    <xf numFmtId="0" fontId="6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7" fillId="31" borderId="4" applyNumberFormat="0" applyAlignment="0" applyProtection="0"/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68" fillId="32" borderId="0" applyNumberFormat="0" applyBorder="0" applyAlignment="0" applyProtection="0"/>
  </cellStyleXfs>
  <cellXfs count="526">
    <xf numFmtId="0" fontId="0" fillId="0" borderId="0" xfId="0" applyAlignment="1">
      <alignment/>
    </xf>
    <xf numFmtId="0" fontId="4" fillId="0" borderId="0" xfId="66" applyFont="1" applyFill="1" applyBorder="1" applyAlignment="1" applyProtection="1">
      <alignment vertical="top"/>
      <protection/>
    </xf>
    <xf numFmtId="0" fontId="4" fillId="0" borderId="0" xfId="66" applyFont="1" applyFill="1" applyAlignment="1" applyProtection="1">
      <alignment vertical="top"/>
      <protection/>
    </xf>
    <xf numFmtId="0" fontId="1" fillId="0" borderId="0" xfId="66" applyFont="1" applyFill="1" applyAlignment="1" applyProtection="1">
      <alignment horizontal="center" vertical="top"/>
      <protection/>
    </xf>
    <xf numFmtId="0" fontId="4" fillId="0" borderId="0" xfId="66" applyFont="1" applyFill="1" applyAlignment="1" applyProtection="1">
      <alignment horizontal="right" vertical="top"/>
      <protection/>
    </xf>
    <xf numFmtId="0" fontId="1" fillId="0" borderId="0" xfId="66" applyFont="1" applyFill="1" applyAlignment="1" applyProtection="1">
      <alignment vertical="top"/>
      <protection/>
    </xf>
    <xf numFmtId="0" fontId="6" fillId="0" borderId="0" xfId="66" applyFont="1" applyFill="1" applyBorder="1" applyAlignment="1" applyProtection="1">
      <alignment/>
      <protection/>
    </xf>
    <xf numFmtId="0" fontId="1" fillId="0" borderId="0" xfId="66" applyFont="1" applyFill="1" applyAlignment="1" applyProtection="1">
      <alignment/>
      <protection/>
    </xf>
    <xf numFmtId="0" fontId="6" fillId="0" borderId="0" xfId="66" applyFont="1" applyFill="1" applyAlignment="1" applyProtection="1">
      <alignment/>
      <protection/>
    </xf>
    <xf numFmtId="0" fontId="1" fillId="0" borderId="0" xfId="66" applyFont="1" applyFill="1" applyAlignment="1" applyProtection="1">
      <alignment vertical="center"/>
      <protection/>
    </xf>
    <xf numFmtId="0" fontId="1" fillId="0" borderId="10" xfId="66" applyFont="1" applyFill="1" applyBorder="1" applyAlignment="1" applyProtection="1">
      <alignment/>
      <protection/>
    </xf>
    <xf numFmtId="0" fontId="1" fillId="0" borderId="10" xfId="66" applyFont="1" applyFill="1" applyBorder="1" applyProtection="1">
      <alignment/>
      <protection/>
    </xf>
    <xf numFmtId="0" fontId="1" fillId="0" borderId="0" xfId="66" applyFont="1" applyFill="1" applyBorder="1" applyAlignment="1" applyProtection="1">
      <alignment horizontal="right" vertical="center"/>
      <protection/>
    </xf>
    <xf numFmtId="0" fontId="1" fillId="0" borderId="0" xfId="66" applyFont="1" applyFill="1" applyBorder="1" applyProtection="1">
      <alignment/>
      <protection/>
    </xf>
    <xf numFmtId="49" fontId="1" fillId="0" borderId="0" xfId="66" applyNumberFormat="1" applyFont="1" applyFill="1" applyBorder="1" applyAlignment="1" applyProtection="1">
      <alignment horizontal="center" vertical="center"/>
      <protection/>
    </xf>
    <xf numFmtId="49" fontId="1" fillId="0" borderId="0" xfId="66" applyNumberFormat="1" applyFont="1" applyFill="1" applyAlignment="1" applyProtection="1">
      <alignment horizontal="center" vertical="center"/>
      <protection/>
    </xf>
    <xf numFmtId="49" fontId="1" fillId="0" borderId="11" xfId="66" applyNumberFormat="1" applyFont="1" applyFill="1" applyBorder="1" applyAlignment="1" applyProtection="1">
      <alignment horizontal="center" vertical="center" wrapText="1"/>
      <protection/>
    </xf>
    <xf numFmtId="49" fontId="1" fillId="0" borderId="12" xfId="66" applyNumberFormat="1" applyFont="1" applyFill="1" applyBorder="1" applyAlignment="1" applyProtection="1">
      <alignment horizontal="center" vertical="center"/>
      <protection/>
    </xf>
    <xf numFmtId="49" fontId="19" fillId="0" borderId="11" xfId="66" applyNumberFormat="1" applyFont="1" applyFill="1" applyBorder="1" applyAlignment="1" applyProtection="1">
      <alignment horizontal="center" vertical="center" wrapText="1"/>
      <protection/>
    </xf>
    <xf numFmtId="49" fontId="19" fillId="0" borderId="12" xfId="66" applyNumberFormat="1" applyFont="1" applyFill="1" applyBorder="1" applyAlignment="1" applyProtection="1">
      <alignment horizontal="center" vertical="center"/>
      <protection/>
    </xf>
    <xf numFmtId="49" fontId="1" fillId="0" borderId="13" xfId="66" applyNumberFormat="1" applyFont="1" applyFill="1" applyBorder="1" applyAlignment="1" applyProtection="1">
      <alignment horizontal="center" vertical="center" wrapText="1"/>
      <protection/>
    </xf>
    <xf numFmtId="49" fontId="1" fillId="0" borderId="0" xfId="66" applyNumberFormat="1" applyFont="1" applyFill="1" applyBorder="1" applyAlignment="1" applyProtection="1">
      <alignment horizontal="center" vertical="center" wrapText="1"/>
      <protection/>
    </xf>
    <xf numFmtId="49" fontId="1" fillId="0" borderId="14" xfId="66" applyNumberFormat="1" applyFont="1" applyFill="1" applyBorder="1" applyAlignment="1" applyProtection="1">
      <alignment horizontal="center" vertical="center" wrapText="1"/>
      <protection/>
    </xf>
    <xf numFmtId="49" fontId="19" fillId="0" borderId="0" xfId="66" applyNumberFormat="1" applyFont="1" applyFill="1" applyBorder="1" applyAlignment="1" applyProtection="1">
      <alignment horizontal="center" vertical="center" wrapText="1"/>
      <protection/>
    </xf>
    <xf numFmtId="49" fontId="19" fillId="0" borderId="0" xfId="66" applyNumberFormat="1" applyFont="1" applyFill="1" applyBorder="1" applyAlignment="1" applyProtection="1">
      <alignment horizontal="center" vertical="center"/>
      <protection/>
    </xf>
    <xf numFmtId="0" fontId="16" fillId="0" borderId="0" xfId="66" applyFont="1" applyFill="1" applyBorder="1" applyAlignment="1" applyProtection="1">
      <alignment/>
      <protection/>
    </xf>
    <xf numFmtId="186" fontId="16" fillId="0" borderId="0" xfId="66" applyNumberFormat="1" applyFont="1" applyFill="1" applyBorder="1" applyAlignment="1" applyProtection="1">
      <alignment/>
      <protection/>
    </xf>
    <xf numFmtId="0" fontId="16" fillId="0" borderId="15" xfId="66" applyFont="1" applyFill="1" applyBorder="1" applyAlignment="1" applyProtection="1">
      <alignment/>
      <protection/>
    </xf>
    <xf numFmtId="0" fontId="22" fillId="0" borderId="0" xfId="66" applyFont="1" applyFill="1" applyBorder="1" applyAlignment="1" applyProtection="1">
      <alignment/>
      <protection/>
    </xf>
    <xf numFmtId="0" fontId="7" fillId="0" borderId="0" xfId="66" applyFont="1" applyFill="1" applyBorder="1" applyAlignment="1" applyProtection="1">
      <alignment vertical="center"/>
      <protection/>
    </xf>
    <xf numFmtId="0" fontId="7" fillId="0" borderId="15" xfId="66" applyFont="1" applyFill="1" applyBorder="1" applyAlignment="1" applyProtection="1">
      <alignment vertical="center"/>
      <protection/>
    </xf>
    <xf numFmtId="0" fontId="7" fillId="0" borderId="0" xfId="66" applyFont="1" applyFill="1" applyAlignment="1" applyProtection="1">
      <alignment vertical="center"/>
      <protection/>
    </xf>
    <xf numFmtId="0" fontId="7" fillId="0" borderId="10" xfId="66" applyFont="1" applyFill="1" applyBorder="1" applyAlignment="1" applyProtection="1">
      <alignment vertical="center"/>
      <protection/>
    </xf>
    <xf numFmtId="0" fontId="7" fillId="0" borderId="16" xfId="66" applyFont="1" applyFill="1" applyBorder="1" applyAlignment="1" applyProtection="1">
      <alignment vertical="center"/>
      <protection/>
    </xf>
    <xf numFmtId="0" fontId="1" fillId="0" borderId="0" xfId="66" applyFont="1" applyFill="1" applyBorder="1" applyAlignment="1" applyProtection="1">
      <alignment/>
      <protection/>
    </xf>
    <xf numFmtId="49" fontId="1" fillId="0" borderId="0" xfId="66" applyNumberFormat="1" applyFont="1" applyFill="1" applyBorder="1" applyAlignment="1" applyProtection="1">
      <alignment vertical="center"/>
      <protection/>
    </xf>
    <xf numFmtId="0" fontId="1" fillId="0" borderId="0" xfId="66" applyFont="1" applyFill="1" applyBorder="1" applyAlignment="1" applyProtection="1">
      <alignment horizontal="right" vertical="top"/>
      <protection/>
    </xf>
    <xf numFmtId="0" fontId="16" fillId="0" borderId="0" xfId="66" applyFont="1" applyFill="1" applyAlignment="1" applyProtection="1">
      <alignment vertical="center"/>
      <protection/>
    </xf>
    <xf numFmtId="0" fontId="4" fillId="0" borderId="0" xfId="67" applyFont="1" applyFill="1" applyAlignment="1" applyProtection="1">
      <alignment vertical="top"/>
      <protection/>
    </xf>
    <xf numFmtId="0" fontId="23" fillId="0" borderId="0" xfId="67" applyFont="1" applyFill="1" applyAlignment="1" applyProtection="1">
      <alignment horizontal="center" vertical="top"/>
      <protection/>
    </xf>
    <xf numFmtId="0" fontId="1" fillId="0" borderId="0" xfId="67" applyFont="1" applyFill="1" applyAlignment="1" applyProtection="1">
      <alignment horizontal="center" vertical="top"/>
      <protection/>
    </xf>
    <xf numFmtId="0" fontId="1" fillId="0" borderId="0" xfId="67" applyFont="1" applyFill="1" applyBorder="1" applyAlignment="1" applyProtection="1">
      <alignment horizontal="center" vertical="top"/>
      <protection/>
    </xf>
    <xf numFmtId="0" fontId="1" fillId="0" borderId="0" xfId="67" applyFont="1" applyFill="1" applyAlignment="1" applyProtection="1">
      <alignment vertical="top"/>
      <protection/>
    </xf>
    <xf numFmtId="0" fontId="4" fillId="0" borderId="0" xfId="67" applyFont="1" applyFill="1" applyAlignment="1" applyProtection="1">
      <alignment horizontal="right" vertical="top"/>
      <protection/>
    </xf>
    <xf numFmtId="0" fontId="6" fillId="0" borderId="0" xfId="67" applyFont="1" applyFill="1" applyBorder="1" applyAlignment="1" applyProtection="1">
      <alignment/>
      <protection/>
    </xf>
    <xf numFmtId="0" fontId="1" fillId="0" borderId="0" xfId="67" applyFont="1" applyFill="1" applyAlignment="1" applyProtection="1">
      <alignment/>
      <protection/>
    </xf>
    <xf numFmtId="0" fontId="6" fillId="0" borderId="0" xfId="67" applyFont="1" applyFill="1" applyAlignment="1" applyProtection="1">
      <alignment/>
      <protection/>
    </xf>
    <xf numFmtId="0" fontId="1" fillId="0" borderId="0" xfId="67" applyFont="1" applyFill="1" applyAlignment="1" applyProtection="1">
      <alignment vertical="center"/>
      <protection/>
    </xf>
    <xf numFmtId="0" fontId="1" fillId="0" borderId="0" xfId="67" applyFont="1" applyFill="1" applyBorder="1" applyAlignment="1" applyProtection="1">
      <alignment/>
      <protection/>
    </xf>
    <xf numFmtId="0" fontId="1" fillId="0" borderId="0" xfId="67" applyFont="1" applyFill="1" applyBorder="1" applyProtection="1">
      <alignment/>
      <protection/>
    </xf>
    <xf numFmtId="0" fontId="23" fillId="0" borderId="10" xfId="67" applyFont="1" applyFill="1" applyBorder="1" applyProtection="1">
      <alignment/>
      <protection/>
    </xf>
    <xf numFmtId="0" fontId="1" fillId="0" borderId="10" xfId="67" applyFont="1" applyFill="1" applyBorder="1" applyProtection="1">
      <alignment/>
      <protection/>
    </xf>
    <xf numFmtId="0" fontId="1" fillId="0" borderId="10" xfId="67" applyFont="1" applyFill="1" applyBorder="1" applyAlignment="1" applyProtection="1">
      <alignment vertical="center"/>
      <protection/>
    </xf>
    <xf numFmtId="0" fontId="1" fillId="0" borderId="10" xfId="67" applyFont="1" applyFill="1" applyBorder="1" applyAlignment="1" applyProtection="1">
      <alignment horizontal="right" vertical="center"/>
      <protection/>
    </xf>
    <xf numFmtId="49" fontId="23" fillId="0" borderId="0" xfId="67" applyNumberFormat="1" applyFont="1" applyFill="1" applyBorder="1" applyAlignment="1" applyProtection="1">
      <alignment horizontal="center" vertical="center" textRotation="255" wrapText="1"/>
      <protection/>
    </xf>
    <xf numFmtId="49" fontId="14" fillId="0" borderId="14" xfId="67" applyNumberFormat="1" applyFont="1" applyFill="1" applyBorder="1" applyAlignment="1" applyProtection="1">
      <alignment horizontal="center" vertical="center" textRotation="255" wrapText="1"/>
      <protection/>
    </xf>
    <xf numFmtId="49" fontId="14" fillId="0" borderId="0" xfId="67" applyNumberFormat="1" applyFont="1" applyFill="1" applyBorder="1" applyAlignment="1" applyProtection="1">
      <alignment horizontal="center" vertical="center" textRotation="255" wrapText="1"/>
      <protection/>
    </xf>
    <xf numFmtId="49" fontId="14" fillId="0" borderId="14" xfId="67" applyNumberFormat="1" applyFont="1" applyFill="1" applyBorder="1" applyAlignment="1" applyProtection="1">
      <alignment horizontal="left" vertical="center" textRotation="255" wrapText="1"/>
      <protection/>
    </xf>
    <xf numFmtId="49" fontId="14" fillId="0" borderId="17" xfId="67" applyNumberFormat="1" applyFont="1" applyFill="1" applyBorder="1" applyAlignment="1" applyProtection="1">
      <alignment horizontal="center" vertical="center" textRotation="255" wrapText="1"/>
      <protection/>
    </xf>
    <xf numFmtId="49" fontId="14" fillId="0" borderId="18" xfId="67" applyNumberFormat="1" applyFont="1" applyFill="1" applyBorder="1" applyAlignment="1" applyProtection="1">
      <alignment horizontal="center" vertical="center" textRotation="255" wrapText="1"/>
      <protection/>
    </xf>
    <xf numFmtId="49" fontId="14" fillId="0" borderId="0" xfId="67" applyNumberFormat="1" applyFont="1" applyFill="1" applyBorder="1" applyAlignment="1" applyProtection="1">
      <alignment horizontal="center" vertical="center"/>
      <protection/>
    </xf>
    <xf numFmtId="49" fontId="1" fillId="0" borderId="0" xfId="67" applyNumberFormat="1" applyFont="1" applyFill="1" applyBorder="1" applyAlignment="1" applyProtection="1">
      <alignment horizontal="center" vertical="center"/>
      <protection/>
    </xf>
    <xf numFmtId="49" fontId="23" fillId="0" borderId="12" xfId="67" applyNumberFormat="1" applyFont="1" applyFill="1" applyBorder="1" applyAlignment="1" applyProtection="1">
      <alignment horizontal="center" vertical="center" textRotation="255" wrapText="1"/>
      <protection/>
    </xf>
    <xf numFmtId="49" fontId="14" fillId="0" borderId="19" xfId="67" applyNumberFormat="1" applyFont="1" applyFill="1" applyBorder="1" applyAlignment="1" applyProtection="1">
      <alignment horizontal="center" vertical="center" textRotation="255" wrapText="1"/>
      <protection/>
    </xf>
    <xf numFmtId="49" fontId="14" fillId="0" borderId="12" xfId="67" applyNumberFormat="1" applyFont="1" applyFill="1" applyBorder="1" applyAlignment="1" applyProtection="1">
      <alignment horizontal="center" vertical="center" textRotation="255" wrapText="1"/>
      <protection/>
    </xf>
    <xf numFmtId="49" fontId="14" fillId="0" borderId="19" xfId="67" applyNumberFormat="1" applyFont="1" applyFill="1" applyBorder="1" applyAlignment="1" applyProtection="1">
      <alignment horizontal="left" vertical="center" textRotation="255" wrapText="1"/>
      <protection/>
    </xf>
    <xf numFmtId="49" fontId="14" fillId="0" borderId="0" xfId="67" applyNumberFormat="1" applyFont="1" applyFill="1" applyAlignment="1" applyProtection="1">
      <alignment horizontal="center" vertical="center"/>
      <protection/>
    </xf>
    <xf numFmtId="49" fontId="19" fillId="0" borderId="0" xfId="67" applyNumberFormat="1" applyFont="1" applyFill="1" applyBorder="1" applyAlignment="1" applyProtection="1">
      <alignment horizontal="center" vertical="center"/>
      <protection/>
    </xf>
    <xf numFmtId="49" fontId="19" fillId="0" borderId="14" xfId="67" applyNumberFormat="1" applyFont="1" applyFill="1" applyBorder="1" applyAlignment="1" applyProtection="1">
      <alignment horizontal="center" vertical="center"/>
      <protection/>
    </xf>
    <xf numFmtId="49" fontId="26" fillId="0" borderId="20" xfId="67" applyNumberFormat="1" applyFont="1" applyFill="1" applyBorder="1" applyAlignment="1" applyProtection="1">
      <alignment horizontal="center" vertical="center" textRotation="255" wrapText="1"/>
      <protection/>
    </xf>
    <xf numFmtId="49" fontId="15" fillId="0" borderId="13" xfId="67" applyNumberFormat="1" applyFont="1" applyFill="1" applyBorder="1" applyAlignment="1" applyProtection="1">
      <alignment horizontal="center" vertical="center" textRotation="255" wrapText="1"/>
      <protection/>
    </xf>
    <xf numFmtId="49" fontId="26" fillId="0" borderId="13" xfId="67" applyNumberFormat="1" applyFont="1" applyFill="1" applyBorder="1" applyAlignment="1" applyProtection="1">
      <alignment horizontal="center" vertical="center" textRotation="255" wrapText="1"/>
      <protection/>
    </xf>
    <xf numFmtId="0" fontId="16" fillId="0" borderId="0" xfId="67" applyFont="1" applyFill="1" applyBorder="1" applyAlignment="1" applyProtection="1">
      <alignment/>
      <protection/>
    </xf>
    <xf numFmtId="215" fontId="16" fillId="0" borderId="0" xfId="67" applyNumberFormat="1" applyFont="1" applyFill="1" applyBorder="1" applyAlignment="1" applyProtection="1">
      <alignment/>
      <protection/>
    </xf>
    <xf numFmtId="0" fontId="16" fillId="0" borderId="10" xfId="67" applyFont="1" applyFill="1" applyBorder="1" applyAlignment="1" applyProtection="1">
      <alignment vertical="center"/>
      <protection/>
    </xf>
    <xf numFmtId="0" fontId="16" fillId="0" borderId="0" xfId="67" applyFont="1" applyFill="1" applyAlignment="1" applyProtection="1">
      <alignment vertical="center"/>
      <protection/>
    </xf>
    <xf numFmtId="0" fontId="23" fillId="0" borderId="0" xfId="67" applyFont="1" applyFill="1" applyAlignment="1" applyProtection="1">
      <alignment/>
      <protection/>
    </xf>
    <xf numFmtId="215" fontId="1" fillId="0" borderId="0" xfId="67" applyNumberFormat="1" applyFont="1" applyFill="1" applyAlignment="1" applyProtection="1">
      <alignment/>
      <protection/>
    </xf>
    <xf numFmtId="0" fontId="7" fillId="0" borderId="0" xfId="67" applyFont="1" applyFill="1" applyBorder="1" applyAlignment="1" applyProtection="1">
      <alignment vertical="center"/>
      <protection/>
    </xf>
    <xf numFmtId="0" fontId="23" fillId="0" borderId="0" xfId="67" applyFont="1" applyFill="1" applyAlignment="1" applyProtection="1">
      <alignment vertical="center"/>
      <protection/>
    </xf>
    <xf numFmtId="0" fontId="7" fillId="0" borderId="0" xfId="67" applyFont="1" applyFill="1" applyAlignment="1" applyProtection="1">
      <alignment vertical="center"/>
      <protection/>
    </xf>
    <xf numFmtId="215" fontId="10" fillId="0" borderId="0" xfId="67" applyNumberFormat="1" applyFont="1" applyFill="1" applyAlignment="1" applyProtection="1">
      <alignment vertical="center"/>
      <protection/>
    </xf>
    <xf numFmtId="0" fontId="4" fillId="0" borderId="0" xfId="68" applyFont="1" applyFill="1" applyAlignment="1" applyProtection="1">
      <alignment vertical="top"/>
      <protection/>
    </xf>
    <xf numFmtId="0" fontId="1" fillId="0" borderId="0" xfId="68" applyFont="1" applyFill="1" applyAlignment="1" applyProtection="1">
      <alignment horizontal="center" vertical="top"/>
      <protection/>
    </xf>
    <xf numFmtId="0" fontId="30" fillId="0" borderId="0" xfId="68" applyFont="1" applyFill="1" applyAlignment="1" applyProtection="1">
      <alignment horizontal="right" vertical="top"/>
      <protection/>
    </xf>
    <xf numFmtId="0" fontId="2" fillId="0" borderId="0" xfId="68" applyFont="1" applyFill="1">
      <alignment/>
      <protection/>
    </xf>
    <xf numFmtId="0" fontId="1" fillId="0" borderId="0" xfId="68" applyFont="1" applyFill="1" applyAlignment="1" applyProtection="1">
      <alignment/>
      <protection/>
    </xf>
    <xf numFmtId="0" fontId="6" fillId="0" borderId="0" xfId="68" applyFont="1" applyFill="1" applyAlignment="1" applyProtection="1">
      <alignment/>
      <protection/>
    </xf>
    <xf numFmtId="0" fontId="1" fillId="0" borderId="0" xfId="68" applyFont="1" applyFill="1" applyBorder="1" applyAlignment="1" applyProtection="1">
      <alignment/>
      <protection/>
    </xf>
    <xf numFmtId="0" fontId="1" fillId="0" borderId="0" xfId="68" applyFont="1" applyFill="1" applyBorder="1" applyProtection="1">
      <alignment/>
      <protection/>
    </xf>
    <xf numFmtId="0" fontId="1" fillId="0" borderId="10" xfId="68" applyFont="1" applyFill="1" applyBorder="1" applyProtection="1">
      <alignment/>
      <protection/>
    </xf>
    <xf numFmtId="0" fontId="31" fillId="0" borderId="10" xfId="68" applyFont="1" applyFill="1" applyBorder="1" applyAlignment="1" applyProtection="1">
      <alignment horizontal="right" vertical="center"/>
      <protection/>
    </xf>
    <xf numFmtId="49" fontId="14" fillId="0" borderId="15" xfId="68" applyNumberFormat="1" applyFont="1" applyFill="1" applyBorder="1" applyAlignment="1" applyProtection="1">
      <alignment horizontal="center" vertical="center" textRotation="255" wrapText="1"/>
      <protection/>
    </xf>
    <xf numFmtId="49" fontId="14" fillId="0" borderId="0" xfId="68" applyNumberFormat="1" applyFont="1" applyFill="1" applyBorder="1" applyAlignment="1" applyProtection="1">
      <alignment horizontal="center" vertical="center" textRotation="255" wrapText="1"/>
      <protection/>
    </xf>
    <xf numFmtId="49" fontId="14" fillId="0" borderId="21" xfId="68" applyNumberFormat="1" applyFont="1" applyFill="1" applyBorder="1" applyAlignment="1" applyProtection="1">
      <alignment horizontal="center" vertical="center" textRotation="255" wrapText="1"/>
      <protection/>
    </xf>
    <xf numFmtId="49" fontId="14" fillId="0" borderId="17" xfId="68" applyNumberFormat="1" applyFont="1" applyFill="1" applyBorder="1" applyAlignment="1" applyProtection="1">
      <alignment horizontal="center" vertical="center" textRotation="255" wrapText="1"/>
      <protection/>
    </xf>
    <xf numFmtId="49" fontId="14" fillId="0" borderId="18" xfId="68" applyNumberFormat="1" applyFont="1" applyFill="1" applyBorder="1" applyAlignment="1" applyProtection="1">
      <alignment horizontal="center" vertical="center" textRotation="255" wrapText="1"/>
      <protection/>
    </xf>
    <xf numFmtId="0" fontId="2" fillId="0" borderId="17" xfId="68" applyFont="1" applyFill="1" applyBorder="1">
      <alignment/>
      <protection/>
    </xf>
    <xf numFmtId="49" fontId="1" fillId="0" borderId="0" xfId="68" applyNumberFormat="1" applyFont="1" applyFill="1" applyBorder="1" applyAlignment="1" applyProtection="1">
      <alignment horizontal="center" vertical="center"/>
      <protection/>
    </xf>
    <xf numFmtId="49" fontId="1" fillId="0" borderId="14" xfId="68" applyNumberFormat="1" applyFont="1" applyFill="1" applyBorder="1" applyAlignment="1" applyProtection="1">
      <alignment horizontal="center" vertical="center"/>
      <protection/>
    </xf>
    <xf numFmtId="49" fontId="14" fillId="0" borderId="22" xfId="68" applyNumberFormat="1" applyFont="1" applyFill="1" applyBorder="1" applyAlignment="1" applyProtection="1">
      <alignment horizontal="center" vertical="center" textRotation="255" wrapText="1"/>
      <protection/>
    </xf>
    <xf numFmtId="49" fontId="14" fillId="0" borderId="19" xfId="68" applyNumberFormat="1" applyFont="1" applyFill="1" applyBorder="1" applyAlignment="1" applyProtection="1">
      <alignment horizontal="center" vertical="center" textRotation="255" wrapText="1"/>
      <protection/>
    </xf>
    <xf numFmtId="49" fontId="14" fillId="0" borderId="12" xfId="68" applyNumberFormat="1" applyFont="1" applyFill="1" applyBorder="1" applyAlignment="1" applyProtection="1">
      <alignment horizontal="center" vertical="center" textRotation="255" wrapText="1"/>
      <protection/>
    </xf>
    <xf numFmtId="0" fontId="2" fillId="0" borderId="12" xfId="68" applyFont="1" applyFill="1" applyBorder="1">
      <alignment/>
      <protection/>
    </xf>
    <xf numFmtId="0" fontId="2" fillId="0" borderId="10" xfId="68" applyFont="1" applyFill="1" applyBorder="1">
      <alignment/>
      <protection/>
    </xf>
    <xf numFmtId="0" fontId="7" fillId="0" borderId="0" xfId="68" applyFont="1" applyFill="1" applyBorder="1" applyAlignment="1" applyProtection="1">
      <alignment vertical="center"/>
      <protection/>
    </xf>
    <xf numFmtId="201" fontId="7" fillId="0" borderId="0" xfId="68" applyNumberFormat="1" applyFont="1" applyFill="1" applyAlignment="1" applyProtection="1">
      <alignment vertical="center"/>
      <protection/>
    </xf>
    <xf numFmtId="203" fontId="19" fillId="0" borderId="15" xfId="0" applyNumberFormat="1" applyFont="1" applyFill="1" applyBorder="1" applyAlignment="1">
      <alignment vertical="center"/>
    </xf>
    <xf numFmtId="203" fontId="19" fillId="0" borderId="0" xfId="0" applyNumberFormat="1" applyFont="1" applyFill="1" applyBorder="1" applyAlignment="1">
      <alignment vertical="center"/>
    </xf>
    <xf numFmtId="176" fontId="19" fillId="0" borderId="0" xfId="0" applyNumberFormat="1" applyFont="1" applyFill="1" applyBorder="1" applyAlignment="1">
      <alignment vertical="center"/>
    </xf>
    <xf numFmtId="203" fontId="19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Alignment="1">
      <alignment/>
    </xf>
    <xf numFmtId="206" fontId="19" fillId="0" borderId="15" xfId="0" applyNumberFormat="1" applyFont="1" applyFill="1" applyBorder="1" applyAlignment="1">
      <alignment horizontal="right" vertical="center"/>
    </xf>
    <xf numFmtId="206" fontId="19" fillId="0" borderId="0" xfId="0" applyNumberFormat="1" applyFont="1" applyFill="1" applyBorder="1" applyAlignment="1">
      <alignment horizontal="right" vertical="center"/>
    </xf>
    <xf numFmtId="206" fontId="19" fillId="0" borderId="0" xfId="0" applyNumberFormat="1" applyFont="1" applyFill="1" applyBorder="1" applyAlignment="1">
      <alignment horizontal="right" vertical="center" indent="1"/>
    </xf>
    <xf numFmtId="186" fontId="1" fillId="0" borderId="15" xfId="0" applyNumberFormat="1" applyFont="1" applyFill="1" applyBorder="1" applyAlignment="1">
      <alignment vertical="center"/>
    </xf>
    <xf numFmtId="186" fontId="1" fillId="0" borderId="0" xfId="0" applyNumberFormat="1" applyFont="1" applyFill="1" applyBorder="1" applyAlignment="1">
      <alignment vertical="center"/>
    </xf>
    <xf numFmtId="186" fontId="19" fillId="0" borderId="15" xfId="0" applyNumberFormat="1" applyFont="1" applyFill="1" applyBorder="1" applyAlignment="1">
      <alignment vertical="center"/>
    </xf>
    <xf numFmtId="186" fontId="19" fillId="0" borderId="0" xfId="0" applyNumberFormat="1" applyFont="1" applyFill="1" applyBorder="1" applyAlignment="1">
      <alignment vertical="center"/>
    </xf>
    <xf numFmtId="202" fontId="1" fillId="0" borderId="15" xfId="0" applyNumberFormat="1" applyFont="1" applyFill="1" applyBorder="1" applyAlignment="1">
      <alignment vertical="center"/>
    </xf>
    <xf numFmtId="202" fontId="1" fillId="0" borderId="0" xfId="0" applyNumberFormat="1" applyFont="1" applyFill="1" applyBorder="1" applyAlignment="1">
      <alignment vertical="center"/>
    </xf>
    <xf numFmtId="202" fontId="19" fillId="0" borderId="15" xfId="0" applyNumberFormat="1" applyFont="1" applyFill="1" applyBorder="1" applyAlignment="1">
      <alignment vertical="center"/>
    </xf>
    <xf numFmtId="202" fontId="19" fillId="0" borderId="0" xfId="0" applyNumberFormat="1" applyFont="1" applyFill="1" applyBorder="1" applyAlignment="1">
      <alignment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vertical="center"/>
    </xf>
    <xf numFmtId="0" fontId="6" fillId="0" borderId="0" xfId="66" applyFont="1" applyFill="1" applyBorder="1" applyAlignment="1" applyProtection="1">
      <alignment horizontal="center"/>
      <protection/>
    </xf>
    <xf numFmtId="49" fontId="1" fillId="0" borderId="17" xfId="66" applyNumberFormat="1" applyFont="1" applyFill="1" applyBorder="1" applyAlignment="1" applyProtection="1">
      <alignment horizontal="center" vertical="center" wrapText="1"/>
      <protection/>
    </xf>
    <xf numFmtId="49" fontId="1" fillId="0" borderId="18" xfId="66" applyNumberFormat="1" applyFont="1" applyFill="1" applyBorder="1" applyAlignment="1" applyProtection="1">
      <alignment horizontal="center" vertical="center" wrapText="1"/>
      <protection/>
    </xf>
    <xf numFmtId="49" fontId="1" fillId="0" borderId="12" xfId="66" applyNumberFormat="1" applyFont="1" applyFill="1" applyBorder="1" applyAlignment="1" applyProtection="1">
      <alignment horizontal="center" vertical="center" wrapText="1"/>
      <protection/>
    </xf>
    <xf numFmtId="49" fontId="1" fillId="0" borderId="19" xfId="66" applyNumberFormat="1" applyFont="1" applyFill="1" applyBorder="1" applyAlignment="1" applyProtection="1">
      <alignment horizontal="center" vertical="center" wrapText="1"/>
      <protection/>
    </xf>
    <xf numFmtId="49" fontId="1" fillId="0" borderId="23" xfId="66" applyNumberFormat="1" applyFont="1" applyFill="1" applyBorder="1" applyAlignment="1" applyProtection="1">
      <alignment horizontal="center" vertical="center" wrapText="1"/>
      <protection locked="0"/>
    </xf>
    <xf numFmtId="49" fontId="1" fillId="0" borderId="24" xfId="66" applyNumberFormat="1" applyFont="1" applyFill="1" applyBorder="1" applyAlignment="1" applyProtection="1">
      <alignment horizontal="center" vertical="center" wrapText="1"/>
      <protection locked="0"/>
    </xf>
    <xf numFmtId="49" fontId="19" fillId="0" borderId="23" xfId="66" applyNumberFormat="1" applyFont="1" applyFill="1" applyBorder="1" applyAlignment="1" applyProtection="1">
      <alignment horizontal="center" vertical="center" wrapText="1"/>
      <protection locked="0"/>
    </xf>
    <xf numFmtId="49" fontId="19" fillId="0" borderId="25" xfId="66" applyNumberFormat="1" applyFont="1" applyFill="1" applyBorder="1" applyAlignment="1" applyProtection="1">
      <alignment horizontal="center" vertical="center" wrapText="1"/>
      <protection locked="0"/>
    </xf>
    <xf numFmtId="49" fontId="1" fillId="0" borderId="25" xfId="66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67" applyFont="1" applyFill="1" applyBorder="1" applyAlignment="1" applyProtection="1">
      <alignment vertical="top"/>
      <protection/>
    </xf>
    <xf numFmtId="0" fontId="24" fillId="0" borderId="0" xfId="67" applyFont="1" applyFill="1" applyBorder="1" applyAlignment="1" applyProtection="1">
      <alignment/>
      <protection/>
    </xf>
    <xf numFmtId="49" fontId="1" fillId="0" borderId="17" xfId="67" applyNumberFormat="1" applyFont="1" applyFill="1" applyBorder="1" applyAlignment="1" applyProtection="1">
      <alignment horizontal="center" vertical="center"/>
      <protection/>
    </xf>
    <xf numFmtId="49" fontId="1" fillId="0" borderId="18" xfId="67" applyNumberFormat="1" applyFont="1" applyFill="1" applyBorder="1" applyAlignment="1" applyProtection="1">
      <alignment horizontal="center" vertical="center"/>
      <protection/>
    </xf>
    <xf numFmtId="49" fontId="1" fillId="0" borderId="0" xfId="67" applyNumberFormat="1" applyFont="1" applyFill="1" applyBorder="1" applyAlignment="1" applyProtection="1">
      <alignment horizontal="center" vertical="center"/>
      <protection/>
    </xf>
    <xf numFmtId="49" fontId="1" fillId="0" borderId="14" xfId="67" applyNumberFormat="1" applyFont="1" applyFill="1" applyBorder="1" applyAlignment="1" applyProtection="1">
      <alignment horizontal="center" vertical="center"/>
      <protection/>
    </xf>
    <xf numFmtId="49" fontId="1" fillId="0" borderId="12" xfId="67" applyNumberFormat="1" applyFont="1" applyFill="1" applyBorder="1" applyAlignment="1" applyProtection="1">
      <alignment horizontal="center" vertical="center"/>
      <protection/>
    </xf>
    <xf numFmtId="49" fontId="1" fillId="0" borderId="19" xfId="67" applyNumberFormat="1" applyFont="1" applyFill="1" applyBorder="1" applyAlignment="1" applyProtection="1">
      <alignment horizontal="center" vertical="center"/>
      <protection/>
    </xf>
    <xf numFmtId="49" fontId="1" fillId="0" borderId="15" xfId="67" applyNumberFormat="1" applyFont="1" applyFill="1" applyBorder="1" applyAlignment="1" applyProtection="1">
      <alignment horizontal="center" vertical="distributed" textRotation="255"/>
      <protection/>
    </xf>
    <xf numFmtId="49" fontId="1" fillId="0" borderId="14" xfId="67" applyNumberFormat="1" applyFont="1" applyFill="1" applyBorder="1" applyAlignment="1" applyProtection="1">
      <alignment horizontal="center" vertical="distributed" textRotation="255"/>
      <protection/>
    </xf>
    <xf numFmtId="49" fontId="1" fillId="0" borderId="15" xfId="67" applyNumberFormat="1" applyFont="1" applyFill="1" applyBorder="1" applyAlignment="1" applyProtection="1">
      <alignment horizontal="center" vertical="distributed" textRotation="255" wrapText="1" shrinkToFit="1"/>
      <protection/>
    </xf>
    <xf numFmtId="49" fontId="1" fillId="0" borderId="14" xfId="67" applyNumberFormat="1" applyFont="1" applyFill="1" applyBorder="1" applyAlignment="1" applyProtection="1">
      <alignment horizontal="center" vertical="distributed" textRotation="255" shrinkToFit="1"/>
      <protection/>
    </xf>
    <xf numFmtId="49" fontId="25" fillId="0" borderId="15" xfId="67" applyNumberFormat="1" applyFont="1" applyFill="1" applyBorder="1" applyAlignment="1" applyProtection="1">
      <alignment horizontal="center" vertical="distributed" textRotation="255" wrapText="1"/>
      <protection/>
    </xf>
    <xf numFmtId="49" fontId="25" fillId="0" borderId="14" xfId="67" applyNumberFormat="1" applyFont="1" applyFill="1" applyBorder="1" applyAlignment="1" applyProtection="1">
      <alignment horizontal="center" vertical="distributed" textRotation="255" wrapText="1"/>
      <protection/>
    </xf>
    <xf numFmtId="49" fontId="1" fillId="0" borderId="15" xfId="67" applyNumberFormat="1" applyFont="1" applyFill="1" applyBorder="1" applyAlignment="1" applyProtection="1">
      <alignment horizontal="center" vertical="distributed" textRotation="255" wrapText="1"/>
      <protection/>
    </xf>
    <xf numFmtId="49" fontId="1" fillId="0" borderId="0" xfId="67" applyNumberFormat="1" applyFont="1" applyFill="1" applyBorder="1" applyAlignment="1" applyProtection="1">
      <alignment horizontal="center" vertical="distributed" textRotation="255"/>
      <protection/>
    </xf>
    <xf numFmtId="49" fontId="1" fillId="0" borderId="26" xfId="67" applyNumberFormat="1" applyFont="1" applyFill="1" applyBorder="1" applyAlignment="1" applyProtection="1">
      <alignment horizontal="center" vertical="distributed" textRotation="255" wrapText="1"/>
      <protection/>
    </xf>
    <xf numFmtId="49" fontId="1" fillId="0" borderId="26" xfId="67" applyNumberFormat="1" applyFont="1" applyFill="1" applyBorder="1" applyAlignment="1" applyProtection="1">
      <alignment horizontal="center" vertical="distributed" textRotation="255"/>
      <protection/>
    </xf>
    <xf numFmtId="0" fontId="30" fillId="0" borderId="0" xfId="68" applyFont="1" applyFill="1" applyBorder="1" applyAlignment="1" applyProtection="1">
      <alignment vertical="top"/>
      <protection/>
    </xf>
    <xf numFmtId="0" fontId="6" fillId="0" borderId="0" xfId="68" applyFont="1" applyFill="1" applyBorder="1" applyAlignment="1" applyProtection="1">
      <alignment horizontal="center"/>
      <protection/>
    </xf>
    <xf numFmtId="49" fontId="1" fillId="0" borderId="17" xfId="68" applyNumberFormat="1" applyFont="1" applyFill="1" applyBorder="1" applyAlignment="1" applyProtection="1">
      <alignment horizontal="center" vertical="center"/>
      <protection/>
    </xf>
    <xf numFmtId="49" fontId="1" fillId="0" borderId="18" xfId="68" applyNumberFormat="1" applyFont="1" applyFill="1" applyBorder="1" applyAlignment="1" applyProtection="1">
      <alignment horizontal="center" vertical="center"/>
      <protection/>
    </xf>
    <xf numFmtId="49" fontId="1" fillId="0" borderId="0" xfId="68" applyNumberFormat="1" applyFont="1" applyFill="1" applyBorder="1" applyAlignment="1" applyProtection="1">
      <alignment horizontal="center" vertical="center"/>
      <protection/>
    </xf>
    <xf numFmtId="49" fontId="1" fillId="0" borderId="14" xfId="68" applyNumberFormat="1" applyFont="1" applyFill="1" applyBorder="1" applyAlignment="1" applyProtection="1">
      <alignment horizontal="center" vertical="center"/>
      <protection/>
    </xf>
    <xf numFmtId="49" fontId="1" fillId="0" borderId="12" xfId="68" applyNumberFormat="1" applyFont="1" applyFill="1" applyBorder="1" applyAlignment="1" applyProtection="1">
      <alignment horizontal="center" vertical="center"/>
      <protection/>
    </xf>
    <xf numFmtId="49" fontId="1" fillId="0" borderId="19" xfId="68" applyNumberFormat="1" applyFont="1" applyFill="1" applyBorder="1" applyAlignment="1" applyProtection="1">
      <alignment horizontal="center" vertical="center"/>
      <protection/>
    </xf>
    <xf numFmtId="49" fontId="1" fillId="0" borderId="26" xfId="68" applyNumberFormat="1" applyFont="1" applyFill="1" applyBorder="1" applyAlignment="1" applyProtection="1">
      <alignment horizontal="center" vertical="distributed" textRotation="255"/>
      <protection/>
    </xf>
    <xf numFmtId="49" fontId="1" fillId="0" borderId="26" xfId="68" applyNumberFormat="1" applyFont="1" applyFill="1" applyBorder="1" applyAlignment="1" applyProtection="1">
      <alignment horizontal="center" vertical="distributed" textRotation="255" wrapText="1"/>
      <protection/>
    </xf>
    <xf numFmtId="49" fontId="1" fillId="0" borderId="15" xfId="68" applyNumberFormat="1" applyFont="1" applyFill="1" applyBorder="1" applyAlignment="1" applyProtection="1">
      <alignment horizontal="center" vertical="distributed" textRotation="255" wrapText="1"/>
      <protection/>
    </xf>
    <xf numFmtId="49" fontId="1" fillId="0" borderId="14" xfId="68" applyNumberFormat="1" applyFont="1" applyFill="1" applyBorder="1" applyAlignment="1" applyProtection="1">
      <alignment horizontal="center" vertical="distributed" textRotation="255" wrapText="1"/>
      <protection/>
    </xf>
    <xf numFmtId="49" fontId="1" fillId="0" borderId="15" xfId="68" applyNumberFormat="1" applyFont="1" applyFill="1" applyBorder="1" applyAlignment="1" applyProtection="1">
      <alignment horizontal="center" vertical="distributed" textRotation="255"/>
      <protection/>
    </xf>
    <xf numFmtId="49" fontId="1" fillId="0" borderId="14" xfId="68" applyNumberFormat="1" applyFont="1" applyFill="1" applyBorder="1" applyAlignment="1" applyProtection="1">
      <alignment horizontal="center" vertical="distributed" textRotation="255"/>
      <protection/>
    </xf>
    <xf numFmtId="49" fontId="1" fillId="0" borderId="26" xfId="68" applyNumberFormat="1" applyFont="1" applyFill="1" applyBorder="1" applyAlignment="1" applyProtection="1">
      <alignment horizontal="center" vertical="distributed" textRotation="255" wrapText="1" shrinkToFit="1"/>
      <protection/>
    </xf>
    <xf numFmtId="49" fontId="7" fillId="0" borderId="26" xfId="68" applyNumberFormat="1" applyFont="1" applyFill="1" applyBorder="1" applyAlignment="1" applyProtection="1">
      <alignment horizontal="center" vertical="distributed" textRotation="255" wrapText="1" shrinkToFit="1"/>
      <protection/>
    </xf>
    <xf numFmtId="49" fontId="1" fillId="0" borderId="15" xfId="0" applyNumberFormat="1" applyFont="1" applyFill="1" applyBorder="1" applyAlignment="1">
      <alignment horizontal="distributed" vertical="center" indent="5"/>
    </xf>
    <xf numFmtId="49" fontId="1" fillId="0" borderId="0" xfId="0" applyNumberFormat="1" applyFont="1" applyFill="1" applyBorder="1" applyAlignment="1">
      <alignment horizontal="distributed" vertical="center" indent="5"/>
    </xf>
    <xf numFmtId="0" fontId="1" fillId="0" borderId="15" xfId="0" applyFont="1" applyFill="1" applyBorder="1" applyAlignment="1">
      <alignment horizontal="distributed" vertical="center" indent="5"/>
    </xf>
    <xf numFmtId="0" fontId="1" fillId="0" borderId="0" xfId="0" applyFont="1" applyFill="1" applyBorder="1" applyAlignment="1">
      <alignment horizontal="distributed" vertical="center" indent="5"/>
    </xf>
    <xf numFmtId="0" fontId="4" fillId="0" borderId="0" xfId="64" applyFont="1" applyFill="1" applyAlignment="1" applyProtection="1">
      <alignment vertical="top"/>
      <protection/>
    </xf>
    <xf numFmtId="0" fontId="1" fillId="0" borderId="0" xfId="64" applyFont="1" applyFill="1" applyAlignment="1" applyProtection="1">
      <alignment vertical="top"/>
      <protection/>
    </xf>
    <xf numFmtId="0" fontId="1" fillId="0" borderId="0" xfId="64" applyFont="1" applyFill="1" applyAlignment="1" applyProtection="1">
      <alignment horizontal="center" vertical="top"/>
      <protection/>
    </xf>
    <xf numFmtId="0" fontId="4" fillId="0" borderId="0" xfId="64" applyFont="1" applyFill="1" applyAlignment="1" applyProtection="1">
      <alignment horizontal="right" vertical="top"/>
      <protection/>
    </xf>
    <xf numFmtId="0" fontId="5" fillId="0" borderId="0" xfId="64" applyFont="1" applyFill="1" applyAlignment="1" applyProtection="1">
      <alignment horizontal="center" vertical="center"/>
      <protection/>
    </xf>
    <xf numFmtId="0" fontId="1" fillId="0" borderId="0" xfId="64" applyFont="1" applyFill="1" applyAlignment="1" applyProtection="1">
      <alignment vertical="center"/>
      <protection/>
    </xf>
    <xf numFmtId="0" fontId="6" fillId="0" borderId="0" xfId="64" applyFont="1" applyFill="1" applyAlignment="1" applyProtection="1">
      <alignment horizontal="center"/>
      <protection/>
    </xf>
    <xf numFmtId="0" fontId="6" fillId="0" borderId="0" xfId="64" applyFont="1" applyFill="1" applyAlignment="1" applyProtection="1">
      <alignment/>
      <protection/>
    </xf>
    <xf numFmtId="0" fontId="1" fillId="0" borderId="0" xfId="64" applyFont="1" applyFill="1" applyAlignment="1" applyProtection="1">
      <alignment/>
      <protection/>
    </xf>
    <xf numFmtId="0" fontId="1" fillId="0" borderId="10" xfId="64" applyFont="1" applyFill="1" applyBorder="1" applyProtection="1">
      <alignment/>
      <protection/>
    </xf>
    <xf numFmtId="0" fontId="1" fillId="0" borderId="10" xfId="64" applyFont="1" applyFill="1" applyBorder="1" applyAlignment="1" applyProtection="1">
      <alignment vertical="top"/>
      <protection/>
    </xf>
    <xf numFmtId="49" fontId="10" fillId="0" borderId="18" xfId="64" applyNumberFormat="1" applyFont="1" applyFill="1" applyBorder="1" applyAlignment="1" applyProtection="1">
      <alignment horizontal="center" vertical="center"/>
      <protection/>
    </xf>
    <xf numFmtId="49" fontId="10" fillId="0" borderId="23" xfId="64" applyNumberFormat="1" applyFont="1" applyFill="1" applyBorder="1" applyAlignment="1" applyProtection="1">
      <alignment horizontal="center" vertical="center"/>
      <protection/>
    </xf>
    <xf numFmtId="49" fontId="10" fillId="0" borderId="25" xfId="64" applyNumberFormat="1" applyFont="1" applyFill="1" applyBorder="1" applyAlignment="1" applyProtection="1">
      <alignment horizontal="center" vertical="center"/>
      <protection/>
    </xf>
    <xf numFmtId="49" fontId="10" fillId="0" borderId="24" xfId="64" applyNumberFormat="1" applyFont="1" applyFill="1" applyBorder="1" applyAlignment="1" applyProtection="1">
      <alignment horizontal="center" vertical="center"/>
      <protection/>
    </xf>
    <xf numFmtId="49" fontId="10" fillId="0" borderId="21" xfId="64" applyNumberFormat="1" applyFont="1" applyFill="1" applyBorder="1" applyAlignment="1" applyProtection="1">
      <alignment horizontal="center" vertical="center"/>
      <protection/>
    </xf>
    <xf numFmtId="49" fontId="10" fillId="0" borderId="21" xfId="64" applyNumberFormat="1" applyFont="1" applyFill="1" applyBorder="1" applyAlignment="1" applyProtection="1">
      <alignment horizontal="center" wrapText="1"/>
      <protection/>
    </xf>
    <xf numFmtId="49" fontId="10" fillId="0" borderId="17" xfId="64" applyNumberFormat="1" applyFont="1" applyFill="1" applyBorder="1" applyAlignment="1" applyProtection="1">
      <alignment horizontal="center" wrapText="1"/>
      <protection/>
    </xf>
    <xf numFmtId="49" fontId="10" fillId="0" borderId="0" xfId="64" applyNumberFormat="1" applyFont="1" applyFill="1" applyBorder="1" applyAlignment="1" applyProtection="1">
      <alignment vertical="center"/>
      <protection/>
    </xf>
    <xf numFmtId="49" fontId="10" fillId="0" borderId="14" xfId="64" applyNumberFormat="1" applyFont="1" applyFill="1" applyBorder="1" applyAlignment="1" applyProtection="1">
      <alignment horizontal="center" vertical="center"/>
      <protection/>
    </xf>
    <xf numFmtId="49" fontId="10" fillId="0" borderId="27" xfId="64" applyNumberFormat="1" applyFont="1" applyFill="1" applyBorder="1" applyAlignment="1" applyProtection="1">
      <alignment horizontal="center" vertical="center"/>
      <protection/>
    </xf>
    <xf numFmtId="49" fontId="10" fillId="0" borderId="28" xfId="64" applyNumberFormat="1" applyFont="1" applyFill="1" applyBorder="1" applyAlignment="1" applyProtection="1">
      <alignment horizontal="center" vertical="center"/>
      <protection/>
    </xf>
    <xf numFmtId="49" fontId="10" fillId="0" borderId="29" xfId="64" applyNumberFormat="1" applyFont="1" applyFill="1" applyBorder="1" applyAlignment="1" applyProtection="1">
      <alignment horizontal="center" vertical="center"/>
      <protection/>
    </xf>
    <xf numFmtId="49" fontId="10" fillId="0" borderId="22" xfId="64" applyNumberFormat="1" applyFont="1" applyFill="1" applyBorder="1" applyAlignment="1" applyProtection="1">
      <alignment horizontal="center" vertical="center"/>
      <protection/>
    </xf>
    <xf numFmtId="49" fontId="10" fillId="0" borderId="19" xfId="64" applyNumberFormat="1" applyFont="1" applyFill="1" applyBorder="1" applyAlignment="1" applyProtection="1">
      <alignment horizontal="center" vertical="center"/>
      <protection/>
    </xf>
    <xf numFmtId="49" fontId="1" fillId="0" borderId="22" xfId="64" applyNumberFormat="1" applyFont="1" applyFill="1" applyBorder="1" applyAlignment="1" applyProtection="1">
      <alignment horizontal="center" vertical="center"/>
      <protection/>
    </xf>
    <xf numFmtId="49" fontId="1" fillId="0" borderId="12" xfId="64" applyNumberFormat="1" applyFont="1" applyFill="1" applyBorder="1" applyAlignment="1" applyProtection="1">
      <alignment horizontal="center" vertical="center"/>
      <protection/>
    </xf>
    <xf numFmtId="49" fontId="10" fillId="0" borderId="20" xfId="64" applyNumberFormat="1" applyFont="1" applyFill="1" applyBorder="1" applyAlignment="1" applyProtection="1">
      <alignment horizontal="center" vertical="center"/>
      <protection/>
    </xf>
    <xf numFmtId="49" fontId="10" fillId="0" borderId="19" xfId="64" applyNumberFormat="1" applyFont="1" applyFill="1" applyBorder="1" applyAlignment="1" applyProtection="1">
      <alignment vertical="center"/>
      <protection/>
    </xf>
    <xf numFmtId="49" fontId="10" fillId="0" borderId="12" xfId="64" applyNumberFormat="1" applyFont="1" applyFill="1" applyBorder="1" applyAlignment="1" applyProtection="1">
      <alignment vertical="center"/>
      <protection/>
    </xf>
    <xf numFmtId="49" fontId="10" fillId="0" borderId="13" xfId="64" applyNumberFormat="1" applyFont="1" applyFill="1" applyBorder="1" applyAlignment="1" applyProtection="1">
      <alignment horizontal="center" vertical="center"/>
      <protection/>
    </xf>
    <xf numFmtId="49" fontId="10" fillId="0" borderId="30" xfId="64" applyNumberFormat="1" applyFont="1" applyFill="1" applyBorder="1" applyAlignment="1" applyProtection="1">
      <alignment horizontal="center" vertical="center"/>
      <protection/>
    </xf>
    <xf numFmtId="49" fontId="10" fillId="0" borderId="27" xfId="64" applyNumberFormat="1" applyFont="1" applyFill="1" applyBorder="1" applyAlignment="1" applyProtection="1">
      <alignment horizontal="center" vertical="center"/>
      <protection/>
    </xf>
    <xf numFmtId="49" fontId="10" fillId="0" borderId="12" xfId="64" applyNumberFormat="1" applyFont="1" applyFill="1" applyBorder="1" applyAlignment="1" applyProtection="1">
      <alignment horizontal="center" vertical="center"/>
      <protection/>
    </xf>
    <xf numFmtId="49" fontId="10" fillId="0" borderId="27" xfId="64" applyNumberFormat="1" applyFont="1" applyFill="1" applyBorder="1" applyAlignment="1" applyProtection="1">
      <alignment horizontal="centerContinuous" vertical="center"/>
      <protection/>
    </xf>
    <xf numFmtId="49" fontId="10" fillId="0" borderId="0" xfId="64" applyNumberFormat="1" applyFont="1" applyFill="1" applyAlignment="1" applyProtection="1">
      <alignment horizontal="center" vertical="center"/>
      <protection/>
    </xf>
    <xf numFmtId="49" fontId="10" fillId="0" borderId="14" xfId="64" applyNumberFormat="1" applyFont="1" applyFill="1" applyBorder="1" applyAlignment="1" applyProtection="1">
      <alignment horizontal="center" vertical="center"/>
      <protection/>
    </xf>
    <xf numFmtId="49" fontId="10" fillId="0" borderId="0" xfId="64" applyNumberFormat="1" applyFont="1" applyFill="1" applyBorder="1" applyAlignment="1" applyProtection="1">
      <alignment horizontal="center" vertical="center"/>
      <protection/>
    </xf>
    <xf numFmtId="49" fontId="10" fillId="0" borderId="0" xfId="64" applyNumberFormat="1" applyFont="1" applyFill="1" applyBorder="1" applyAlignment="1" applyProtection="1">
      <alignment horizontal="centerContinuous" vertical="center"/>
      <protection/>
    </xf>
    <xf numFmtId="49" fontId="11" fillId="0" borderId="14" xfId="51" applyNumberFormat="1" applyFont="1" applyFill="1" applyBorder="1" applyAlignment="1" applyProtection="1">
      <alignment horizontal="center" vertical="center"/>
      <protection locked="0"/>
    </xf>
    <xf numFmtId="186" fontId="11" fillId="0" borderId="0" xfId="51" applyNumberFormat="1" applyFont="1" applyFill="1" applyAlignment="1" applyProtection="1">
      <alignment vertical="center"/>
      <protection/>
    </xf>
    <xf numFmtId="187" fontId="11" fillId="0" borderId="0" xfId="51" applyNumberFormat="1" applyFont="1" applyFill="1" applyAlignment="1" applyProtection="1">
      <alignment vertical="center"/>
      <protection/>
    </xf>
    <xf numFmtId="0" fontId="11" fillId="0" borderId="0" xfId="64" applyFont="1" applyFill="1" applyAlignment="1" applyProtection="1">
      <alignment/>
      <protection/>
    </xf>
    <xf numFmtId="49" fontId="12" fillId="0" borderId="0" xfId="51" applyNumberFormat="1" applyFont="1" applyFill="1" applyBorder="1" applyAlignment="1" applyProtection="1">
      <alignment horizontal="center" vertical="center"/>
      <protection locked="0"/>
    </xf>
    <xf numFmtId="186" fontId="12" fillId="0" borderId="15" xfId="51" applyNumberFormat="1" applyFont="1" applyFill="1" applyBorder="1" applyAlignment="1" applyProtection="1">
      <alignment vertical="center"/>
      <protection/>
    </xf>
    <xf numFmtId="186" fontId="12" fillId="0" borderId="0" xfId="51" applyNumberFormat="1" applyFont="1" applyFill="1" applyBorder="1" applyAlignment="1" applyProtection="1">
      <alignment vertical="center"/>
      <protection/>
    </xf>
    <xf numFmtId="226" fontId="12" fillId="0" borderId="0" xfId="51" applyNumberFormat="1" applyFont="1" applyFill="1" applyBorder="1" applyAlignment="1" applyProtection="1">
      <alignment vertical="center"/>
      <protection/>
    </xf>
    <xf numFmtId="187" fontId="12" fillId="0" borderId="0" xfId="51" applyNumberFormat="1" applyFont="1" applyFill="1" applyBorder="1" applyAlignment="1" applyProtection="1">
      <alignment vertical="center"/>
      <protection/>
    </xf>
    <xf numFmtId="49" fontId="11" fillId="0" borderId="0" xfId="51" applyNumberFormat="1" applyFont="1" applyFill="1" applyBorder="1" applyAlignment="1" applyProtection="1">
      <alignment horizontal="center" vertical="center"/>
      <protection locked="0"/>
    </xf>
    <xf numFmtId="186" fontId="11" fillId="0" borderId="15" xfId="51" applyNumberFormat="1" applyFont="1" applyFill="1" applyBorder="1" applyAlignment="1" applyProtection="1">
      <alignment vertical="center"/>
      <protection/>
    </xf>
    <xf numFmtId="186" fontId="11" fillId="0" borderId="0" xfId="51" applyNumberFormat="1" applyFont="1" applyFill="1" applyBorder="1" applyAlignment="1" applyProtection="1">
      <alignment vertical="center"/>
      <protection/>
    </xf>
    <xf numFmtId="187" fontId="11" fillId="0" borderId="0" xfId="51" applyNumberFormat="1" applyFont="1" applyFill="1" applyBorder="1" applyAlignment="1" applyProtection="1">
      <alignment vertical="center"/>
      <protection/>
    </xf>
    <xf numFmtId="186" fontId="11" fillId="0" borderId="15" xfId="51" applyNumberFormat="1" applyFont="1" applyFill="1" applyBorder="1" applyAlignment="1" applyProtection="1">
      <alignment vertical="center"/>
      <protection locked="0"/>
    </xf>
    <xf numFmtId="186" fontId="11" fillId="0" borderId="0" xfId="51" applyNumberFormat="1" applyFont="1" applyFill="1" applyBorder="1" applyAlignment="1" applyProtection="1">
      <alignment vertical="center"/>
      <protection locked="0"/>
    </xf>
    <xf numFmtId="0" fontId="11" fillId="0" borderId="0" xfId="64" applyFont="1" applyFill="1" applyBorder="1" applyAlignment="1" applyProtection="1">
      <alignment/>
      <protection/>
    </xf>
    <xf numFmtId="49" fontId="11" fillId="0" borderId="0" xfId="51" applyNumberFormat="1" applyFont="1" applyFill="1" applyBorder="1" applyAlignment="1" applyProtection="1">
      <alignment horizontal="center" vertical="center"/>
      <protection/>
    </xf>
    <xf numFmtId="49" fontId="11" fillId="0" borderId="31" xfId="51" applyNumberFormat="1" applyFont="1" applyFill="1" applyBorder="1" applyAlignment="1" applyProtection="1">
      <alignment vertical="center"/>
      <protection/>
    </xf>
    <xf numFmtId="186" fontId="11" fillId="0" borderId="10" xfId="51" applyNumberFormat="1" applyFont="1" applyFill="1" applyBorder="1" applyAlignment="1" applyProtection="1">
      <alignment vertical="center"/>
      <protection/>
    </xf>
    <xf numFmtId="187" fontId="11" fillId="0" borderId="10" xfId="51" applyNumberFormat="1" applyFont="1" applyFill="1" applyBorder="1" applyAlignment="1" applyProtection="1">
      <alignment vertical="center"/>
      <protection/>
    </xf>
    <xf numFmtId="188" fontId="11" fillId="0" borderId="10" xfId="51" applyNumberFormat="1" applyFont="1" applyFill="1" applyBorder="1" applyAlignment="1" applyProtection="1">
      <alignment vertical="center"/>
      <protection/>
    </xf>
    <xf numFmtId="0" fontId="10" fillId="0" borderId="17" xfId="64" applyFont="1" applyFill="1" applyBorder="1" applyAlignment="1" applyProtection="1">
      <alignment horizontal="left"/>
      <protection/>
    </xf>
    <xf numFmtId="0" fontId="10" fillId="0" borderId="0" xfId="64" applyFont="1" applyFill="1" applyAlignment="1" applyProtection="1">
      <alignment/>
      <protection/>
    </xf>
    <xf numFmtId="0" fontId="10" fillId="0" borderId="0" xfId="64" applyFont="1" applyFill="1" applyBorder="1" applyAlignment="1" applyProtection="1">
      <alignment vertical="center"/>
      <protection/>
    </xf>
    <xf numFmtId="0" fontId="7" fillId="0" borderId="0" xfId="64" applyFont="1" applyFill="1" applyAlignment="1" applyProtection="1">
      <alignment vertical="center"/>
      <protection/>
    </xf>
    <xf numFmtId="186" fontId="7" fillId="0" borderId="0" xfId="64" applyNumberFormat="1" applyFont="1" applyFill="1" applyAlignment="1" applyProtection="1">
      <alignment vertical="center"/>
      <protection/>
    </xf>
    <xf numFmtId="222" fontId="7" fillId="0" borderId="0" xfId="64" applyNumberFormat="1" applyFont="1" applyFill="1" applyAlignment="1" applyProtection="1">
      <alignment vertical="center"/>
      <protection/>
    </xf>
    <xf numFmtId="0" fontId="7" fillId="0" borderId="0" xfId="64" applyFont="1" applyFill="1" applyBorder="1" applyAlignment="1" applyProtection="1">
      <alignment vertical="center"/>
      <protection/>
    </xf>
    <xf numFmtId="0" fontId="7" fillId="0" borderId="0" xfId="69" applyFont="1" applyFill="1" applyBorder="1" applyAlignment="1" applyProtection="1">
      <alignment vertical="center"/>
      <protection/>
    </xf>
    <xf numFmtId="0" fontId="7" fillId="0" borderId="0" xfId="69" applyFont="1" applyFill="1" applyAlignment="1" applyProtection="1">
      <alignment vertical="center"/>
      <protection/>
    </xf>
    <xf numFmtId="0" fontId="6" fillId="0" borderId="0" xfId="69" applyFont="1" applyFill="1" applyBorder="1" applyAlignment="1" applyProtection="1">
      <alignment horizontal="center" vertical="center"/>
      <protection/>
    </xf>
    <xf numFmtId="0" fontId="6" fillId="0" borderId="0" xfId="69" applyFont="1" applyFill="1" applyBorder="1" applyAlignment="1" applyProtection="1">
      <alignment/>
      <protection/>
    </xf>
    <xf numFmtId="0" fontId="1" fillId="0" borderId="0" xfId="69" applyFont="1" applyFill="1" applyAlignment="1" applyProtection="1">
      <alignment/>
      <protection/>
    </xf>
    <xf numFmtId="0" fontId="14" fillId="0" borderId="0" xfId="69" applyFont="1" applyFill="1" applyAlignment="1" applyProtection="1">
      <alignment horizontal="right"/>
      <protection/>
    </xf>
    <xf numFmtId="0" fontId="1" fillId="0" borderId="0" xfId="69" applyFont="1" applyFill="1" applyAlignment="1" applyProtection="1">
      <alignment vertical="center"/>
      <protection/>
    </xf>
    <xf numFmtId="0" fontId="6" fillId="0" borderId="10" xfId="69" applyFont="1" applyFill="1" applyBorder="1" applyAlignment="1" applyProtection="1">
      <alignment vertical="center"/>
      <protection/>
    </xf>
    <xf numFmtId="0" fontId="1" fillId="0" borderId="10" xfId="69" applyFont="1" applyFill="1" applyBorder="1" applyProtection="1">
      <alignment/>
      <protection/>
    </xf>
    <xf numFmtId="0" fontId="14" fillId="0" borderId="10" xfId="69" applyFont="1" applyFill="1" applyBorder="1" applyAlignment="1" applyProtection="1">
      <alignment horizontal="right" vertical="center"/>
      <protection/>
    </xf>
    <xf numFmtId="49" fontId="14" fillId="0" borderId="12" xfId="69" applyNumberFormat="1" applyFont="1" applyFill="1" applyBorder="1" applyAlignment="1" applyProtection="1">
      <alignment horizontal="centerContinuous" vertical="center"/>
      <protection/>
    </xf>
    <xf numFmtId="49" fontId="14" fillId="0" borderId="19" xfId="69" applyNumberFormat="1" applyFont="1" applyFill="1" applyBorder="1" applyAlignment="1" applyProtection="1">
      <alignment horizontal="centerContinuous" vertical="center"/>
      <protection/>
    </xf>
    <xf numFmtId="49" fontId="15" fillId="0" borderId="19" xfId="69" applyNumberFormat="1" applyFont="1" applyFill="1" applyBorder="1" applyAlignment="1" applyProtection="1">
      <alignment horizontal="center" vertical="center"/>
      <protection/>
    </xf>
    <xf numFmtId="49" fontId="14" fillId="0" borderId="19" xfId="69" applyNumberFormat="1" applyFont="1" applyFill="1" applyBorder="1" applyAlignment="1" applyProtection="1">
      <alignment horizontal="center" vertical="center" shrinkToFit="1"/>
      <protection locked="0"/>
    </xf>
    <xf numFmtId="49" fontId="14" fillId="0" borderId="19" xfId="69" applyNumberFormat="1" applyFont="1" applyFill="1" applyBorder="1" applyAlignment="1" applyProtection="1">
      <alignment horizontal="center" vertical="center"/>
      <protection/>
    </xf>
    <xf numFmtId="49" fontId="14" fillId="0" borderId="12" xfId="69" applyNumberFormat="1" applyFont="1" applyFill="1" applyBorder="1" applyAlignment="1" applyProtection="1">
      <alignment horizontal="center" vertical="center"/>
      <protection/>
    </xf>
    <xf numFmtId="49" fontId="14" fillId="0" borderId="19" xfId="69" applyNumberFormat="1" applyFont="1" applyFill="1" applyBorder="1" applyAlignment="1" applyProtection="1">
      <alignment horizontal="center" vertical="center" shrinkToFit="1"/>
      <protection/>
    </xf>
    <xf numFmtId="49" fontId="14" fillId="0" borderId="23" xfId="69" applyNumberFormat="1" applyFont="1" applyFill="1" applyBorder="1" applyAlignment="1" applyProtection="1">
      <alignment horizontal="center" vertical="center"/>
      <protection/>
    </xf>
    <xf numFmtId="49" fontId="14" fillId="0" borderId="0" xfId="69" applyNumberFormat="1" applyFont="1" applyFill="1" applyAlignment="1" applyProtection="1">
      <alignment horizontal="center" vertical="center"/>
      <protection/>
    </xf>
    <xf numFmtId="49" fontId="14" fillId="0" borderId="0" xfId="69" applyNumberFormat="1" applyFont="1" applyFill="1" applyBorder="1" applyAlignment="1" applyProtection="1">
      <alignment horizontal="centerContinuous" vertical="center"/>
      <protection/>
    </xf>
    <xf numFmtId="49" fontId="14" fillId="0" borderId="20" xfId="69" applyNumberFormat="1" applyFont="1" applyFill="1" applyBorder="1" applyAlignment="1" applyProtection="1">
      <alignment horizontal="centerContinuous" vertical="center"/>
      <protection/>
    </xf>
    <xf numFmtId="49" fontId="14" fillId="0" borderId="13" xfId="69" applyNumberFormat="1" applyFont="1" applyFill="1" applyBorder="1" applyAlignment="1" applyProtection="1">
      <alignment horizontal="centerContinuous" vertical="center"/>
      <protection/>
    </xf>
    <xf numFmtId="49" fontId="14" fillId="0" borderId="14" xfId="69" applyNumberFormat="1" applyFont="1" applyFill="1" applyBorder="1" applyAlignment="1" applyProtection="1">
      <alignment horizontal="centerContinuous" vertical="center"/>
      <protection/>
    </xf>
    <xf numFmtId="49" fontId="15" fillId="0" borderId="0" xfId="69" applyNumberFormat="1" applyFont="1" applyFill="1" applyBorder="1" applyAlignment="1" applyProtection="1">
      <alignment horizontal="center" vertical="center"/>
      <protection/>
    </xf>
    <xf numFmtId="49" fontId="14" fillId="0" borderId="0" xfId="69" applyNumberFormat="1" applyFont="1" applyFill="1" applyBorder="1" applyAlignment="1" applyProtection="1">
      <alignment horizontal="center" vertical="center" wrapText="1"/>
      <protection locked="0"/>
    </xf>
    <xf numFmtId="49" fontId="14" fillId="0" borderId="0" xfId="69" applyNumberFormat="1" applyFont="1" applyFill="1" applyBorder="1" applyAlignment="1" applyProtection="1">
      <alignment horizontal="center" vertical="center"/>
      <protection/>
    </xf>
    <xf numFmtId="49" fontId="16" fillId="0" borderId="14" xfId="51" applyNumberFormat="1" applyFont="1" applyFill="1" applyBorder="1" applyAlignment="1" applyProtection="1">
      <alignment/>
      <protection/>
    </xf>
    <xf numFmtId="199" fontId="16" fillId="0" borderId="15" xfId="51" applyNumberFormat="1" applyFont="1" applyFill="1" applyBorder="1" applyAlignment="1" applyProtection="1">
      <alignment vertical="center" shrinkToFit="1"/>
      <protection/>
    </xf>
    <xf numFmtId="199" fontId="16" fillId="0" borderId="0" xfId="51" applyNumberFormat="1" applyFont="1" applyFill="1" applyBorder="1" applyAlignment="1" applyProtection="1">
      <alignment vertical="center" shrinkToFit="1"/>
      <protection/>
    </xf>
    <xf numFmtId="49" fontId="16" fillId="0" borderId="0" xfId="51" applyNumberFormat="1" applyFont="1" applyFill="1" applyBorder="1" applyAlignment="1" applyProtection="1">
      <alignment vertical="center"/>
      <protection/>
    </xf>
    <xf numFmtId="199" fontId="17" fillId="0" borderId="15" xfId="51" applyNumberFormat="1" applyFont="1" applyFill="1" applyBorder="1" applyAlignment="1" applyProtection="1">
      <alignment vertical="center"/>
      <protection/>
    </xf>
    <xf numFmtId="203" fontId="16" fillId="0" borderId="0" xfId="51" applyNumberFormat="1" applyFont="1" applyFill="1" applyBorder="1" applyAlignment="1" applyProtection="1">
      <alignment vertical="center"/>
      <protection locked="0"/>
    </xf>
    <xf numFmtId="199" fontId="16" fillId="0" borderId="0" xfId="51" applyNumberFormat="1" applyFont="1" applyFill="1" applyBorder="1" applyAlignment="1" applyProtection="1">
      <alignment vertical="center"/>
      <protection locked="0"/>
    </xf>
    <xf numFmtId="203" fontId="16" fillId="0" borderId="0" xfId="69" applyNumberFormat="1" applyFont="1" applyFill="1" applyBorder="1" applyAlignment="1" applyProtection="1">
      <alignment/>
      <protection/>
    </xf>
    <xf numFmtId="0" fontId="16" fillId="0" borderId="0" xfId="69" applyFont="1" applyFill="1" applyBorder="1" applyAlignment="1" applyProtection="1">
      <alignment/>
      <protection/>
    </xf>
    <xf numFmtId="49" fontId="16" fillId="0" borderId="14" xfId="51" applyNumberFormat="1" applyFont="1" applyFill="1" applyBorder="1" applyAlignment="1" applyProtection="1">
      <alignment horizontal="center"/>
      <protection/>
    </xf>
    <xf numFmtId="227" fontId="16" fillId="0" borderId="0" xfId="51" applyNumberFormat="1" applyFont="1" applyFill="1" applyBorder="1" applyAlignment="1" applyProtection="1">
      <alignment vertical="center"/>
      <protection/>
    </xf>
    <xf numFmtId="49" fontId="16" fillId="0" borderId="0" xfId="51" applyNumberFormat="1" applyFont="1" applyFill="1" applyBorder="1" applyAlignment="1" applyProtection="1">
      <alignment horizontal="distributed" vertical="center"/>
      <protection/>
    </xf>
    <xf numFmtId="199" fontId="16" fillId="0" borderId="0" xfId="51" applyNumberFormat="1" applyFont="1" applyFill="1" applyBorder="1" applyAlignment="1" applyProtection="1">
      <alignment horizontal="right" vertical="center"/>
      <protection locked="0"/>
    </xf>
    <xf numFmtId="49" fontId="16" fillId="0" borderId="14" xfId="51" applyNumberFormat="1" applyFont="1" applyFill="1" applyBorder="1" applyAlignment="1" applyProtection="1">
      <alignment horizontal="left"/>
      <protection/>
    </xf>
    <xf numFmtId="199" fontId="16" fillId="0" borderId="0" xfId="51" applyNumberFormat="1" applyFont="1" applyFill="1" applyBorder="1" applyAlignment="1" applyProtection="1">
      <alignment vertical="center"/>
      <protection/>
    </xf>
    <xf numFmtId="49" fontId="16" fillId="0" borderId="0" xfId="51" applyNumberFormat="1" applyFont="1" applyFill="1" applyBorder="1" applyAlignment="1" applyProtection="1">
      <alignment horizontal="distributed" vertical="center" shrinkToFit="1"/>
      <protection/>
    </xf>
    <xf numFmtId="49" fontId="16" fillId="0" borderId="14" xfId="51" applyNumberFormat="1" applyFont="1" applyFill="1" applyBorder="1" applyAlignment="1" applyProtection="1">
      <alignment horizontal="center" vertical="distributed" textRotation="255"/>
      <protection/>
    </xf>
    <xf numFmtId="49" fontId="16" fillId="0" borderId="0" xfId="51" applyNumberFormat="1" applyFont="1" applyFill="1" applyBorder="1" applyAlignment="1" applyProtection="1">
      <alignment vertical="center" shrinkToFit="1"/>
      <protection/>
    </xf>
    <xf numFmtId="199" fontId="16" fillId="0" borderId="15" xfId="51" applyNumberFormat="1" applyFont="1" applyFill="1" applyBorder="1" applyAlignment="1" applyProtection="1">
      <alignment vertical="center"/>
      <protection/>
    </xf>
    <xf numFmtId="199" fontId="16" fillId="0" borderId="0" xfId="51" applyNumberFormat="1" applyFont="1" applyFill="1" applyBorder="1" applyAlignment="1" applyProtection="1">
      <alignment vertical="center" shrinkToFit="1"/>
      <protection/>
    </xf>
    <xf numFmtId="49" fontId="16" fillId="0" borderId="0" xfId="69" applyNumberFormat="1" applyFont="1" applyFill="1" applyBorder="1" applyAlignment="1" applyProtection="1">
      <alignment horizontal="distributed" vertical="center" shrinkToFit="1"/>
      <protection/>
    </xf>
    <xf numFmtId="199" fontId="16" fillId="0" borderId="0" xfId="51" applyNumberFormat="1" applyFont="1" applyFill="1" applyBorder="1" applyAlignment="1" applyProtection="1">
      <alignment horizontal="distributed" vertical="center" shrinkToFit="1"/>
      <protection/>
    </xf>
    <xf numFmtId="49" fontId="16" fillId="0" borderId="14" xfId="51" applyNumberFormat="1" applyFont="1" applyFill="1" applyBorder="1" applyAlignment="1" applyProtection="1">
      <alignment vertical="center"/>
      <protection/>
    </xf>
    <xf numFmtId="199" fontId="17" fillId="0" borderId="0" xfId="51" applyNumberFormat="1" applyFont="1" applyFill="1" applyBorder="1" applyAlignment="1" applyProtection="1">
      <alignment vertical="center"/>
      <protection/>
    </xf>
    <xf numFmtId="0" fontId="16" fillId="0" borderId="0" xfId="69" applyFont="1" applyFill="1" applyBorder="1" applyAlignment="1" applyProtection="1">
      <alignment vertical="center"/>
      <protection/>
    </xf>
    <xf numFmtId="49" fontId="16" fillId="0" borderId="19" xfId="51" applyNumberFormat="1" applyFont="1" applyFill="1" applyBorder="1" applyAlignment="1" applyProtection="1">
      <alignment vertical="center"/>
      <protection/>
    </xf>
    <xf numFmtId="199" fontId="16" fillId="0" borderId="12" xfId="51" applyNumberFormat="1" applyFont="1" applyFill="1" applyBorder="1" applyAlignment="1" applyProtection="1">
      <alignment vertical="center"/>
      <protection/>
    </xf>
    <xf numFmtId="49" fontId="16" fillId="0" borderId="12" xfId="51" applyNumberFormat="1" applyFont="1" applyFill="1" applyBorder="1" applyAlignment="1" applyProtection="1">
      <alignment vertical="center"/>
      <protection/>
    </xf>
    <xf numFmtId="199" fontId="17" fillId="0" borderId="20" xfId="51" applyNumberFormat="1" applyFont="1" applyFill="1" applyBorder="1" applyAlignment="1" applyProtection="1">
      <alignment vertical="center"/>
      <protection/>
    </xf>
    <xf numFmtId="199" fontId="16" fillId="0" borderId="13" xfId="51" applyNumberFormat="1" applyFont="1" applyFill="1" applyBorder="1" applyAlignment="1" applyProtection="1">
      <alignment vertical="center"/>
      <protection locked="0"/>
    </xf>
    <xf numFmtId="199" fontId="16" fillId="0" borderId="13" xfId="51" applyNumberFormat="1" applyFont="1" applyFill="1" applyBorder="1" applyAlignment="1" applyProtection="1">
      <alignment vertical="center"/>
      <protection/>
    </xf>
    <xf numFmtId="49" fontId="16" fillId="0" borderId="14" xfId="51" applyNumberFormat="1" applyFont="1" applyFill="1" applyBorder="1" applyAlignment="1" applyProtection="1">
      <alignment horizontal="center" vertical="top"/>
      <protection/>
    </xf>
    <xf numFmtId="49" fontId="18" fillId="0" borderId="31" xfId="51" applyNumberFormat="1" applyFont="1" applyFill="1" applyBorder="1" applyAlignment="1" applyProtection="1">
      <alignment horizontal="center" vertical="center"/>
      <protection/>
    </xf>
    <xf numFmtId="199" fontId="18" fillId="0" borderId="10" xfId="51" applyNumberFormat="1" applyFont="1" applyFill="1" applyBorder="1" applyAlignment="1" applyProtection="1">
      <alignment vertical="center"/>
      <protection/>
    </xf>
    <xf numFmtId="49" fontId="18" fillId="0" borderId="10" xfId="51" applyNumberFormat="1" applyFont="1" applyFill="1" applyBorder="1" applyAlignment="1" applyProtection="1">
      <alignment vertical="center"/>
      <protection/>
    </xf>
    <xf numFmtId="49" fontId="18" fillId="0" borderId="31" xfId="51" applyNumberFormat="1" applyFont="1" applyFill="1" applyBorder="1" applyAlignment="1" applyProtection="1">
      <alignment vertical="center"/>
      <protection/>
    </xf>
    <xf numFmtId="199" fontId="18" fillId="0" borderId="0" xfId="51" applyNumberFormat="1" applyFont="1" applyFill="1" applyBorder="1" applyAlignment="1" applyProtection="1">
      <alignment/>
      <protection locked="0"/>
    </xf>
    <xf numFmtId="0" fontId="16" fillId="0" borderId="0" xfId="69" applyFont="1" applyFill="1" applyAlignment="1" applyProtection="1">
      <alignment vertical="center"/>
      <protection/>
    </xf>
    <xf numFmtId="0" fontId="1" fillId="0" borderId="0" xfId="69" applyFont="1" applyFill="1" applyBorder="1" applyAlignment="1" applyProtection="1">
      <alignment/>
      <protection/>
    </xf>
    <xf numFmtId="199" fontId="18" fillId="0" borderId="17" xfId="51" applyNumberFormat="1" applyFont="1" applyFill="1" applyBorder="1" applyAlignment="1" applyProtection="1">
      <alignment vertical="center"/>
      <protection/>
    </xf>
    <xf numFmtId="0" fontId="1" fillId="0" borderId="0" xfId="69" applyFont="1" applyFill="1" applyBorder="1" applyAlignment="1" applyProtection="1">
      <alignment vertical="center"/>
      <protection/>
    </xf>
    <xf numFmtId="199" fontId="7" fillId="0" borderId="0" xfId="69" applyNumberFormat="1" applyFont="1" applyFill="1" applyAlignment="1" applyProtection="1">
      <alignment vertical="center"/>
      <protection/>
    </xf>
    <xf numFmtId="203" fontId="7" fillId="0" borderId="0" xfId="69" applyNumberFormat="1" applyFont="1" applyFill="1" applyAlignment="1" applyProtection="1">
      <alignment vertical="center"/>
      <protection/>
    </xf>
    <xf numFmtId="49" fontId="18" fillId="0" borderId="0" xfId="51" applyNumberFormat="1" applyFont="1" applyFill="1" applyBorder="1" applyAlignment="1" applyProtection="1">
      <alignment horizontal="distributed" vertical="center" wrapText="1"/>
      <protection/>
    </xf>
    <xf numFmtId="49" fontId="18" fillId="0" borderId="0" xfId="51" applyNumberFormat="1" applyFont="1" applyFill="1" applyBorder="1" applyAlignment="1" applyProtection="1">
      <alignment vertical="center"/>
      <protection/>
    </xf>
    <xf numFmtId="49" fontId="18" fillId="0" borderId="14" xfId="51" applyNumberFormat="1" applyFont="1" applyFill="1" applyBorder="1" applyAlignment="1" applyProtection="1">
      <alignment vertical="center"/>
      <protection/>
    </xf>
    <xf numFmtId="186" fontId="18" fillId="0" borderId="0" xfId="51" applyNumberFormat="1" applyFont="1" applyFill="1" applyBorder="1" applyAlignment="1" applyProtection="1">
      <alignment horizontal="right" vertical="center"/>
      <protection/>
    </xf>
    <xf numFmtId="186" fontId="20" fillId="0" borderId="0" xfId="51" applyNumberFormat="1" applyFont="1" applyFill="1" applyBorder="1" applyAlignment="1" applyProtection="1">
      <alignment horizontal="right" vertical="center"/>
      <protection/>
    </xf>
    <xf numFmtId="49" fontId="18" fillId="0" borderId="0" xfId="51" applyNumberFormat="1" applyFont="1" applyFill="1" applyBorder="1" applyAlignment="1" applyProtection="1">
      <alignment horizontal="distributed" vertical="center"/>
      <protection/>
    </xf>
    <xf numFmtId="186" fontId="18" fillId="0" borderId="15" xfId="51" applyNumberFormat="1" applyFont="1" applyFill="1" applyBorder="1" applyAlignment="1" applyProtection="1">
      <alignment vertical="center"/>
      <protection locked="0"/>
    </xf>
    <xf numFmtId="186" fontId="18" fillId="0" borderId="0" xfId="51" applyNumberFormat="1" applyFont="1" applyFill="1" applyBorder="1" applyAlignment="1" applyProtection="1">
      <alignment vertical="center"/>
      <protection locked="0"/>
    </xf>
    <xf numFmtId="186" fontId="20" fillId="0" borderId="0" xfId="51" applyNumberFormat="1" applyFont="1" applyFill="1" applyBorder="1" applyAlignment="1" applyProtection="1">
      <alignment vertical="center"/>
      <protection locked="0"/>
    </xf>
    <xf numFmtId="49" fontId="18" fillId="0" borderId="0" xfId="51" applyNumberFormat="1" applyFont="1" applyFill="1" applyBorder="1" applyAlignment="1" applyProtection="1">
      <alignment horizontal="distributed" vertical="center"/>
      <protection/>
    </xf>
    <xf numFmtId="186" fontId="18" fillId="0" borderId="0" xfId="51" applyNumberFormat="1" applyFont="1" applyFill="1" applyBorder="1" applyAlignment="1" applyProtection="1">
      <alignment horizontal="right" vertical="center"/>
      <protection locked="0"/>
    </xf>
    <xf numFmtId="49" fontId="18" fillId="0" borderId="0" xfId="51" applyNumberFormat="1" applyFont="1" applyFill="1" applyBorder="1" applyAlignment="1" applyProtection="1">
      <alignment horizontal="distributed" vertical="center" wrapText="1"/>
      <protection/>
    </xf>
    <xf numFmtId="186" fontId="18" fillId="0" borderId="0" xfId="51" applyNumberFormat="1" applyFont="1" applyFill="1" applyBorder="1" applyAlignment="1" applyProtection="1">
      <alignment horizontal="right" vertical="center"/>
      <protection/>
    </xf>
    <xf numFmtId="186" fontId="20" fillId="0" borderId="0" xfId="51" applyNumberFormat="1" applyFont="1" applyFill="1" applyBorder="1" applyAlignment="1" applyProtection="1">
      <alignment vertical="center"/>
      <protection/>
    </xf>
    <xf numFmtId="186" fontId="20" fillId="0" borderId="0" xfId="51" applyNumberFormat="1" applyFont="1" applyFill="1" applyBorder="1" applyAlignment="1" applyProtection="1">
      <alignment horizontal="right" vertical="center"/>
      <protection/>
    </xf>
    <xf numFmtId="186" fontId="20" fillId="0" borderId="0" xfId="51" applyNumberFormat="1" applyFont="1" applyFill="1" applyBorder="1" applyAlignment="1" applyProtection="1">
      <alignment horizontal="right" vertical="center"/>
      <protection locked="0"/>
    </xf>
    <xf numFmtId="49" fontId="21" fillId="0" borderId="0" xfId="51" applyNumberFormat="1" applyFont="1" applyFill="1" applyBorder="1" applyAlignment="1" applyProtection="1">
      <alignment horizontal="distributed" vertical="center"/>
      <protection/>
    </xf>
    <xf numFmtId="186" fontId="18" fillId="0" borderId="15" xfId="51" applyNumberFormat="1" applyFont="1" applyFill="1" applyBorder="1" applyAlignment="1" applyProtection="1">
      <alignment horizontal="right" vertical="center"/>
      <protection locked="0"/>
    </xf>
    <xf numFmtId="49" fontId="16" fillId="0" borderId="0" xfId="51" applyNumberFormat="1" applyFont="1" applyFill="1" applyBorder="1" applyAlignment="1" applyProtection="1">
      <alignment horizontal="left" vertical="center"/>
      <protection/>
    </xf>
    <xf numFmtId="49" fontId="18" fillId="0" borderId="0" xfId="51" applyNumberFormat="1" applyFont="1" applyFill="1" applyBorder="1" applyAlignment="1" applyProtection="1">
      <alignment horizontal="left" vertical="center"/>
      <protection/>
    </xf>
    <xf numFmtId="49" fontId="1" fillId="0" borderId="0" xfId="51" applyNumberFormat="1" applyFont="1" applyFill="1" applyBorder="1" applyAlignment="1" applyProtection="1">
      <alignment horizontal="distributed" vertical="center"/>
      <protection/>
    </xf>
    <xf numFmtId="49" fontId="18" fillId="0" borderId="0" xfId="51" applyNumberFormat="1" applyFont="1" applyFill="1" applyBorder="1" applyAlignment="1" applyProtection="1">
      <alignment horizontal="center" vertical="center" shrinkToFit="1"/>
      <protection/>
    </xf>
    <xf numFmtId="49" fontId="18" fillId="0" borderId="0" xfId="51" applyNumberFormat="1" applyFont="1" applyFill="1" applyBorder="1" applyAlignment="1" applyProtection="1">
      <alignment horizontal="center" vertical="center"/>
      <protection/>
    </xf>
    <xf numFmtId="49" fontId="18" fillId="0" borderId="0" xfId="51" applyNumberFormat="1" applyFont="1" applyFill="1" applyBorder="1" applyAlignment="1" applyProtection="1">
      <alignment horizontal="distributed" vertical="center" shrinkToFit="1"/>
      <protection/>
    </xf>
    <xf numFmtId="186" fontId="18" fillId="0" borderId="15" xfId="51" applyNumberFormat="1" applyFont="1" applyFill="1" applyBorder="1" applyAlignment="1" applyProtection="1">
      <alignment vertical="center"/>
      <protection/>
    </xf>
    <xf numFmtId="186" fontId="18" fillId="0" borderId="0" xfId="51" applyNumberFormat="1" applyFont="1" applyFill="1" applyBorder="1" applyAlignment="1" applyProtection="1">
      <alignment vertical="center"/>
      <protection/>
    </xf>
    <xf numFmtId="49" fontId="16" fillId="0" borderId="10" xfId="51" applyNumberFormat="1" applyFont="1" applyFill="1" applyBorder="1" applyAlignment="1" applyProtection="1">
      <alignment vertical="center"/>
      <protection/>
    </xf>
    <xf numFmtId="186" fontId="18" fillId="0" borderId="16" xfId="51" applyNumberFormat="1" applyFont="1" applyFill="1" applyBorder="1" applyAlignment="1" applyProtection="1">
      <alignment horizontal="center" vertical="center"/>
      <protection locked="0"/>
    </xf>
    <xf numFmtId="186" fontId="18" fillId="0" borderId="10" xfId="51" applyNumberFormat="1" applyFont="1" applyFill="1" applyBorder="1" applyAlignment="1" applyProtection="1">
      <alignment vertical="center"/>
      <protection/>
    </xf>
    <xf numFmtId="186" fontId="18" fillId="0" borderId="10" xfId="51" applyNumberFormat="1" applyFont="1" applyFill="1" applyBorder="1" applyAlignment="1" applyProtection="1">
      <alignment horizontal="center" vertical="center"/>
      <protection locked="0"/>
    </xf>
    <xf numFmtId="186" fontId="16" fillId="0" borderId="0" xfId="51" applyNumberFormat="1" applyFont="1" applyFill="1" applyBorder="1" applyAlignment="1" applyProtection="1">
      <alignment vertical="center"/>
      <protection locked="0"/>
    </xf>
    <xf numFmtId="49" fontId="17" fillId="0" borderId="0" xfId="51" applyNumberFormat="1" applyFont="1" applyFill="1" applyBorder="1" applyAlignment="1" applyProtection="1">
      <alignment horizontal="distributed" vertical="center"/>
      <protection/>
    </xf>
    <xf numFmtId="49" fontId="17" fillId="0" borderId="0" xfId="51" applyNumberFormat="1" applyFont="1" applyFill="1" applyBorder="1" applyAlignment="1" applyProtection="1">
      <alignment vertical="center"/>
      <protection/>
    </xf>
    <xf numFmtId="215" fontId="17" fillId="0" borderId="15" xfId="51" applyNumberFormat="1" applyFont="1" applyFill="1" applyBorder="1" applyAlignment="1" applyProtection="1">
      <alignment horizontal="right" vertical="center" shrinkToFit="1"/>
      <protection locked="0"/>
    </xf>
    <xf numFmtId="215" fontId="17" fillId="0" borderId="0" xfId="51" applyNumberFormat="1" applyFont="1" applyFill="1" applyBorder="1" applyAlignment="1" applyProtection="1">
      <alignment horizontal="right" vertical="center" shrinkToFit="1"/>
      <protection/>
    </xf>
    <xf numFmtId="215" fontId="17" fillId="0" borderId="0" xfId="51" applyNumberFormat="1" applyFont="1" applyFill="1" applyBorder="1" applyAlignment="1" applyProtection="1">
      <alignment horizontal="right" vertical="center" shrinkToFit="1"/>
      <protection locked="0"/>
    </xf>
    <xf numFmtId="215" fontId="27" fillId="0" borderId="0" xfId="51" applyNumberFormat="1" applyFont="1" applyFill="1" applyBorder="1" applyAlignment="1" applyProtection="1">
      <alignment horizontal="right" vertical="center" shrinkToFit="1"/>
      <protection/>
    </xf>
    <xf numFmtId="49" fontId="16" fillId="0" borderId="0" xfId="51" applyNumberFormat="1" applyFont="1" applyFill="1" applyBorder="1" applyAlignment="1" applyProtection="1">
      <alignment horizontal="distributed" vertical="center"/>
      <protection/>
    </xf>
    <xf numFmtId="215" fontId="16" fillId="0" borderId="15" xfId="51" applyNumberFormat="1" applyFont="1" applyFill="1" applyBorder="1" applyAlignment="1" applyProtection="1">
      <alignment horizontal="right" vertical="center" shrinkToFit="1"/>
      <protection locked="0"/>
    </xf>
    <xf numFmtId="215" fontId="16" fillId="0" borderId="0" xfId="51" applyNumberFormat="1" applyFont="1" applyFill="1" applyBorder="1" applyAlignment="1" applyProtection="1">
      <alignment horizontal="right" vertical="center" shrinkToFit="1"/>
      <protection locked="0"/>
    </xf>
    <xf numFmtId="215" fontId="16" fillId="0" borderId="0" xfId="51" applyNumberFormat="1" applyFont="1" applyFill="1" applyBorder="1" applyAlignment="1" applyProtection="1">
      <alignment horizontal="right" vertical="center" shrinkToFit="1"/>
      <protection/>
    </xf>
    <xf numFmtId="49" fontId="28" fillId="0" borderId="0" xfId="51" applyNumberFormat="1" applyFont="1" applyFill="1" applyBorder="1" applyAlignment="1" applyProtection="1">
      <alignment vertical="center"/>
      <protection/>
    </xf>
    <xf numFmtId="49" fontId="21" fillId="0" borderId="0" xfId="51" applyNumberFormat="1" applyFont="1" applyFill="1" applyBorder="1" applyAlignment="1" applyProtection="1">
      <alignment horizontal="distributed" vertical="center"/>
      <protection/>
    </xf>
    <xf numFmtId="49" fontId="16" fillId="0" borderId="31" xfId="51" applyNumberFormat="1" applyFont="1" applyFill="1" applyBorder="1" applyAlignment="1" applyProtection="1">
      <alignment vertical="center"/>
      <protection/>
    </xf>
    <xf numFmtId="199" fontId="29" fillId="0" borderId="16" xfId="51" applyNumberFormat="1" applyFont="1" applyFill="1" applyBorder="1" applyAlignment="1" applyProtection="1">
      <alignment horizontal="right" vertical="center"/>
      <protection/>
    </xf>
    <xf numFmtId="199" fontId="16" fillId="0" borderId="10" xfId="51" applyNumberFormat="1" applyFont="1" applyFill="1" applyBorder="1" applyAlignment="1" applyProtection="1">
      <alignment vertical="center"/>
      <protection/>
    </xf>
    <xf numFmtId="199" fontId="29" fillId="0" borderId="10" xfId="51" applyNumberFormat="1" applyFont="1" applyFill="1" applyBorder="1" applyAlignment="1" applyProtection="1">
      <alignment horizontal="right" vertical="center"/>
      <protection/>
    </xf>
    <xf numFmtId="0" fontId="0" fillId="0" borderId="0" xfId="63" applyFill="1">
      <alignment vertical="center"/>
      <protection/>
    </xf>
    <xf numFmtId="49" fontId="17" fillId="0" borderId="0" xfId="52" applyNumberFormat="1" applyFont="1" applyFill="1" applyBorder="1" applyAlignment="1" applyProtection="1">
      <alignment horizontal="distributed" vertical="center"/>
      <protection/>
    </xf>
    <xf numFmtId="49" fontId="17" fillId="0" borderId="0" xfId="52" applyNumberFormat="1" applyFont="1" applyFill="1" applyBorder="1" applyAlignment="1" applyProtection="1">
      <alignment vertical="center"/>
      <protection/>
    </xf>
    <xf numFmtId="201" fontId="17" fillId="0" borderId="15" xfId="52" applyNumberFormat="1" applyFont="1" applyFill="1" applyBorder="1" applyAlignment="1" applyProtection="1">
      <alignment horizontal="right" vertical="center"/>
      <protection locked="0"/>
    </xf>
    <xf numFmtId="228" fontId="17" fillId="0" borderId="0" xfId="52" applyNumberFormat="1" applyFont="1" applyFill="1" applyBorder="1" applyAlignment="1" applyProtection="1">
      <alignment horizontal="right" vertical="center"/>
      <protection locked="0"/>
    </xf>
    <xf numFmtId="201" fontId="17" fillId="0" borderId="0" xfId="52" applyNumberFormat="1" applyFont="1" applyFill="1" applyBorder="1" applyAlignment="1" applyProtection="1">
      <alignment horizontal="right" vertical="center"/>
      <protection locked="0"/>
    </xf>
    <xf numFmtId="49" fontId="16" fillId="0" borderId="0" xfId="52" applyNumberFormat="1" applyFont="1" applyFill="1" applyBorder="1" applyAlignment="1" applyProtection="1">
      <alignment horizontal="distributed" vertical="center"/>
      <protection/>
    </xf>
    <xf numFmtId="49" fontId="16" fillId="0" borderId="0" xfId="52" applyNumberFormat="1" applyFont="1" applyFill="1" applyBorder="1" applyAlignment="1" applyProtection="1">
      <alignment vertical="center"/>
      <protection/>
    </xf>
    <xf numFmtId="201" fontId="16" fillId="0" borderId="15" xfId="52" applyNumberFormat="1" applyFont="1" applyFill="1" applyBorder="1" applyAlignment="1" applyProtection="1">
      <alignment horizontal="right" vertical="center"/>
      <protection locked="0"/>
    </xf>
    <xf numFmtId="201" fontId="16" fillId="0" borderId="0" xfId="52" applyNumberFormat="1" applyFont="1" applyFill="1" applyBorder="1" applyAlignment="1" applyProtection="1">
      <alignment horizontal="right" vertical="center"/>
      <protection locked="0"/>
    </xf>
    <xf numFmtId="228" fontId="27" fillId="0" borderId="0" xfId="52" applyNumberFormat="1" applyFont="1" applyFill="1" applyBorder="1" applyAlignment="1" applyProtection="1">
      <alignment horizontal="right" vertical="center"/>
      <protection locked="0"/>
    </xf>
    <xf numFmtId="49" fontId="16" fillId="0" borderId="0" xfId="52" applyNumberFormat="1" applyFont="1" applyFill="1" applyBorder="1" applyAlignment="1" applyProtection="1">
      <alignment horizontal="left" vertical="center"/>
      <protection/>
    </xf>
    <xf numFmtId="49" fontId="16" fillId="0" borderId="0" xfId="52" applyNumberFormat="1" applyFont="1" applyFill="1" applyBorder="1" applyAlignment="1" applyProtection="1">
      <alignment horizontal="distributed" vertical="center"/>
      <protection/>
    </xf>
    <xf numFmtId="49" fontId="28" fillId="0" borderId="0" xfId="52" applyNumberFormat="1" applyFont="1" applyFill="1" applyBorder="1" applyAlignment="1" applyProtection="1">
      <alignment vertical="center"/>
      <protection/>
    </xf>
    <xf numFmtId="0" fontId="0" fillId="0" borderId="0" xfId="70" applyFill="1">
      <alignment/>
      <protection/>
    </xf>
    <xf numFmtId="49" fontId="32" fillId="0" borderId="0" xfId="52" applyNumberFormat="1" applyFont="1" applyFill="1" applyBorder="1" applyAlignment="1" applyProtection="1">
      <alignment horizontal="distributed" vertical="center" shrinkToFit="1"/>
      <protection/>
    </xf>
    <xf numFmtId="228" fontId="16" fillId="0" borderId="0" xfId="52" applyNumberFormat="1" applyFont="1" applyFill="1" applyBorder="1" applyAlignment="1" applyProtection="1">
      <alignment horizontal="right" vertical="center"/>
      <protection locked="0"/>
    </xf>
    <xf numFmtId="49" fontId="16" fillId="0" borderId="10" xfId="52" applyNumberFormat="1" applyFont="1" applyFill="1" applyBorder="1" applyAlignment="1" applyProtection="1">
      <alignment vertical="center"/>
      <protection/>
    </xf>
    <xf numFmtId="49" fontId="16" fillId="0" borderId="31" xfId="52" applyNumberFormat="1" applyFont="1" applyFill="1" applyBorder="1" applyAlignment="1" applyProtection="1">
      <alignment vertical="center"/>
      <protection/>
    </xf>
    <xf numFmtId="201" fontId="16" fillId="0" borderId="16" xfId="52" applyNumberFormat="1" applyFont="1" applyFill="1" applyBorder="1" applyAlignment="1" applyProtection="1">
      <alignment horizontal="right"/>
      <protection locked="0"/>
    </xf>
    <xf numFmtId="201" fontId="16" fillId="0" borderId="10" xfId="52" applyNumberFormat="1" applyFont="1" applyFill="1" applyBorder="1" applyAlignment="1" applyProtection="1">
      <alignment horizontal="right"/>
      <protection locked="0"/>
    </xf>
    <xf numFmtId="201" fontId="16" fillId="0" borderId="10" xfId="52" applyNumberFormat="1" applyFont="1" applyFill="1" applyBorder="1" applyAlignment="1" applyProtection="1">
      <alignment vertical="center"/>
      <protection/>
    </xf>
    <xf numFmtId="38" fontId="16" fillId="0" borderId="10" xfId="52" applyFont="1" applyFill="1" applyBorder="1" applyAlignment="1" applyProtection="1">
      <alignment vertical="center"/>
      <protection/>
    </xf>
    <xf numFmtId="0" fontId="0" fillId="0" borderId="0" xfId="70" applyFont="1" applyFill="1">
      <alignment/>
      <protection/>
    </xf>
    <xf numFmtId="49" fontId="4" fillId="0" borderId="0" xfId="0" applyNumberFormat="1" applyFont="1" applyFill="1" applyBorder="1" applyAlignment="1">
      <alignment vertical="top"/>
    </xf>
    <xf numFmtId="0" fontId="4" fillId="0" borderId="0" xfId="0" applyFont="1" applyFill="1" applyBorder="1" applyAlignment="1">
      <alignment horizontal="right" vertical="top"/>
    </xf>
    <xf numFmtId="0" fontId="33" fillId="0" borderId="0" xfId="0" applyFont="1" applyFill="1" applyAlignment="1">
      <alignment/>
    </xf>
    <xf numFmtId="49" fontId="6" fillId="0" borderId="0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right" vertical="center"/>
    </xf>
    <xf numFmtId="49" fontId="1" fillId="0" borderId="10" xfId="0" applyNumberFormat="1" applyFont="1" applyFill="1" applyBorder="1" applyAlignment="1">
      <alignment horizontal="right" vertical="center"/>
    </xf>
    <xf numFmtId="0" fontId="1" fillId="0" borderId="24" xfId="0" applyFont="1" applyFill="1" applyBorder="1" applyAlignment="1">
      <alignment horizontal="center" vertical="center"/>
    </xf>
    <xf numFmtId="203" fontId="1" fillId="0" borderId="32" xfId="0" applyNumberFormat="1" applyFont="1" applyFill="1" applyBorder="1" applyAlignment="1">
      <alignment horizontal="center" vertical="center"/>
    </xf>
    <xf numFmtId="203" fontId="1" fillId="0" borderId="23" xfId="0" applyNumberFormat="1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203" fontId="1" fillId="0" borderId="30" xfId="0" applyNumberFormat="1" applyFont="1" applyFill="1" applyBorder="1" applyAlignment="1">
      <alignment horizontal="center" vertical="center"/>
    </xf>
    <xf numFmtId="203" fontId="1" fillId="0" borderId="30" xfId="0" applyNumberFormat="1" applyFont="1" applyFill="1" applyBorder="1" applyAlignment="1">
      <alignment horizontal="center" vertical="center"/>
    </xf>
    <xf numFmtId="203" fontId="1" fillId="0" borderId="27" xfId="0" applyNumberFormat="1" applyFont="1" applyFill="1" applyBorder="1" applyAlignment="1">
      <alignment horizontal="center" vertical="center"/>
    </xf>
    <xf numFmtId="203" fontId="1" fillId="0" borderId="28" xfId="0" applyNumberFormat="1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203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49" fontId="1" fillId="0" borderId="14" xfId="0" applyNumberFormat="1" applyFont="1" applyFill="1" applyBorder="1" applyAlignment="1">
      <alignment horizontal="center" vertical="center"/>
    </xf>
    <xf numFmtId="203" fontId="1" fillId="0" borderId="0" xfId="0" applyNumberFormat="1" applyFont="1" applyFill="1" applyBorder="1" applyAlignment="1">
      <alignment horizontal="right" vertical="center"/>
    </xf>
    <xf numFmtId="0" fontId="33" fillId="0" borderId="0" xfId="0" applyFont="1" applyFill="1" applyAlignment="1">
      <alignment horizontal="center" vertical="center"/>
    </xf>
    <xf numFmtId="230" fontId="1" fillId="0" borderId="0" xfId="0" applyNumberFormat="1" applyFont="1" applyFill="1" applyBorder="1" applyAlignment="1">
      <alignment vertical="center"/>
    </xf>
    <xf numFmtId="229" fontId="1" fillId="0" borderId="0" xfId="0" applyNumberFormat="1" applyFont="1" applyFill="1" applyBorder="1" applyAlignment="1">
      <alignment vertical="center"/>
    </xf>
    <xf numFmtId="234" fontId="1" fillId="0" borderId="0" xfId="0" applyNumberFormat="1" applyFont="1" applyFill="1" applyBorder="1" applyAlignment="1">
      <alignment vertical="center"/>
    </xf>
    <xf numFmtId="235" fontId="1" fillId="0" borderId="0" xfId="0" applyNumberFormat="1" applyFont="1" applyFill="1" applyBorder="1" applyAlignment="1">
      <alignment vertical="center"/>
    </xf>
    <xf numFmtId="49" fontId="19" fillId="0" borderId="0" xfId="0" applyNumberFormat="1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203" fontId="1" fillId="0" borderId="10" xfId="0" applyNumberFormat="1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49" fontId="1" fillId="0" borderId="17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vertical="center"/>
    </xf>
    <xf numFmtId="0" fontId="1" fillId="0" borderId="0" xfId="0" applyFont="1" applyFill="1" applyAlignment="1">
      <alignment/>
    </xf>
    <xf numFmtId="0" fontId="4" fillId="0" borderId="0" xfId="65" applyFont="1" applyFill="1" applyBorder="1" applyAlignment="1" applyProtection="1">
      <alignment vertical="top"/>
      <protection/>
    </xf>
    <xf numFmtId="0" fontId="1" fillId="0" borderId="0" xfId="65" applyFont="1" applyFill="1" applyAlignment="1" applyProtection="1">
      <alignment horizontal="center" vertical="top"/>
      <protection/>
    </xf>
    <xf numFmtId="0" fontId="1" fillId="0" borderId="0" xfId="65" applyFont="1" applyFill="1" applyAlignment="1" applyProtection="1">
      <alignment vertical="top"/>
      <protection/>
    </xf>
    <xf numFmtId="0" fontId="2" fillId="0" borderId="0" xfId="65" applyFont="1" applyFill="1">
      <alignment/>
      <protection/>
    </xf>
    <xf numFmtId="0" fontId="6" fillId="0" borderId="0" xfId="65" applyFont="1" applyFill="1" applyBorder="1" applyAlignment="1" applyProtection="1">
      <alignment horizontal="center"/>
      <protection/>
    </xf>
    <xf numFmtId="0" fontId="1" fillId="0" borderId="10" xfId="65" applyFont="1" applyFill="1" applyBorder="1" applyProtection="1">
      <alignment/>
      <protection/>
    </xf>
    <xf numFmtId="0" fontId="1" fillId="0" borderId="10" xfId="65" applyFont="1" applyFill="1" applyBorder="1" applyAlignment="1" applyProtection="1">
      <alignment vertical="top"/>
      <protection/>
    </xf>
    <xf numFmtId="0" fontId="1" fillId="0" borderId="10" xfId="65" applyFont="1" applyFill="1" applyBorder="1" applyAlignment="1" applyProtection="1">
      <alignment vertical="center"/>
      <protection/>
    </xf>
    <xf numFmtId="0" fontId="2" fillId="0" borderId="10" xfId="65" applyFont="1" applyFill="1" applyBorder="1">
      <alignment/>
      <protection/>
    </xf>
    <xf numFmtId="49" fontId="1" fillId="0" borderId="14" xfId="65" applyNumberFormat="1" applyFont="1" applyFill="1" applyBorder="1" applyAlignment="1" applyProtection="1">
      <alignment horizontal="center" vertical="center"/>
      <protection/>
    </xf>
    <xf numFmtId="0" fontId="7" fillId="0" borderId="22" xfId="65" applyFont="1" applyFill="1" applyBorder="1" applyAlignment="1" applyProtection="1">
      <alignment vertical="center"/>
      <protection/>
    </xf>
    <xf numFmtId="0" fontId="7" fillId="0" borderId="12" xfId="65" applyFont="1" applyFill="1" applyBorder="1" applyAlignment="1" applyProtection="1">
      <alignment vertical="center"/>
      <protection/>
    </xf>
    <xf numFmtId="0" fontId="1" fillId="0" borderId="12" xfId="65" applyFont="1" applyFill="1" applyBorder="1" applyAlignment="1" applyProtection="1">
      <alignment horizontal="center" vertical="center"/>
      <protection/>
    </xf>
    <xf numFmtId="0" fontId="7" fillId="0" borderId="19" xfId="65" applyFont="1" applyFill="1" applyBorder="1" applyAlignment="1" applyProtection="1">
      <alignment vertical="center"/>
      <protection/>
    </xf>
    <xf numFmtId="0" fontId="1" fillId="0" borderId="22" xfId="65" applyFont="1" applyFill="1" applyBorder="1" applyAlignment="1">
      <alignment horizontal="center" vertical="center"/>
      <protection/>
    </xf>
    <xf numFmtId="0" fontId="1" fillId="0" borderId="12" xfId="65" applyFont="1" applyFill="1" applyBorder="1" applyAlignment="1">
      <alignment horizontal="center" vertical="center"/>
      <protection/>
    </xf>
    <xf numFmtId="49" fontId="1" fillId="0" borderId="19" xfId="65" applyNumberFormat="1" applyFont="1" applyFill="1" applyBorder="1" applyAlignment="1" applyProtection="1">
      <alignment horizontal="center" vertical="center"/>
      <protection/>
    </xf>
    <xf numFmtId="49" fontId="16" fillId="0" borderId="11" xfId="51" applyNumberFormat="1" applyFont="1" applyFill="1" applyBorder="1" applyAlignment="1" applyProtection="1">
      <alignment horizontal="centerContinuous" vertical="center" wrapText="1"/>
      <protection/>
    </xf>
    <xf numFmtId="49" fontId="16" fillId="0" borderId="11" xfId="51" applyNumberFormat="1" applyFont="1" applyFill="1" applyBorder="1" applyAlignment="1" applyProtection="1">
      <alignment horizontal="centerContinuous" vertical="center"/>
      <protection/>
    </xf>
    <xf numFmtId="49" fontId="16" fillId="0" borderId="27" xfId="51" applyNumberFormat="1" applyFont="1" applyFill="1" applyBorder="1" applyAlignment="1" applyProtection="1">
      <alignment horizontal="centerContinuous" vertical="center" wrapText="1"/>
      <protection/>
    </xf>
    <xf numFmtId="49" fontId="16" fillId="0" borderId="19" xfId="51" applyNumberFormat="1" applyFont="1" applyFill="1" applyBorder="1" applyAlignment="1" applyProtection="1">
      <alignment horizontal="centerContinuous" vertical="center"/>
      <protection/>
    </xf>
    <xf numFmtId="49" fontId="16" fillId="0" borderId="22" xfId="51" applyNumberFormat="1" applyFont="1" applyFill="1" applyBorder="1" applyAlignment="1" applyProtection="1">
      <alignment horizontal="centerContinuous" vertical="center" wrapText="1"/>
      <protection/>
    </xf>
    <xf numFmtId="49" fontId="1" fillId="0" borderId="33" xfId="65" applyNumberFormat="1" applyFont="1" applyFill="1" applyBorder="1" applyAlignment="1" applyProtection="1">
      <alignment horizontal="center" vertical="center"/>
      <protection/>
    </xf>
    <xf numFmtId="49" fontId="1" fillId="0" borderId="13" xfId="65" applyNumberFormat="1" applyFont="1" applyFill="1" applyBorder="1" applyAlignment="1" applyProtection="1">
      <alignment horizontal="center" vertical="center"/>
      <protection/>
    </xf>
    <xf numFmtId="49" fontId="1" fillId="0" borderId="13" xfId="65" applyNumberFormat="1" applyFont="1" applyFill="1" applyBorder="1" applyAlignment="1" applyProtection="1">
      <alignment horizontal="center" vertical="center"/>
      <protection locked="0"/>
    </xf>
    <xf numFmtId="49" fontId="19" fillId="0" borderId="13" xfId="65" applyNumberFormat="1" applyFont="1" applyFill="1" applyBorder="1" applyAlignment="1" applyProtection="1">
      <alignment horizontal="center" vertical="center"/>
      <protection locked="0"/>
    </xf>
    <xf numFmtId="0" fontId="2" fillId="0" borderId="13" xfId="65" applyFont="1" applyFill="1" applyBorder="1">
      <alignment/>
      <protection/>
    </xf>
    <xf numFmtId="191" fontId="18" fillId="0" borderId="0" xfId="51" applyNumberFormat="1" applyFont="1" applyFill="1" applyBorder="1" applyAlignment="1" applyProtection="1">
      <alignment horizontal="right" vertical="center"/>
      <protection locked="0"/>
    </xf>
    <xf numFmtId="231" fontId="18" fillId="0" borderId="0" xfId="51" applyNumberFormat="1" applyFont="1" applyFill="1" applyBorder="1" applyAlignment="1" applyProtection="1">
      <alignment horizontal="right" vertical="center"/>
      <protection locked="0"/>
    </xf>
    <xf numFmtId="49" fontId="18" fillId="0" borderId="0" xfId="51" applyNumberFormat="1" applyFont="1" applyFill="1" applyBorder="1" applyAlignment="1" applyProtection="1">
      <alignment horizontal="right" vertical="center"/>
      <protection locked="0"/>
    </xf>
    <xf numFmtId="191" fontId="18" fillId="0" borderId="0" xfId="51" applyNumberFormat="1" applyFont="1" applyFill="1" applyAlignment="1" applyProtection="1">
      <alignment horizontal="right" vertical="center"/>
      <protection locked="0"/>
    </xf>
    <xf numFmtId="210" fontId="18" fillId="0" borderId="0" xfId="51" applyNumberFormat="1" applyFont="1" applyFill="1" applyAlignment="1" applyProtection="1">
      <alignment horizontal="right" vertical="center"/>
      <protection locked="0"/>
    </xf>
    <xf numFmtId="231" fontId="18" fillId="0" borderId="0" xfId="51" applyNumberFormat="1" applyFont="1" applyFill="1" applyAlignment="1" applyProtection="1">
      <alignment horizontal="right" vertical="center"/>
      <protection locked="0"/>
    </xf>
    <xf numFmtId="49" fontId="18" fillId="0" borderId="0" xfId="51" applyNumberFormat="1" applyFont="1" applyFill="1" applyAlignment="1" applyProtection="1">
      <alignment horizontal="right" vertical="center"/>
      <protection locked="0"/>
    </xf>
    <xf numFmtId="49" fontId="19" fillId="0" borderId="0" xfId="65" applyNumberFormat="1" applyFont="1" applyFill="1" applyBorder="1" applyAlignment="1" applyProtection="1">
      <alignment horizontal="center" vertical="center"/>
      <protection locked="0"/>
    </xf>
    <xf numFmtId="191" fontId="20" fillId="0" borderId="15" xfId="51" applyNumberFormat="1" applyFont="1" applyFill="1" applyBorder="1" applyAlignment="1" applyProtection="1">
      <alignment horizontal="right" vertical="center"/>
      <protection locked="0"/>
    </xf>
    <xf numFmtId="191" fontId="20" fillId="0" borderId="0" xfId="51" applyNumberFormat="1" applyFont="1" applyFill="1" applyBorder="1" applyAlignment="1" applyProtection="1">
      <alignment horizontal="right" vertical="center"/>
      <protection locked="0"/>
    </xf>
    <xf numFmtId="231" fontId="20" fillId="0" borderId="0" xfId="51" applyNumberFormat="1" applyFont="1" applyFill="1" applyBorder="1" applyAlignment="1" applyProtection="1">
      <alignment horizontal="right" vertical="center"/>
      <protection locked="0"/>
    </xf>
    <xf numFmtId="49" fontId="20" fillId="0" borderId="0" xfId="51" applyNumberFormat="1" applyFont="1" applyFill="1" applyBorder="1" applyAlignment="1" applyProtection="1">
      <alignment horizontal="right" vertical="center"/>
      <protection locked="0"/>
    </xf>
    <xf numFmtId="194" fontId="18" fillId="0" borderId="10" xfId="51" applyNumberFormat="1" applyFont="1" applyFill="1" applyBorder="1" applyAlignment="1" applyProtection="1">
      <alignment vertical="center"/>
      <protection locked="0"/>
    </xf>
    <xf numFmtId="0" fontId="18" fillId="0" borderId="10" xfId="65" applyFont="1" applyFill="1" applyBorder="1" applyAlignment="1" applyProtection="1">
      <alignment vertical="center"/>
      <protection/>
    </xf>
    <xf numFmtId="0" fontId="1" fillId="0" borderId="0" xfId="65" applyFont="1" applyFill="1" applyBorder="1" applyAlignment="1" applyProtection="1">
      <alignment/>
      <protection/>
    </xf>
    <xf numFmtId="0" fontId="14" fillId="0" borderId="0" xfId="65" applyFont="1" applyFill="1" applyAlignment="1" applyProtection="1">
      <alignment/>
      <protection/>
    </xf>
    <xf numFmtId="0" fontId="1" fillId="0" borderId="0" xfId="65" applyFont="1" applyFill="1" applyBorder="1" applyAlignment="1" applyProtection="1">
      <alignment vertical="top"/>
      <protection/>
    </xf>
    <xf numFmtId="0" fontId="7" fillId="0" borderId="0" xfId="65" applyFont="1" applyFill="1" applyAlignment="1" applyProtection="1">
      <alignment vertical="center"/>
      <protection/>
    </xf>
    <xf numFmtId="0" fontId="7" fillId="0" borderId="0" xfId="65" applyFont="1" applyFill="1" applyBorder="1" applyAlignment="1" applyProtection="1">
      <alignment vertical="center"/>
      <protection/>
    </xf>
    <xf numFmtId="0" fontId="33" fillId="0" borderId="0" xfId="0" applyFont="1" applyFill="1" applyAlignment="1">
      <alignment horizontal="center"/>
    </xf>
    <xf numFmtId="176" fontId="1" fillId="0" borderId="0" xfId="0" applyNumberFormat="1" applyFont="1" applyFill="1" applyBorder="1" applyAlignment="1">
      <alignment horizontal="center" vertical="center"/>
    </xf>
    <xf numFmtId="176" fontId="1" fillId="0" borderId="0" xfId="0" applyNumberFormat="1" applyFont="1" applyFill="1" applyBorder="1" applyAlignment="1">
      <alignment horizontal="right" vertical="center"/>
    </xf>
    <xf numFmtId="0" fontId="1" fillId="0" borderId="24" xfId="0" applyFont="1" applyFill="1" applyBorder="1" applyAlignment="1">
      <alignment horizontal="distributed" vertical="center"/>
    </xf>
    <xf numFmtId="176" fontId="1" fillId="0" borderId="32" xfId="0" applyNumberFormat="1" applyFont="1" applyFill="1" applyBorder="1" applyAlignment="1">
      <alignment horizontal="distributed" vertical="center"/>
    </xf>
    <xf numFmtId="203" fontId="1" fillId="0" borderId="32" xfId="0" applyNumberFormat="1" applyFont="1" applyFill="1" applyBorder="1" applyAlignment="1">
      <alignment horizontal="distributed" vertical="center"/>
    </xf>
    <xf numFmtId="176" fontId="1" fillId="0" borderId="34" xfId="0" applyNumberFormat="1" applyFont="1" applyFill="1" applyBorder="1" applyAlignment="1">
      <alignment horizontal="center" vertical="center" wrapText="1"/>
    </xf>
    <xf numFmtId="203" fontId="1" fillId="0" borderId="23" xfId="0" applyNumberFormat="1" applyFont="1" applyFill="1" applyBorder="1" applyAlignment="1">
      <alignment horizontal="distributed" vertical="center"/>
    </xf>
    <xf numFmtId="0" fontId="1" fillId="0" borderId="32" xfId="0" applyFont="1" applyFill="1" applyBorder="1" applyAlignment="1">
      <alignment horizontal="distributed" vertical="center"/>
    </xf>
    <xf numFmtId="0" fontId="1" fillId="0" borderId="23" xfId="0" applyFont="1" applyFill="1" applyBorder="1" applyAlignment="1">
      <alignment horizontal="distributed" vertical="center"/>
    </xf>
    <xf numFmtId="0" fontId="1" fillId="0" borderId="28" xfId="0" applyFont="1" applyFill="1" applyBorder="1" applyAlignment="1">
      <alignment horizontal="distributed" vertical="center"/>
    </xf>
    <xf numFmtId="176" fontId="1" fillId="0" borderId="30" xfId="0" applyNumberFormat="1" applyFont="1" applyFill="1" applyBorder="1" applyAlignment="1">
      <alignment horizontal="distributed" vertical="center"/>
    </xf>
    <xf numFmtId="203" fontId="1" fillId="0" borderId="30" xfId="0" applyNumberFormat="1" applyFont="1" applyFill="1" applyBorder="1" applyAlignment="1">
      <alignment horizontal="distributed" vertical="center"/>
    </xf>
    <xf numFmtId="176" fontId="1" fillId="0" borderId="11" xfId="0" applyNumberFormat="1" applyFont="1" applyFill="1" applyBorder="1" applyAlignment="1">
      <alignment horizontal="center" vertical="center"/>
    </xf>
    <xf numFmtId="203" fontId="1" fillId="0" borderId="30" xfId="0" applyNumberFormat="1" applyFont="1" applyFill="1" applyBorder="1" applyAlignment="1">
      <alignment horizontal="distributed" vertical="center"/>
    </xf>
    <xf numFmtId="203" fontId="1" fillId="0" borderId="27" xfId="0" applyNumberFormat="1" applyFont="1" applyFill="1" applyBorder="1" applyAlignment="1">
      <alignment horizontal="distributed" vertical="center"/>
    </xf>
    <xf numFmtId="203" fontId="1" fillId="0" borderId="28" xfId="0" applyNumberFormat="1" applyFont="1" applyFill="1" applyBorder="1" applyAlignment="1">
      <alignment horizontal="distributed" vertical="center"/>
    </xf>
    <xf numFmtId="176" fontId="1" fillId="0" borderId="15" xfId="0" applyNumberFormat="1" applyFont="1" applyFill="1" applyBorder="1" applyAlignment="1">
      <alignment vertical="center"/>
    </xf>
    <xf numFmtId="176" fontId="1" fillId="0" borderId="0" xfId="0" applyNumberFormat="1" applyFont="1" applyFill="1" applyBorder="1" applyAlignment="1">
      <alignment vertical="center"/>
    </xf>
    <xf numFmtId="203" fontId="1" fillId="0" borderId="15" xfId="0" applyNumberFormat="1" applyFont="1" applyFill="1" applyBorder="1" applyAlignment="1">
      <alignment vertical="center"/>
    </xf>
    <xf numFmtId="0" fontId="34" fillId="0" borderId="0" xfId="0" applyFont="1" applyFill="1" applyAlignment="1">
      <alignment/>
    </xf>
    <xf numFmtId="176" fontId="1" fillId="0" borderId="31" xfId="0" applyNumberFormat="1" applyFont="1" applyFill="1" applyBorder="1" applyAlignment="1">
      <alignment horizontal="center" vertical="center"/>
    </xf>
    <xf numFmtId="176" fontId="1" fillId="0" borderId="10" xfId="0" applyNumberFormat="1" applyFont="1" applyFill="1" applyBorder="1" applyAlignment="1">
      <alignment vertical="center"/>
    </xf>
    <xf numFmtId="176" fontId="1" fillId="0" borderId="0" xfId="0" applyNumberFormat="1" applyFont="1" applyFill="1" applyBorder="1" applyAlignment="1">
      <alignment horizontal="center"/>
    </xf>
    <xf numFmtId="0" fontId="33" fillId="0" borderId="0" xfId="0" applyFont="1" applyFill="1" applyAlignment="1">
      <alignment/>
    </xf>
    <xf numFmtId="0" fontId="1" fillId="0" borderId="18" xfId="0" applyFont="1" applyFill="1" applyBorder="1" applyAlignment="1">
      <alignment horizontal="distributed" vertical="center"/>
    </xf>
    <xf numFmtId="206" fontId="1" fillId="0" borderId="34" xfId="0" applyNumberFormat="1" applyFont="1" applyFill="1" applyBorder="1" applyAlignment="1">
      <alignment horizontal="distributed" vertical="center"/>
    </xf>
    <xf numFmtId="206" fontId="1" fillId="0" borderId="32" xfId="0" applyNumberFormat="1" applyFont="1" applyFill="1" applyBorder="1" applyAlignment="1">
      <alignment horizontal="center" vertical="center" wrapText="1"/>
    </xf>
    <xf numFmtId="206" fontId="1" fillId="0" borderId="23" xfId="0" applyNumberFormat="1" applyFont="1" applyFill="1" applyBorder="1" applyAlignment="1">
      <alignment horizontal="distributed" vertical="center"/>
    </xf>
    <xf numFmtId="206" fontId="1" fillId="0" borderId="25" xfId="0" applyNumberFormat="1" applyFont="1" applyFill="1" applyBorder="1" applyAlignment="1">
      <alignment horizontal="distributed" vertical="center"/>
    </xf>
    <xf numFmtId="0" fontId="1" fillId="0" borderId="19" xfId="0" applyFont="1" applyFill="1" applyBorder="1" applyAlignment="1">
      <alignment horizontal="distributed" vertical="center"/>
    </xf>
    <xf numFmtId="206" fontId="1" fillId="0" borderId="11" xfId="0" applyNumberFormat="1" applyFont="1" applyFill="1" applyBorder="1" applyAlignment="1">
      <alignment horizontal="distributed" vertical="center"/>
    </xf>
    <xf numFmtId="206" fontId="1" fillId="0" borderId="30" xfId="0" applyNumberFormat="1" applyFont="1" applyFill="1" applyBorder="1" applyAlignment="1">
      <alignment horizontal="center" vertical="center" wrapText="1"/>
    </xf>
    <xf numFmtId="206" fontId="1" fillId="0" borderId="30" xfId="0" applyNumberFormat="1" applyFont="1" applyFill="1" applyBorder="1" applyAlignment="1">
      <alignment horizontal="distributed" vertical="center" shrinkToFit="1"/>
    </xf>
    <xf numFmtId="206" fontId="1" fillId="0" borderId="27" xfId="0" applyNumberFormat="1" applyFont="1" applyFill="1" applyBorder="1" applyAlignment="1">
      <alignment horizontal="distributed" vertical="center"/>
    </xf>
    <xf numFmtId="206" fontId="1" fillId="0" borderId="0" xfId="0" applyNumberFormat="1" applyFont="1" applyFill="1" applyBorder="1" applyAlignment="1">
      <alignment vertical="center"/>
    </xf>
    <xf numFmtId="206" fontId="1" fillId="0" borderId="15" xfId="0" applyNumberFormat="1" applyFont="1" applyFill="1" applyBorder="1" applyAlignment="1">
      <alignment horizontal="right" vertical="center"/>
    </xf>
    <xf numFmtId="206" fontId="1" fillId="0" borderId="0" xfId="0" applyNumberFormat="1" applyFont="1" applyFill="1" applyBorder="1" applyAlignment="1">
      <alignment horizontal="right" vertical="center"/>
    </xf>
    <xf numFmtId="206" fontId="1" fillId="0" borderId="0" xfId="0" applyNumberFormat="1" applyFont="1" applyFill="1" applyBorder="1" applyAlignment="1">
      <alignment horizontal="right" vertical="center" indent="1"/>
    </xf>
    <xf numFmtId="190" fontId="1" fillId="0" borderId="0" xfId="0" applyNumberFormat="1" applyFont="1" applyFill="1" applyBorder="1" applyAlignment="1">
      <alignment horizontal="right" vertical="center"/>
    </xf>
    <xf numFmtId="206" fontId="1" fillId="0" borderId="10" xfId="0" applyNumberFormat="1" applyFont="1" applyFill="1" applyBorder="1" applyAlignment="1">
      <alignment vertical="center"/>
    </xf>
    <xf numFmtId="49" fontId="1" fillId="0" borderId="17" xfId="0" applyNumberFormat="1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 wrapText="1"/>
    </xf>
    <xf numFmtId="0" fontId="33" fillId="0" borderId="17" xfId="0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49" fontId="1" fillId="0" borderId="20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distributed" vertical="center"/>
    </xf>
    <xf numFmtId="49" fontId="23" fillId="0" borderId="0" xfId="0" applyNumberFormat="1" applyFont="1" applyFill="1" applyBorder="1" applyAlignment="1">
      <alignment horizontal="distributed" vertical="center"/>
    </xf>
    <xf numFmtId="49" fontId="7" fillId="0" borderId="0" xfId="0" applyNumberFormat="1" applyFont="1" applyFill="1" applyBorder="1" applyAlignment="1">
      <alignment horizontal="distributed"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176" fontId="1" fillId="0" borderId="1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left"/>
    </xf>
    <xf numFmtId="49" fontId="1" fillId="0" borderId="0" xfId="0" applyNumberFormat="1" applyFont="1" applyFill="1" applyAlignment="1">
      <alignment/>
    </xf>
    <xf numFmtId="0" fontId="1" fillId="0" borderId="23" xfId="0" applyFont="1" applyFill="1" applyBorder="1" applyAlignment="1">
      <alignment horizontal="center" vertical="center" wrapText="1"/>
    </xf>
    <xf numFmtId="0" fontId="33" fillId="0" borderId="25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33" fillId="0" borderId="22" xfId="0" applyFont="1" applyFill="1" applyBorder="1" applyAlignment="1">
      <alignment horizontal="center" vertical="center"/>
    </xf>
    <xf numFmtId="202" fontId="33" fillId="0" borderId="0" xfId="0" applyNumberFormat="1" applyFont="1" applyFill="1" applyAlignment="1">
      <alignment/>
    </xf>
    <xf numFmtId="177" fontId="1" fillId="0" borderId="10" xfId="0" applyNumberFormat="1" applyFont="1" applyFill="1" applyBorder="1" applyAlignment="1">
      <alignment horizontal="center" vertical="center"/>
    </xf>
    <xf numFmtId="177" fontId="1" fillId="0" borderId="0" xfId="0" applyNumberFormat="1" applyFont="1" applyFill="1" applyBorder="1" applyAlignment="1">
      <alignment horizontal="center" vertical="center"/>
    </xf>
  </cellXfs>
  <cellStyles count="5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_P 133-134" xfId="64"/>
    <cellStyle name="標準_P 135" xfId="65"/>
    <cellStyle name="標準_P 137-138" xfId="66"/>
    <cellStyle name="標準_P 139-140" xfId="67"/>
    <cellStyle name="標準_P 141-142" xfId="68"/>
    <cellStyle name="標準_P 145-146" xfId="69"/>
    <cellStyle name="標準_Sheet1" xfId="70"/>
    <cellStyle name="Followed Hyperlink" xfId="71"/>
    <cellStyle name="良い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externalLink" Target="externalLinks/externalLink4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O31"/>
  <sheetViews>
    <sheetView tabSelected="1" zoomScale="80" zoomScaleNormal="80" zoomScalePageLayoutView="0" workbookViewId="0" topLeftCell="A1">
      <selection activeCell="A1" sqref="A1"/>
    </sheetView>
  </sheetViews>
  <sheetFormatPr defaultColWidth="11.00390625" defaultRowHeight="13.5"/>
  <cols>
    <col min="1" max="1" width="14.625" style="240" customWidth="1"/>
    <col min="2" max="6" width="12.625" style="237" customWidth="1"/>
    <col min="7" max="7" width="12.50390625" style="237" customWidth="1"/>
    <col min="8" max="8" width="12.125" style="237" customWidth="1"/>
    <col min="9" max="9" width="10.875" style="237" customWidth="1"/>
    <col min="10" max="10" width="11.25390625" style="237" customWidth="1"/>
    <col min="11" max="11" width="10.875" style="237" customWidth="1"/>
    <col min="12" max="15" width="11.25390625" style="237" customWidth="1"/>
    <col min="16" max="16384" width="11.00390625" style="237" customWidth="1"/>
  </cols>
  <sheetData>
    <row r="1" spans="1:15" s="175" customFormat="1" ht="30" customHeight="1">
      <c r="A1" s="174"/>
      <c r="C1" s="176"/>
      <c r="D1" s="176"/>
      <c r="E1" s="176"/>
      <c r="F1" s="176"/>
      <c r="H1" s="176"/>
      <c r="I1" s="176"/>
      <c r="J1" s="176"/>
      <c r="K1" s="176"/>
      <c r="L1" s="176"/>
      <c r="M1" s="176"/>
      <c r="N1" s="176"/>
      <c r="O1" s="177"/>
    </row>
    <row r="2" spans="1:7" s="179" customFormat="1" ht="36" customHeight="1">
      <c r="A2" s="178" t="s">
        <v>331</v>
      </c>
      <c r="B2" s="178"/>
      <c r="C2" s="178"/>
      <c r="D2" s="178"/>
      <c r="E2" s="178"/>
      <c r="F2" s="178"/>
      <c r="G2" s="178"/>
    </row>
    <row r="3" spans="1:15" s="179" customFormat="1" ht="27" customHeight="1">
      <c r="A3" s="180" t="s">
        <v>9</v>
      </c>
      <c r="B3" s="180"/>
      <c r="C3" s="180"/>
      <c r="D3" s="180"/>
      <c r="E3" s="180"/>
      <c r="F3" s="180"/>
      <c r="G3" s="180"/>
      <c r="H3" s="181"/>
      <c r="I3" s="182"/>
      <c r="J3" s="182"/>
      <c r="K3" s="182"/>
      <c r="L3" s="182"/>
      <c r="M3" s="182"/>
      <c r="N3" s="182"/>
      <c r="O3" s="182"/>
    </row>
    <row r="4" spans="1:15" s="179" customFormat="1" ht="16.5" customHeight="1" thickBot="1">
      <c r="A4" s="183"/>
      <c r="B4" s="183"/>
      <c r="C4" s="183"/>
      <c r="D4" s="183"/>
      <c r="E4" s="183"/>
      <c r="F4" s="183"/>
      <c r="G4" s="184"/>
      <c r="H4" s="183"/>
      <c r="I4" s="183"/>
      <c r="J4" s="183"/>
      <c r="K4" s="183"/>
      <c r="L4" s="183"/>
      <c r="M4" s="183"/>
      <c r="N4" s="183"/>
      <c r="O4" s="183"/>
    </row>
    <row r="5" spans="1:15" s="192" customFormat="1" ht="24" customHeight="1">
      <c r="A5" s="185" t="s">
        <v>332</v>
      </c>
      <c r="B5" s="186" t="s">
        <v>0</v>
      </c>
      <c r="C5" s="187"/>
      <c r="D5" s="187"/>
      <c r="E5" s="188"/>
      <c r="F5" s="186" t="s">
        <v>333</v>
      </c>
      <c r="G5" s="187"/>
      <c r="H5" s="187" t="s">
        <v>334</v>
      </c>
      <c r="I5" s="188"/>
      <c r="J5" s="189" t="s">
        <v>5</v>
      </c>
      <c r="K5" s="185"/>
      <c r="L5" s="189" t="s">
        <v>6</v>
      </c>
      <c r="M5" s="185"/>
      <c r="N5" s="190" t="s">
        <v>1</v>
      </c>
      <c r="O5" s="191"/>
    </row>
    <row r="6" spans="1:15" s="192" customFormat="1" ht="24" customHeight="1">
      <c r="A6" s="193"/>
      <c r="B6" s="194" t="s">
        <v>2</v>
      </c>
      <c r="C6" s="195"/>
      <c r="D6" s="194" t="s">
        <v>3</v>
      </c>
      <c r="E6" s="195"/>
      <c r="F6" s="194" t="s">
        <v>335</v>
      </c>
      <c r="G6" s="196"/>
      <c r="H6" s="196" t="s">
        <v>4</v>
      </c>
      <c r="I6" s="195"/>
      <c r="J6" s="197"/>
      <c r="K6" s="198"/>
      <c r="L6" s="197"/>
      <c r="M6" s="198"/>
      <c r="N6" s="199" t="s">
        <v>336</v>
      </c>
      <c r="O6" s="200"/>
    </row>
    <row r="7" spans="1:15" s="192" customFormat="1" ht="13.5" customHeight="1">
      <c r="A7" s="193"/>
      <c r="B7" s="201" t="s">
        <v>7</v>
      </c>
      <c r="C7" s="202"/>
      <c r="D7" s="201" t="s">
        <v>7</v>
      </c>
      <c r="E7" s="202"/>
      <c r="F7" s="201" t="s">
        <v>7</v>
      </c>
      <c r="G7" s="203"/>
      <c r="H7" s="204" t="s">
        <v>7</v>
      </c>
      <c r="I7" s="202"/>
      <c r="J7" s="201" t="s">
        <v>7</v>
      </c>
      <c r="K7" s="202"/>
      <c r="L7" s="201" t="s">
        <v>7</v>
      </c>
      <c r="M7" s="202"/>
      <c r="N7" s="201" t="s">
        <v>7</v>
      </c>
      <c r="O7" s="203"/>
    </row>
    <row r="8" spans="1:15" s="209" customFormat="1" ht="24" customHeight="1">
      <c r="A8" s="198"/>
      <c r="B8" s="197"/>
      <c r="C8" s="205" t="s">
        <v>8</v>
      </c>
      <c r="D8" s="197"/>
      <c r="E8" s="205" t="s">
        <v>8</v>
      </c>
      <c r="F8" s="197"/>
      <c r="G8" s="206" t="s">
        <v>8</v>
      </c>
      <c r="H8" s="207"/>
      <c r="I8" s="205" t="s">
        <v>8</v>
      </c>
      <c r="J8" s="197"/>
      <c r="K8" s="205" t="s">
        <v>8</v>
      </c>
      <c r="L8" s="197"/>
      <c r="M8" s="205" t="s">
        <v>8</v>
      </c>
      <c r="N8" s="197"/>
      <c r="O8" s="208" t="s">
        <v>8</v>
      </c>
    </row>
    <row r="9" spans="1:15" s="209" customFormat="1" ht="9" customHeight="1">
      <c r="A9" s="210"/>
      <c r="B9" s="211"/>
      <c r="C9" s="211"/>
      <c r="D9" s="211"/>
      <c r="E9" s="211"/>
      <c r="F9" s="211"/>
      <c r="G9" s="211"/>
      <c r="H9" s="211"/>
      <c r="I9" s="211"/>
      <c r="J9" s="211"/>
      <c r="K9" s="211"/>
      <c r="L9" s="211"/>
      <c r="M9" s="211"/>
      <c r="N9" s="211"/>
      <c r="O9" s="212"/>
    </row>
    <row r="10" spans="1:15" s="216" customFormat="1" ht="33" customHeight="1">
      <c r="A10" s="213" t="s">
        <v>337</v>
      </c>
      <c r="B10" s="214">
        <v>35474</v>
      </c>
      <c r="C10" s="214">
        <v>10491</v>
      </c>
      <c r="D10" s="214">
        <v>160835</v>
      </c>
      <c r="E10" s="214">
        <v>52075</v>
      </c>
      <c r="F10" s="214">
        <v>70488</v>
      </c>
      <c r="G10" s="214">
        <v>27572</v>
      </c>
      <c r="H10" s="214">
        <v>198974</v>
      </c>
      <c r="I10" s="214">
        <v>77964</v>
      </c>
      <c r="J10" s="214">
        <v>48474</v>
      </c>
      <c r="K10" s="214">
        <v>12518</v>
      </c>
      <c r="L10" s="214">
        <v>10192</v>
      </c>
      <c r="M10" s="214">
        <v>3798</v>
      </c>
      <c r="N10" s="215">
        <v>1.24</v>
      </c>
      <c r="O10" s="215">
        <v>1.5</v>
      </c>
    </row>
    <row r="11" spans="1:15" s="216" customFormat="1" ht="33" customHeight="1">
      <c r="A11" s="213" t="s">
        <v>338</v>
      </c>
      <c r="B11" s="214">
        <v>31968</v>
      </c>
      <c r="C11" s="214">
        <v>9753</v>
      </c>
      <c r="D11" s="214">
        <v>147857</v>
      </c>
      <c r="E11" s="214">
        <v>49664</v>
      </c>
      <c r="F11" s="214">
        <v>69056</v>
      </c>
      <c r="G11" s="214">
        <v>24398</v>
      </c>
      <c r="H11" s="214">
        <v>193749</v>
      </c>
      <c r="I11" s="214">
        <v>68307</v>
      </c>
      <c r="J11" s="214">
        <v>41213</v>
      </c>
      <c r="K11" s="214">
        <v>10695</v>
      </c>
      <c r="L11" s="214">
        <v>9442</v>
      </c>
      <c r="M11" s="214">
        <v>3439</v>
      </c>
      <c r="N11" s="215">
        <v>1.31</v>
      </c>
      <c r="O11" s="215">
        <v>1.38</v>
      </c>
    </row>
    <row r="12" spans="1:15" s="216" customFormat="1" ht="33" customHeight="1">
      <c r="A12" s="213" t="s">
        <v>339</v>
      </c>
      <c r="B12" s="214">
        <v>30033</v>
      </c>
      <c r="C12" s="214">
        <v>9656</v>
      </c>
      <c r="D12" s="214">
        <v>138947</v>
      </c>
      <c r="E12" s="214">
        <v>49376</v>
      </c>
      <c r="F12" s="214">
        <v>75967</v>
      </c>
      <c r="G12" s="214">
        <v>24329</v>
      </c>
      <c r="H12" s="214">
        <v>213914</v>
      </c>
      <c r="I12" s="214">
        <v>68756</v>
      </c>
      <c r="J12" s="214">
        <v>34035</v>
      </c>
      <c r="K12" s="214">
        <v>9712</v>
      </c>
      <c r="L12" s="214">
        <v>8833</v>
      </c>
      <c r="M12" s="214">
        <v>3333</v>
      </c>
      <c r="N12" s="215">
        <v>1.54</v>
      </c>
      <c r="O12" s="215">
        <v>1.39</v>
      </c>
    </row>
    <row r="13" spans="1:15" s="216" customFormat="1" ht="33" customHeight="1">
      <c r="A13" s="213" t="s">
        <v>340</v>
      </c>
      <c r="B13" s="214">
        <v>27855</v>
      </c>
      <c r="C13" s="214">
        <v>9441</v>
      </c>
      <c r="D13" s="214">
        <v>132175</v>
      </c>
      <c r="E13" s="214">
        <v>49234</v>
      </c>
      <c r="F13" s="214">
        <v>77639</v>
      </c>
      <c r="G13" s="214">
        <v>24175</v>
      </c>
      <c r="H13" s="214">
        <v>222632</v>
      </c>
      <c r="I13" s="214">
        <v>68382</v>
      </c>
      <c r="J13" s="214">
        <v>30780</v>
      </c>
      <c r="K13" s="214">
        <v>9311</v>
      </c>
      <c r="L13" s="214">
        <v>8020</v>
      </c>
      <c r="M13" s="214">
        <v>3210</v>
      </c>
      <c r="N13" s="215">
        <v>1.68</v>
      </c>
      <c r="O13" s="215">
        <v>1.39</v>
      </c>
    </row>
    <row r="14" spans="1:15" s="216" customFormat="1" ht="33" customHeight="1">
      <c r="A14" s="217" t="s">
        <v>341</v>
      </c>
      <c r="B14" s="218">
        <v>289928</v>
      </c>
      <c r="C14" s="219">
        <v>10034</v>
      </c>
      <c r="D14" s="219">
        <v>140059</v>
      </c>
      <c r="E14" s="219">
        <v>53714</v>
      </c>
      <c r="F14" s="219">
        <v>67791</v>
      </c>
      <c r="G14" s="219">
        <v>22457</v>
      </c>
      <c r="H14" s="219">
        <v>198489</v>
      </c>
      <c r="I14" s="219">
        <v>64421</v>
      </c>
      <c r="J14" s="219">
        <v>28597</v>
      </c>
      <c r="K14" s="219">
        <v>9085</v>
      </c>
      <c r="L14" s="219">
        <v>7531</v>
      </c>
      <c r="M14" s="219">
        <v>3156</v>
      </c>
      <c r="N14" s="220">
        <v>1.42</v>
      </c>
      <c r="O14" s="221">
        <v>1.2</v>
      </c>
    </row>
    <row r="15" spans="1:15" s="216" customFormat="1" ht="9" customHeight="1">
      <c r="A15" s="222"/>
      <c r="B15" s="223"/>
      <c r="C15" s="224"/>
      <c r="D15" s="224"/>
      <c r="E15" s="224"/>
      <c r="F15" s="224"/>
      <c r="G15" s="224"/>
      <c r="H15" s="224"/>
      <c r="I15" s="224"/>
      <c r="J15" s="224"/>
      <c r="K15" s="224"/>
      <c r="L15" s="224"/>
      <c r="M15" s="224"/>
      <c r="N15" s="225"/>
      <c r="O15" s="225"/>
    </row>
    <row r="16" spans="1:15" s="228" customFormat="1" ht="33" customHeight="1">
      <c r="A16" s="222" t="s">
        <v>342</v>
      </c>
      <c r="B16" s="226">
        <v>2955</v>
      </c>
      <c r="C16" s="227">
        <v>1178</v>
      </c>
      <c r="D16" s="227">
        <v>11649</v>
      </c>
      <c r="E16" s="227">
        <v>4376</v>
      </c>
      <c r="F16" s="227">
        <v>5538</v>
      </c>
      <c r="G16" s="227">
        <v>1861</v>
      </c>
      <c r="H16" s="227">
        <v>16937</v>
      </c>
      <c r="I16" s="227">
        <v>5367</v>
      </c>
      <c r="J16" s="227">
        <v>2506</v>
      </c>
      <c r="K16" s="227">
        <v>759</v>
      </c>
      <c r="L16" s="227">
        <v>674</v>
      </c>
      <c r="M16" s="227">
        <v>273</v>
      </c>
      <c r="N16" s="225">
        <v>1.45</v>
      </c>
      <c r="O16" s="225">
        <v>1.23</v>
      </c>
    </row>
    <row r="17" spans="1:15" s="228" customFormat="1" ht="33" customHeight="1">
      <c r="A17" s="229" t="s">
        <v>343</v>
      </c>
      <c r="B17" s="226">
        <v>2633</v>
      </c>
      <c r="C17" s="227">
        <v>985</v>
      </c>
      <c r="D17" s="227">
        <v>11987</v>
      </c>
      <c r="E17" s="227">
        <v>4628</v>
      </c>
      <c r="F17" s="227">
        <v>5767</v>
      </c>
      <c r="G17" s="227">
        <v>1803</v>
      </c>
      <c r="H17" s="227">
        <v>16400</v>
      </c>
      <c r="I17" s="227">
        <v>5095</v>
      </c>
      <c r="J17" s="227">
        <v>2402</v>
      </c>
      <c r="K17" s="227">
        <v>809</v>
      </c>
      <c r="L17" s="227">
        <v>737</v>
      </c>
      <c r="M17" s="227">
        <v>323</v>
      </c>
      <c r="N17" s="225">
        <v>1.37</v>
      </c>
      <c r="O17" s="225">
        <v>1.1</v>
      </c>
    </row>
    <row r="18" spans="1:15" s="228" customFormat="1" ht="33" customHeight="1">
      <c r="A18" s="229" t="s">
        <v>344</v>
      </c>
      <c r="B18" s="226">
        <v>2318</v>
      </c>
      <c r="C18" s="227">
        <v>802</v>
      </c>
      <c r="D18" s="227">
        <v>11907</v>
      </c>
      <c r="E18" s="227">
        <v>4675</v>
      </c>
      <c r="F18" s="227">
        <v>5972</v>
      </c>
      <c r="G18" s="227">
        <v>1842</v>
      </c>
      <c r="H18" s="227">
        <v>16557</v>
      </c>
      <c r="I18" s="227">
        <v>5208</v>
      </c>
      <c r="J18" s="227">
        <v>2523</v>
      </c>
      <c r="K18" s="227">
        <v>789</v>
      </c>
      <c r="L18" s="227">
        <v>674</v>
      </c>
      <c r="M18" s="227">
        <v>267</v>
      </c>
      <c r="N18" s="225">
        <v>1.39</v>
      </c>
      <c r="O18" s="225">
        <v>1.11</v>
      </c>
    </row>
    <row r="19" spans="1:15" s="228" customFormat="1" ht="33" customHeight="1">
      <c r="A19" s="229" t="s">
        <v>345</v>
      </c>
      <c r="B19" s="226">
        <v>2523</v>
      </c>
      <c r="C19" s="227">
        <v>830</v>
      </c>
      <c r="D19" s="227">
        <v>11846</v>
      </c>
      <c r="E19" s="227">
        <v>4521</v>
      </c>
      <c r="F19" s="227">
        <v>5941</v>
      </c>
      <c r="G19" s="227">
        <v>2056</v>
      </c>
      <c r="H19" s="227">
        <v>17030</v>
      </c>
      <c r="I19" s="227">
        <v>5471</v>
      </c>
      <c r="J19" s="227">
        <v>2571</v>
      </c>
      <c r="K19" s="227">
        <v>752</v>
      </c>
      <c r="L19" s="227">
        <v>661</v>
      </c>
      <c r="M19" s="227">
        <v>285</v>
      </c>
      <c r="N19" s="225">
        <v>1.44</v>
      </c>
      <c r="O19" s="225">
        <v>1.21</v>
      </c>
    </row>
    <row r="20" spans="1:15" s="228" customFormat="1" ht="33" customHeight="1">
      <c r="A20" s="229" t="s">
        <v>346</v>
      </c>
      <c r="B20" s="226">
        <v>2304</v>
      </c>
      <c r="C20" s="227">
        <v>738</v>
      </c>
      <c r="D20" s="227">
        <v>11744</v>
      </c>
      <c r="E20" s="227">
        <v>4443</v>
      </c>
      <c r="F20" s="227">
        <v>5591</v>
      </c>
      <c r="G20" s="227">
        <v>1800</v>
      </c>
      <c r="H20" s="227">
        <v>16775</v>
      </c>
      <c r="I20" s="227">
        <v>5411</v>
      </c>
      <c r="J20" s="227">
        <v>2022</v>
      </c>
      <c r="K20" s="227">
        <v>615</v>
      </c>
      <c r="L20" s="227">
        <v>562</v>
      </c>
      <c r="M20" s="227">
        <v>233</v>
      </c>
      <c r="N20" s="225">
        <v>1.43</v>
      </c>
      <c r="O20" s="225">
        <v>1.22</v>
      </c>
    </row>
    <row r="21" spans="1:15" s="228" customFormat="1" ht="33" customHeight="1">
      <c r="A21" s="229" t="s">
        <v>347</v>
      </c>
      <c r="B21" s="226">
        <v>2471</v>
      </c>
      <c r="C21" s="227">
        <v>870</v>
      </c>
      <c r="D21" s="227">
        <v>11851</v>
      </c>
      <c r="E21" s="227">
        <v>4503</v>
      </c>
      <c r="F21" s="227">
        <v>5800</v>
      </c>
      <c r="G21" s="227">
        <v>1743</v>
      </c>
      <c r="H21" s="227">
        <v>16805</v>
      </c>
      <c r="I21" s="227">
        <v>5360</v>
      </c>
      <c r="J21" s="227">
        <v>2584</v>
      </c>
      <c r="K21" s="227">
        <v>805</v>
      </c>
      <c r="L21" s="227">
        <v>605</v>
      </c>
      <c r="M21" s="227">
        <v>234</v>
      </c>
      <c r="N21" s="225">
        <v>1.42</v>
      </c>
      <c r="O21" s="225">
        <v>1.19</v>
      </c>
    </row>
    <row r="22" spans="1:15" s="228" customFormat="1" ht="33" customHeight="1">
      <c r="A22" s="229" t="s">
        <v>348</v>
      </c>
      <c r="B22" s="226">
        <v>2382</v>
      </c>
      <c r="C22" s="227">
        <v>812</v>
      </c>
      <c r="D22" s="227">
        <v>11878</v>
      </c>
      <c r="E22" s="227">
        <v>4550</v>
      </c>
      <c r="F22" s="227">
        <v>5982</v>
      </c>
      <c r="G22" s="227">
        <v>2155</v>
      </c>
      <c r="H22" s="227">
        <v>17046</v>
      </c>
      <c r="I22" s="227">
        <v>5507</v>
      </c>
      <c r="J22" s="227">
        <v>2515</v>
      </c>
      <c r="K22" s="227">
        <v>738</v>
      </c>
      <c r="L22" s="227">
        <v>679</v>
      </c>
      <c r="M22" s="227">
        <v>265</v>
      </c>
      <c r="N22" s="225">
        <v>1.44</v>
      </c>
      <c r="O22" s="225">
        <v>1.21</v>
      </c>
    </row>
    <row r="23" spans="1:15" s="228" customFormat="1" ht="33" customHeight="1">
      <c r="A23" s="229" t="s">
        <v>349</v>
      </c>
      <c r="B23" s="226">
        <v>2070</v>
      </c>
      <c r="C23" s="227">
        <v>723</v>
      </c>
      <c r="D23" s="227">
        <v>11534</v>
      </c>
      <c r="E23" s="227">
        <v>4474</v>
      </c>
      <c r="F23" s="227">
        <v>5516</v>
      </c>
      <c r="G23" s="227">
        <v>1879</v>
      </c>
      <c r="H23" s="227">
        <v>16722</v>
      </c>
      <c r="I23" s="227">
        <v>5470</v>
      </c>
      <c r="J23" s="227">
        <v>2343</v>
      </c>
      <c r="K23" s="227">
        <v>711</v>
      </c>
      <c r="L23" s="227">
        <v>548</v>
      </c>
      <c r="M23" s="227">
        <v>223</v>
      </c>
      <c r="N23" s="225">
        <v>1.45</v>
      </c>
      <c r="O23" s="225">
        <v>1.22</v>
      </c>
    </row>
    <row r="24" spans="1:15" s="228" customFormat="1" ht="33" customHeight="1">
      <c r="A24" s="229" t="s">
        <v>350</v>
      </c>
      <c r="B24" s="226">
        <v>1884</v>
      </c>
      <c r="C24" s="227">
        <v>598</v>
      </c>
      <c r="D24" s="227">
        <v>11003</v>
      </c>
      <c r="E24" s="227">
        <v>4229</v>
      </c>
      <c r="F24" s="227">
        <v>5683</v>
      </c>
      <c r="G24" s="227">
        <v>1787</v>
      </c>
      <c r="H24" s="227">
        <v>16577</v>
      </c>
      <c r="I24" s="227">
        <v>5503</v>
      </c>
      <c r="J24" s="227">
        <v>2095</v>
      </c>
      <c r="K24" s="227">
        <v>623</v>
      </c>
      <c r="L24" s="227">
        <v>563</v>
      </c>
      <c r="M24" s="227">
        <v>239</v>
      </c>
      <c r="N24" s="225">
        <v>1.51</v>
      </c>
      <c r="O24" s="225">
        <v>1.3</v>
      </c>
    </row>
    <row r="25" spans="1:15" s="228" customFormat="1" ht="33" customHeight="1">
      <c r="A25" s="222" t="s">
        <v>351</v>
      </c>
      <c r="B25" s="226">
        <v>2596</v>
      </c>
      <c r="C25" s="227">
        <v>903</v>
      </c>
      <c r="D25" s="227">
        <v>11276</v>
      </c>
      <c r="E25" s="227">
        <v>4343</v>
      </c>
      <c r="F25" s="227">
        <v>5499</v>
      </c>
      <c r="G25" s="227">
        <v>2034</v>
      </c>
      <c r="H25" s="227">
        <v>16181</v>
      </c>
      <c r="I25" s="227">
        <v>5359</v>
      </c>
      <c r="J25" s="227">
        <v>1922</v>
      </c>
      <c r="K25" s="227">
        <v>644</v>
      </c>
      <c r="L25" s="227">
        <v>479</v>
      </c>
      <c r="M25" s="227">
        <v>189</v>
      </c>
      <c r="N25" s="225">
        <v>1.43</v>
      </c>
      <c r="O25" s="225">
        <v>1.23</v>
      </c>
    </row>
    <row r="26" spans="1:15" s="228" customFormat="1" ht="33" customHeight="1">
      <c r="A26" s="229" t="s">
        <v>352</v>
      </c>
      <c r="B26" s="226">
        <v>2357</v>
      </c>
      <c r="C26" s="227">
        <v>806</v>
      </c>
      <c r="D26" s="227">
        <v>11563</v>
      </c>
      <c r="E26" s="227">
        <v>4457</v>
      </c>
      <c r="F26" s="227">
        <v>5328</v>
      </c>
      <c r="G26" s="227">
        <v>1796</v>
      </c>
      <c r="H26" s="227">
        <v>15950</v>
      </c>
      <c r="I26" s="227">
        <v>5393</v>
      </c>
      <c r="J26" s="227">
        <v>2502</v>
      </c>
      <c r="K26" s="227">
        <v>950</v>
      </c>
      <c r="L26" s="227">
        <v>560</v>
      </c>
      <c r="M26" s="227">
        <v>253</v>
      </c>
      <c r="N26" s="225">
        <v>1.38</v>
      </c>
      <c r="O26" s="225">
        <v>1.21</v>
      </c>
    </row>
    <row r="27" spans="1:15" s="228" customFormat="1" ht="33" customHeight="1">
      <c r="A27" s="229" t="s">
        <v>353</v>
      </c>
      <c r="B27" s="226">
        <v>2435</v>
      </c>
      <c r="C27" s="227">
        <v>789</v>
      </c>
      <c r="D27" s="227">
        <v>11821</v>
      </c>
      <c r="E27" s="227">
        <v>4515</v>
      </c>
      <c r="F27" s="227">
        <v>5174</v>
      </c>
      <c r="G27" s="227">
        <v>1701</v>
      </c>
      <c r="H27" s="227">
        <v>15509</v>
      </c>
      <c r="I27" s="227">
        <v>5277</v>
      </c>
      <c r="J27" s="227">
        <v>2542</v>
      </c>
      <c r="K27" s="227">
        <v>890</v>
      </c>
      <c r="L27" s="227">
        <v>789</v>
      </c>
      <c r="M27" s="227">
        <v>372</v>
      </c>
      <c r="N27" s="225">
        <v>1.31</v>
      </c>
      <c r="O27" s="225">
        <v>1.17</v>
      </c>
    </row>
    <row r="28" spans="1:15" s="216" customFormat="1" ht="9" customHeight="1" thickBot="1">
      <c r="A28" s="230"/>
      <c r="B28" s="231"/>
      <c r="C28" s="231"/>
      <c r="D28" s="231"/>
      <c r="E28" s="231"/>
      <c r="F28" s="231"/>
      <c r="G28" s="231"/>
      <c r="H28" s="231"/>
      <c r="I28" s="231"/>
      <c r="J28" s="231"/>
      <c r="K28" s="231"/>
      <c r="L28" s="231"/>
      <c r="M28" s="231"/>
      <c r="N28" s="232"/>
      <c r="O28" s="233"/>
    </row>
    <row r="29" spans="1:6" s="235" customFormat="1" ht="9" customHeight="1">
      <c r="A29" s="234"/>
      <c r="B29" s="234"/>
      <c r="C29" s="234"/>
      <c r="D29" s="234"/>
      <c r="E29" s="234"/>
      <c r="F29" s="234"/>
    </row>
    <row r="30" spans="1:15" ht="12.75" customHeight="1">
      <c r="A30" s="236" t="s">
        <v>354</v>
      </c>
      <c r="F30" s="238"/>
      <c r="G30" s="238"/>
      <c r="H30" s="238"/>
      <c r="I30" s="238"/>
      <c r="J30" s="238"/>
      <c r="K30" s="238"/>
      <c r="L30" s="238"/>
      <c r="M30" s="238"/>
      <c r="N30" s="239"/>
      <c r="O30" s="239"/>
    </row>
    <row r="31" spans="1:5" ht="12">
      <c r="A31" s="236" t="s">
        <v>355</v>
      </c>
      <c r="B31" s="238"/>
      <c r="C31" s="238"/>
      <c r="D31" s="238"/>
      <c r="E31" s="238"/>
    </row>
  </sheetData>
  <sheetProtection/>
  <mergeCells count="22">
    <mergeCell ref="J7:J8"/>
    <mergeCell ref="L7:L8"/>
    <mergeCell ref="N7:N8"/>
    <mergeCell ref="A29:F29"/>
    <mergeCell ref="J5:K6"/>
    <mergeCell ref="L5:M6"/>
    <mergeCell ref="N5:O5"/>
    <mergeCell ref="B6:C6"/>
    <mergeCell ref="D6:E6"/>
    <mergeCell ref="F6:G6"/>
    <mergeCell ref="H6:I6"/>
    <mergeCell ref="N6:O6"/>
    <mergeCell ref="A2:G2"/>
    <mergeCell ref="A3:G3"/>
    <mergeCell ref="A5:A8"/>
    <mergeCell ref="B5:E5"/>
    <mergeCell ref="F5:G5"/>
    <mergeCell ref="H5:I5"/>
    <mergeCell ref="B7:B8"/>
    <mergeCell ref="D7:D8"/>
    <mergeCell ref="F7:F8"/>
    <mergeCell ref="H7:H8"/>
  </mergeCells>
  <printOptions/>
  <pageMargins left="0.6692913385826772" right="0.6692913385826772" top="0.3937007874015748" bottom="0.6692913385826772" header="0.3937007874015748" footer="0"/>
  <pageSetup blackAndWhite="1" horizontalDpi="600" verticalDpi="600" orientation="portrait" pageOrder="overThenDown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49"/>
  <sheetViews>
    <sheetView zoomScalePageLayoutView="0" workbookViewId="0" topLeftCell="A1">
      <selection activeCell="B1" sqref="B1"/>
    </sheetView>
  </sheetViews>
  <sheetFormatPr defaultColWidth="9.00390625" defaultRowHeight="13.5"/>
  <cols>
    <col min="1" max="1" width="1.00390625" style="517" customWidth="1"/>
    <col min="2" max="2" width="23.00390625" style="517" customWidth="1"/>
    <col min="3" max="3" width="1.00390625" style="517" customWidth="1"/>
    <col min="4" max="6" width="21.625" style="415" customWidth="1"/>
    <col min="7" max="16384" width="9.00390625" style="383" customWidth="1"/>
  </cols>
  <sheetData>
    <row r="1" spans="1:5" ht="18" customHeight="1">
      <c r="A1" s="385"/>
      <c r="B1" s="385"/>
      <c r="C1" s="385"/>
      <c r="D1" s="124"/>
      <c r="E1" s="124"/>
    </row>
    <row r="2" spans="1:6" ht="36" customHeight="1">
      <c r="A2" s="384" t="s">
        <v>299</v>
      </c>
      <c r="B2" s="384"/>
      <c r="C2" s="384"/>
      <c r="D2" s="384"/>
      <c r="E2" s="384"/>
      <c r="F2" s="384"/>
    </row>
    <row r="3" spans="1:6" ht="16.5" customHeight="1" thickBot="1">
      <c r="A3" s="385"/>
      <c r="B3" s="385"/>
      <c r="C3" s="385"/>
      <c r="D3" s="385"/>
      <c r="E3" s="385"/>
      <c r="F3" s="386" t="s">
        <v>300</v>
      </c>
    </row>
    <row r="4" spans="1:6" ht="18.75" customHeight="1">
      <c r="A4" s="503" t="s">
        <v>301</v>
      </c>
      <c r="B4" s="503"/>
      <c r="C4" s="503"/>
      <c r="D4" s="504" t="s">
        <v>302</v>
      </c>
      <c r="E4" s="505"/>
      <c r="F4" s="505"/>
    </row>
    <row r="5" spans="1:6" ht="18.75" customHeight="1">
      <c r="A5" s="506" t="s">
        <v>303</v>
      </c>
      <c r="B5" s="506"/>
      <c r="C5" s="506"/>
      <c r="D5" s="507" t="s">
        <v>304</v>
      </c>
      <c r="E5" s="507" t="s">
        <v>305</v>
      </c>
      <c r="F5" s="507" t="s">
        <v>306</v>
      </c>
    </row>
    <row r="6" spans="1:6" ht="7.5" customHeight="1">
      <c r="A6" s="385"/>
      <c r="B6" s="385"/>
      <c r="C6" s="385"/>
      <c r="D6" s="508"/>
      <c r="E6" s="509"/>
      <c r="F6" s="509"/>
    </row>
    <row r="7" spans="1:6" ht="18.75" customHeight="1">
      <c r="A7" s="385"/>
      <c r="B7" s="385"/>
      <c r="C7" s="385"/>
      <c r="D7" s="170" t="s">
        <v>307</v>
      </c>
      <c r="E7" s="171"/>
      <c r="F7" s="171"/>
    </row>
    <row r="8" spans="1:6" ht="18.75" customHeight="1">
      <c r="A8" s="385"/>
      <c r="B8" s="385" t="s">
        <v>474</v>
      </c>
      <c r="C8" s="385"/>
      <c r="D8" s="115">
        <v>307325</v>
      </c>
      <c r="E8" s="116">
        <v>251757</v>
      </c>
      <c r="F8" s="116">
        <v>55568</v>
      </c>
    </row>
    <row r="9" spans="1:6" ht="18.75" customHeight="1">
      <c r="A9" s="385"/>
      <c r="B9" s="408" t="s">
        <v>475</v>
      </c>
      <c r="C9" s="408"/>
      <c r="D9" s="117">
        <v>307294</v>
      </c>
      <c r="E9" s="118">
        <v>251793</v>
      </c>
      <c r="F9" s="118">
        <v>55501</v>
      </c>
    </row>
    <row r="10" spans="1:6" ht="9" customHeight="1">
      <c r="A10" s="385"/>
      <c r="B10" s="385"/>
      <c r="C10" s="385"/>
      <c r="D10" s="115"/>
      <c r="E10" s="116"/>
      <c r="F10" s="116"/>
    </row>
    <row r="11" spans="1:6" ht="18.75" customHeight="1">
      <c r="A11" s="385"/>
      <c r="B11" s="510" t="s">
        <v>308</v>
      </c>
      <c r="C11" s="385"/>
      <c r="D11" s="115">
        <v>373921</v>
      </c>
      <c r="E11" s="116">
        <v>317715</v>
      </c>
      <c r="F11" s="116">
        <v>56206</v>
      </c>
    </row>
    <row r="12" spans="1:6" ht="18.75" customHeight="1">
      <c r="A12" s="385"/>
      <c r="B12" s="510" t="s">
        <v>309</v>
      </c>
      <c r="C12" s="385"/>
      <c r="D12" s="115">
        <v>380106</v>
      </c>
      <c r="E12" s="116">
        <v>300848</v>
      </c>
      <c r="F12" s="116">
        <v>79258</v>
      </c>
    </row>
    <row r="13" spans="1:6" ht="18.75" customHeight="1">
      <c r="A13" s="385"/>
      <c r="B13" s="510" t="s">
        <v>310</v>
      </c>
      <c r="C13" s="385"/>
      <c r="D13" s="115">
        <v>573142</v>
      </c>
      <c r="E13" s="116">
        <v>432551</v>
      </c>
      <c r="F13" s="116">
        <v>140591</v>
      </c>
    </row>
    <row r="14" spans="1:6" ht="18.75" customHeight="1">
      <c r="A14" s="385"/>
      <c r="B14" s="510" t="s">
        <v>311</v>
      </c>
      <c r="C14" s="385"/>
      <c r="D14" s="115">
        <v>391160</v>
      </c>
      <c r="E14" s="116">
        <v>308265</v>
      </c>
      <c r="F14" s="116">
        <v>82895</v>
      </c>
    </row>
    <row r="15" spans="1:6" ht="18.75" customHeight="1">
      <c r="A15" s="385"/>
      <c r="B15" s="510" t="s">
        <v>312</v>
      </c>
      <c r="C15" s="385"/>
      <c r="D15" s="115">
        <v>326527</v>
      </c>
      <c r="E15" s="116">
        <v>280230</v>
      </c>
      <c r="F15" s="116">
        <v>46297</v>
      </c>
    </row>
    <row r="16" spans="1:6" ht="18.75" customHeight="1">
      <c r="A16" s="385"/>
      <c r="B16" s="510" t="s">
        <v>313</v>
      </c>
      <c r="C16" s="385"/>
      <c r="D16" s="115">
        <v>269298</v>
      </c>
      <c r="E16" s="116">
        <v>220105</v>
      </c>
      <c r="F16" s="116">
        <v>49193</v>
      </c>
    </row>
    <row r="17" spans="1:6" ht="18.75" customHeight="1">
      <c r="A17" s="385"/>
      <c r="B17" s="510" t="s">
        <v>314</v>
      </c>
      <c r="C17" s="385"/>
      <c r="D17" s="115">
        <v>427906</v>
      </c>
      <c r="E17" s="116">
        <v>339523</v>
      </c>
      <c r="F17" s="116">
        <v>88383</v>
      </c>
    </row>
    <row r="18" spans="1:6" ht="18.75" customHeight="1">
      <c r="A18" s="385"/>
      <c r="B18" s="510" t="s">
        <v>315</v>
      </c>
      <c r="C18" s="385"/>
      <c r="D18" s="115">
        <v>296634</v>
      </c>
      <c r="E18" s="116">
        <v>257731</v>
      </c>
      <c r="F18" s="116">
        <v>38903</v>
      </c>
    </row>
    <row r="19" spans="1:6" ht="18.75" customHeight="1">
      <c r="A19" s="385"/>
      <c r="B19" s="511" t="s">
        <v>316</v>
      </c>
      <c r="C19" s="385"/>
      <c r="D19" s="115">
        <v>429301</v>
      </c>
      <c r="E19" s="116">
        <v>338805</v>
      </c>
      <c r="F19" s="116">
        <v>90496</v>
      </c>
    </row>
    <row r="20" spans="1:6" ht="18.75" customHeight="1">
      <c r="A20" s="385"/>
      <c r="B20" s="510" t="s">
        <v>317</v>
      </c>
      <c r="C20" s="385"/>
      <c r="D20" s="115">
        <v>137606</v>
      </c>
      <c r="E20" s="116">
        <v>127013</v>
      </c>
      <c r="F20" s="116">
        <v>10593</v>
      </c>
    </row>
    <row r="21" spans="1:6" ht="18.75" customHeight="1">
      <c r="A21" s="385"/>
      <c r="B21" s="510" t="s">
        <v>318</v>
      </c>
      <c r="C21" s="385"/>
      <c r="D21" s="115">
        <v>208747</v>
      </c>
      <c r="E21" s="116">
        <v>183505</v>
      </c>
      <c r="F21" s="116">
        <v>25242</v>
      </c>
    </row>
    <row r="22" spans="1:6" ht="18.75" customHeight="1">
      <c r="A22" s="385"/>
      <c r="B22" s="510" t="s">
        <v>319</v>
      </c>
      <c r="C22" s="385"/>
      <c r="D22" s="115">
        <v>292192</v>
      </c>
      <c r="E22" s="116">
        <v>223368</v>
      </c>
      <c r="F22" s="116">
        <v>68824</v>
      </c>
    </row>
    <row r="23" spans="1:6" ht="18.75" customHeight="1">
      <c r="A23" s="385"/>
      <c r="B23" s="510" t="s">
        <v>320</v>
      </c>
      <c r="C23" s="385"/>
      <c r="D23" s="115">
        <v>297683</v>
      </c>
      <c r="E23" s="116">
        <v>250201</v>
      </c>
      <c r="F23" s="116">
        <v>47482</v>
      </c>
    </row>
    <row r="24" spans="1:6" ht="18.75" customHeight="1">
      <c r="A24" s="385"/>
      <c r="B24" s="510" t="s">
        <v>321</v>
      </c>
      <c r="C24" s="385"/>
      <c r="D24" s="115">
        <v>364708</v>
      </c>
      <c r="E24" s="116">
        <v>278763</v>
      </c>
      <c r="F24" s="116">
        <v>85945</v>
      </c>
    </row>
    <row r="25" spans="1:6" ht="18.75" customHeight="1">
      <c r="A25" s="385"/>
      <c r="B25" s="512" t="s">
        <v>322</v>
      </c>
      <c r="C25" s="385"/>
      <c r="D25" s="115">
        <v>215129</v>
      </c>
      <c r="E25" s="116">
        <v>189587</v>
      </c>
      <c r="F25" s="116">
        <v>25542</v>
      </c>
    </row>
    <row r="26" spans="1:6" ht="9" customHeight="1">
      <c r="A26" s="385"/>
      <c r="B26" s="512"/>
      <c r="C26" s="385"/>
      <c r="D26" s="115"/>
      <c r="E26" s="116"/>
      <c r="F26" s="116"/>
    </row>
    <row r="27" spans="1:6" ht="18.75" customHeight="1">
      <c r="A27" s="385"/>
      <c r="B27" s="512"/>
      <c r="C27" s="385"/>
      <c r="D27" s="170" t="s">
        <v>323</v>
      </c>
      <c r="E27" s="171"/>
      <c r="F27" s="171"/>
    </row>
    <row r="28" spans="1:6" ht="18.75" customHeight="1">
      <c r="A28" s="385"/>
      <c r="B28" s="385" t="s">
        <v>474</v>
      </c>
      <c r="C28" s="385"/>
      <c r="D28" s="115">
        <v>341151</v>
      </c>
      <c r="E28" s="116">
        <v>274631</v>
      </c>
      <c r="F28" s="116">
        <v>66520</v>
      </c>
    </row>
    <row r="29" spans="1:6" ht="18.75" customHeight="1">
      <c r="A29" s="385"/>
      <c r="B29" s="408" t="s">
        <v>475</v>
      </c>
      <c r="C29" s="408"/>
      <c r="D29" s="117">
        <v>345092</v>
      </c>
      <c r="E29" s="118">
        <v>276851</v>
      </c>
      <c r="F29" s="118">
        <v>68241</v>
      </c>
    </row>
    <row r="30" spans="1:6" ht="9" customHeight="1">
      <c r="A30" s="385"/>
      <c r="B30" s="385"/>
      <c r="C30" s="385"/>
      <c r="D30" s="115"/>
      <c r="E30" s="116"/>
      <c r="F30" s="116"/>
    </row>
    <row r="31" spans="1:6" ht="18.75" customHeight="1">
      <c r="A31" s="385"/>
      <c r="B31" s="510" t="s">
        <v>308</v>
      </c>
      <c r="C31" s="385"/>
      <c r="D31" s="115">
        <v>431966</v>
      </c>
      <c r="E31" s="116">
        <v>345030</v>
      </c>
      <c r="F31" s="116">
        <v>86936</v>
      </c>
    </row>
    <row r="32" spans="1:6" ht="18.75" customHeight="1">
      <c r="A32" s="385"/>
      <c r="B32" s="510" t="s">
        <v>309</v>
      </c>
      <c r="C32" s="385"/>
      <c r="D32" s="115">
        <v>414648</v>
      </c>
      <c r="E32" s="116">
        <v>321104</v>
      </c>
      <c r="F32" s="116">
        <v>93544</v>
      </c>
    </row>
    <row r="33" spans="1:6" ht="18.75" customHeight="1">
      <c r="A33" s="385"/>
      <c r="B33" s="510" t="s">
        <v>310</v>
      </c>
      <c r="C33" s="385"/>
      <c r="D33" s="115">
        <v>599093</v>
      </c>
      <c r="E33" s="116">
        <v>454864</v>
      </c>
      <c r="F33" s="116">
        <v>144229</v>
      </c>
    </row>
    <row r="34" spans="1:6" ht="18.75" customHeight="1">
      <c r="A34" s="385"/>
      <c r="B34" s="510" t="s">
        <v>311</v>
      </c>
      <c r="C34" s="385"/>
      <c r="D34" s="115">
        <v>445877</v>
      </c>
      <c r="E34" s="116">
        <v>333052</v>
      </c>
      <c r="F34" s="116">
        <v>112825</v>
      </c>
    </row>
    <row r="35" spans="1:6" ht="18.75" customHeight="1">
      <c r="A35" s="385"/>
      <c r="B35" s="510" t="s">
        <v>312</v>
      </c>
      <c r="C35" s="385"/>
      <c r="D35" s="115">
        <v>309504</v>
      </c>
      <c r="E35" s="116">
        <v>259399</v>
      </c>
      <c r="F35" s="116">
        <v>50105</v>
      </c>
    </row>
    <row r="36" spans="1:6" ht="18.75" customHeight="1">
      <c r="A36" s="385"/>
      <c r="B36" s="510" t="s">
        <v>313</v>
      </c>
      <c r="C36" s="385"/>
      <c r="D36" s="115">
        <v>284065</v>
      </c>
      <c r="E36" s="116">
        <v>232363</v>
      </c>
      <c r="F36" s="116">
        <v>51702</v>
      </c>
    </row>
    <row r="37" spans="1:6" ht="18.75" customHeight="1">
      <c r="A37" s="385"/>
      <c r="B37" s="510" t="s">
        <v>314</v>
      </c>
      <c r="C37" s="385"/>
      <c r="D37" s="115">
        <v>463082</v>
      </c>
      <c r="E37" s="116">
        <v>367126</v>
      </c>
      <c r="F37" s="116">
        <v>95956</v>
      </c>
    </row>
    <row r="38" spans="1:6" ht="18.75" customHeight="1">
      <c r="A38" s="385"/>
      <c r="B38" s="510" t="s">
        <v>315</v>
      </c>
      <c r="C38" s="385"/>
      <c r="D38" s="115">
        <v>304521</v>
      </c>
      <c r="E38" s="116">
        <v>258874</v>
      </c>
      <c r="F38" s="116">
        <v>45647</v>
      </c>
    </row>
    <row r="39" spans="1:6" ht="18.75" customHeight="1">
      <c r="A39" s="385"/>
      <c r="B39" s="511" t="s">
        <v>316</v>
      </c>
      <c r="C39" s="385"/>
      <c r="D39" s="115">
        <v>506474</v>
      </c>
      <c r="E39" s="116">
        <v>382002</v>
      </c>
      <c r="F39" s="116">
        <v>124472</v>
      </c>
    </row>
    <row r="40" spans="1:6" ht="18.75" customHeight="1">
      <c r="A40" s="385"/>
      <c r="B40" s="510" t="s">
        <v>317</v>
      </c>
      <c r="C40" s="385"/>
      <c r="D40" s="115">
        <v>185523</v>
      </c>
      <c r="E40" s="116">
        <v>168342</v>
      </c>
      <c r="F40" s="116">
        <v>17181</v>
      </c>
    </row>
    <row r="41" spans="1:6" ht="18.75" customHeight="1">
      <c r="A41" s="385"/>
      <c r="B41" s="510" t="s">
        <v>318</v>
      </c>
      <c r="C41" s="385"/>
      <c r="D41" s="115">
        <v>203735</v>
      </c>
      <c r="E41" s="116">
        <v>176694</v>
      </c>
      <c r="F41" s="116">
        <v>27041</v>
      </c>
    </row>
    <row r="42" spans="1:6" ht="18.75" customHeight="1">
      <c r="A42" s="385"/>
      <c r="B42" s="510" t="s">
        <v>319</v>
      </c>
      <c r="C42" s="385"/>
      <c r="D42" s="115">
        <v>337579</v>
      </c>
      <c r="E42" s="116">
        <v>258738</v>
      </c>
      <c r="F42" s="116">
        <v>78841</v>
      </c>
    </row>
    <row r="43" spans="1:6" ht="18.75" customHeight="1">
      <c r="A43" s="385"/>
      <c r="B43" s="510" t="s">
        <v>320</v>
      </c>
      <c r="C43" s="385"/>
      <c r="D43" s="115">
        <v>342310</v>
      </c>
      <c r="E43" s="116">
        <v>285418</v>
      </c>
      <c r="F43" s="116">
        <v>56892</v>
      </c>
    </row>
    <row r="44" spans="1:6" ht="18.75" customHeight="1">
      <c r="A44" s="385"/>
      <c r="B44" s="510" t="s">
        <v>321</v>
      </c>
      <c r="C44" s="385"/>
      <c r="D44" s="115">
        <v>390321</v>
      </c>
      <c r="E44" s="116">
        <v>310018</v>
      </c>
      <c r="F44" s="116">
        <v>80303</v>
      </c>
    </row>
    <row r="45" spans="1:6" ht="18.75" customHeight="1">
      <c r="A45" s="385"/>
      <c r="B45" s="512" t="s">
        <v>322</v>
      </c>
      <c r="C45" s="385"/>
      <c r="D45" s="115">
        <v>179943</v>
      </c>
      <c r="E45" s="116">
        <v>164057</v>
      </c>
      <c r="F45" s="116">
        <v>15886</v>
      </c>
    </row>
    <row r="46" spans="1:6" ht="7.5" customHeight="1" thickBot="1">
      <c r="A46" s="513"/>
      <c r="B46" s="513"/>
      <c r="C46" s="513"/>
      <c r="D46" s="514"/>
      <c r="E46" s="515"/>
      <c r="F46" s="515"/>
    </row>
    <row r="47" spans="1:6" ht="18" customHeight="1">
      <c r="A47" s="516" t="s">
        <v>324</v>
      </c>
      <c r="B47" s="516"/>
      <c r="C47" s="385"/>
      <c r="D47" s="124"/>
      <c r="E47" s="463"/>
      <c r="F47" s="463"/>
    </row>
    <row r="48" spans="1:6" ht="18" customHeight="1">
      <c r="A48" s="385"/>
      <c r="B48" s="385"/>
      <c r="C48" s="385"/>
      <c r="D48" s="124"/>
      <c r="E48" s="463"/>
      <c r="F48" s="463"/>
    </row>
    <row r="49" spans="1:6" ht="18" customHeight="1">
      <c r="A49" s="385"/>
      <c r="B49" s="385"/>
      <c r="C49" s="385"/>
      <c r="D49" s="124"/>
      <c r="E49" s="463"/>
      <c r="F49" s="463"/>
    </row>
  </sheetData>
  <sheetProtection/>
  <mergeCells count="6">
    <mergeCell ref="A2:F2"/>
    <mergeCell ref="A4:C4"/>
    <mergeCell ref="D4:F4"/>
    <mergeCell ref="A5:C5"/>
    <mergeCell ref="D7:F7"/>
    <mergeCell ref="D27:F27"/>
  </mergeCells>
  <printOptions/>
  <pageMargins left="0.6692913385826772" right="0.6692913385826772" top="0.3937007874015748" bottom="0.6692913385826772" header="0.5118110236220472" footer="0.5118110236220472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4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00390625" style="517" customWidth="1"/>
    <col min="2" max="2" width="23.00390625" style="517" customWidth="1"/>
    <col min="3" max="3" width="1.00390625" style="517" customWidth="1"/>
    <col min="4" max="7" width="16.125" style="415" customWidth="1"/>
    <col min="8" max="16384" width="9.00390625" style="383" customWidth="1"/>
  </cols>
  <sheetData>
    <row r="1" spans="1:7" ht="18" customHeight="1">
      <c r="A1" s="385"/>
      <c r="B1" s="385"/>
      <c r="C1" s="385"/>
      <c r="D1" s="124"/>
      <c r="E1" s="124"/>
      <c r="F1" s="124"/>
      <c r="G1" s="382"/>
    </row>
    <row r="2" spans="1:7" ht="24.75" customHeight="1">
      <c r="A2" s="384" t="s">
        <v>325</v>
      </c>
      <c r="B2" s="384"/>
      <c r="C2" s="384"/>
      <c r="D2" s="384"/>
      <c r="E2" s="384"/>
      <c r="F2" s="384"/>
      <c r="G2" s="384"/>
    </row>
    <row r="3" spans="1:7" ht="15" customHeight="1" thickBot="1">
      <c r="A3" s="385"/>
      <c r="B3" s="385"/>
      <c r="C3" s="385"/>
      <c r="D3" s="124"/>
      <c r="E3" s="124"/>
      <c r="F3" s="124"/>
      <c r="G3" s="124"/>
    </row>
    <row r="4" spans="1:7" ht="18.75" customHeight="1">
      <c r="A4" s="503" t="s">
        <v>301</v>
      </c>
      <c r="B4" s="503"/>
      <c r="C4" s="503"/>
      <c r="D4" s="518" t="s">
        <v>326</v>
      </c>
      <c r="E4" s="519"/>
      <c r="F4" s="519"/>
      <c r="G4" s="520" t="s">
        <v>327</v>
      </c>
    </row>
    <row r="5" spans="1:7" ht="18.75" customHeight="1">
      <c r="A5" s="506" t="s">
        <v>303</v>
      </c>
      <c r="B5" s="506"/>
      <c r="C5" s="506"/>
      <c r="D5" s="521" t="s">
        <v>304</v>
      </c>
      <c r="E5" s="507" t="s">
        <v>328</v>
      </c>
      <c r="F5" s="507" t="s">
        <v>329</v>
      </c>
      <c r="G5" s="522"/>
    </row>
    <row r="6" spans="1:7" ht="9" customHeight="1">
      <c r="A6" s="385"/>
      <c r="B6" s="385"/>
      <c r="C6" s="385"/>
      <c r="D6" s="123"/>
      <c r="E6" s="509"/>
      <c r="F6" s="509"/>
      <c r="G6" s="124"/>
    </row>
    <row r="7" spans="1:7" ht="18.75" customHeight="1">
      <c r="A7" s="385"/>
      <c r="B7" s="385"/>
      <c r="C7" s="385"/>
      <c r="D7" s="172" t="s">
        <v>307</v>
      </c>
      <c r="E7" s="173"/>
      <c r="F7" s="173"/>
      <c r="G7" s="173"/>
    </row>
    <row r="8" spans="1:7" ht="18.75" customHeight="1">
      <c r="A8" s="385"/>
      <c r="B8" s="385" t="s">
        <v>474</v>
      </c>
      <c r="C8" s="385"/>
      <c r="D8" s="119">
        <v>144.3</v>
      </c>
      <c r="E8" s="120">
        <v>133.1</v>
      </c>
      <c r="F8" s="120">
        <v>11.2</v>
      </c>
      <c r="G8" s="120">
        <v>18.7</v>
      </c>
    </row>
    <row r="9" spans="1:8" ht="18.75" customHeight="1">
      <c r="A9" s="385"/>
      <c r="B9" s="408" t="s">
        <v>475</v>
      </c>
      <c r="C9" s="408"/>
      <c r="D9" s="121">
        <v>142.4</v>
      </c>
      <c r="E9" s="122">
        <v>131.3</v>
      </c>
      <c r="F9" s="122">
        <v>11.1</v>
      </c>
      <c r="G9" s="122">
        <v>18.5</v>
      </c>
      <c r="H9" s="523"/>
    </row>
    <row r="10" spans="1:7" ht="9" customHeight="1">
      <c r="A10" s="385"/>
      <c r="B10" s="385"/>
      <c r="C10" s="385"/>
      <c r="D10" s="119"/>
      <c r="E10" s="120"/>
      <c r="F10" s="120"/>
      <c r="G10" s="120"/>
    </row>
    <row r="11" spans="1:7" ht="18.75" customHeight="1">
      <c r="A11" s="385"/>
      <c r="B11" s="510" t="s">
        <v>308</v>
      </c>
      <c r="C11" s="385"/>
      <c r="D11" s="119">
        <v>163.5</v>
      </c>
      <c r="E11" s="120">
        <v>149.5</v>
      </c>
      <c r="F11" s="120">
        <v>14</v>
      </c>
      <c r="G11" s="120">
        <v>20.2</v>
      </c>
    </row>
    <row r="12" spans="1:7" ht="18.75" customHeight="1">
      <c r="A12" s="385"/>
      <c r="B12" s="510" t="s">
        <v>309</v>
      </c>
      <c r="C12" s="385"/>
      <c r="D12" s="119">
        <v>159.2</v>
      </c>
      <c r="E12" s="120">
        <v>144.7</v>
      </c>
      <c r="F12" s="120">
        <v>14.5</v>
      </c>
      <c r="G12" s="120">
        <v>19.2</v>
      </c>
    </row>
    <row r="13" spans="1:7" ht="18.75" customHeight="1">
      <c r="A13" s="385"/>
      <c r="B13" s="510" t="s">
        <v>310</v>
      </c>
      <c r="C13" s="385"/>
      <c r="D13" s="119">
        <v>148.7</v>
      </c>
      <c r="E13" s="120">
        <v>135.1</v>
      </c>
      <c r="F13" s="120">
        <v>13.6</v>
      </c>
      <c r="G13" s="120">
        <v>18.2</v>
      </c>
    </row>
    <row r="14" spans="1:7" ht="18.75" customHeight="1">
      <c r="A14" s="385"/>
      <c r="B14" s="510" t="s">
        <v>311</v>
      </c>
      <c r="C14" s="385"/>
      <c r="D14" s="119">
        <v>153.5</v>
      </c>
      <c r="E14" s="120">
        <v>138.1</v>
      </c>
      <c r="F14" s="120">
        <v>15.4</v>
      </c>
      <c r="G14" s="120">
        <v>18.7</v>
      </c>
    </row>
    <row r="15" spans="1:7" ht="18.75" customHeight="1">
      <c r="A15" s="385"/>
      <c r="B15" s="510" t="s">
        <v>312</v>
      </c>
      <c r="C15" s="385"/>
      <c r="D15" s="119">
        <v>177.5</v>
      </c>
      <c r="E15" s="120">
        <v>146.6</v>
      </c>
      <c r="F15" s="120">
        <v>30.9</v>
      </c>
      <c r="G15" s="120">
        <v>20</v>
      </c>
    </row>
    <row r="16" spans="1:7" ht="18.75" customHeight="1">
      <c r="A16" s="385"/>
      <c r="B16" s="510" t="s">
        <v>313</v>
      </c>
      <c r="C16" s="385"/>
      <c r="D16" s="119">
        <v>132.1</v>
      </c>
      <c r="E16" s="120">
        <v>124.9</v>
      </c>
      <c r="F16" s="120">
        <v>7.2</v>
      </c>
      <c r="G16" s="120">
        <v>18.6</v>
      </c>
    </row>
    <row r="17" spans="1:7" ht="18.75" customHeight="1">
      <c r="A17" s="385"/>
      <c r="B17" s="510" t="s">
        <v>314</v>
      </c>
      <c r="C17" s="385"/>
      <c r="D17" s="119">
        <v>146.1</v>
      </c>
      <c r="E17" s="120">
        <v>133.1</v>
      </c>
      <c r="F17" s="120">
        <v>13</v>
      </c>
      <c r="G17" s="120">
        <v>18.6</v>
      </c>
    </row>
    <row r="18" spans="1:7" ht="18.75" customHeight="1">
      <c r="A18" s="385"/>
      <c r="B18" s="510" t="s">
        <v>315</v>
      </c>
      <c r="C18" s="385"/>
      <c r="D18" s="119">
        <v>142.3</v>
      </c>
      <c r="E18" s="120">
        <v>132.7</v>
      </c>
      <c r="F18" s="120">
        <v>9.6</v>
      </c>
      <c r="G18" s="120">
        <v>18.9</v>
      </c>
    </row>
    <row r="19" spans="1:7" ht="18.75" customHeight="1">
      <c r="A19" s="385"/>
      <c r="B19" s="511" t="s">
        <v>316</v>
      </c>
      <c r="C19" s="385"/>
      <c r="D19" s="119">
        <v>154.1</v>
      </c>
      <c r="E19" s="120">
        <v>143.3</v>
      </c>
      <c r="F19" s="120">
        <v>10.8</v>
      </c>
      <c r="G19" s="120">
        <v>18.9</v>
      </c>
    </row>
    <row r="20" spans="1:7" ht="18.75" customHeight="1">
      <c r="A20" s="385"/>
      <c r="B20" s="510" t="s">
        <v>317</v>
      </c>
      <c r="C20" s="385"/>
      <c r="D20" s="119">
        <v>102.1</v>
      </c>
      <c r="E20" s="120">
        <v>95.6</v>
      </c>
      <c r="F20" s="120">
        <v>6.5</v>
      </c>
      <c r="G20" s="120">
        <v>15.6</v>
      </c>
    </row>
    <row r="21" spans="1:7" ht="18.75" customHeight="1">
      <c r="A21" s="385"/>
      <c r="B21" s="510" t="s">
        <v>318</v>
      </c>
      <c r="C21" s="385"/>
      <c r="D21" s="119">
        <v>128.2</v>
      </c>
      <c r="E21" s="120">
        <v>123.9</v>
      </c>
      <c r="F21" s="120">
        <v>4.3</v>
      </c>
      <c r="G21" s="120">
        <v>18.7</v>
      </c>
    </row>
    <row r="22" spans="1:7" ht="18.75" customHeight="1">
      <c r="A22" s="385"/>
      <c r="B22" s="510" t="s">
        <v>319</v>
      </c>
      <c r="C22" s="385"/>
      <c r="D22" s="119">
        <v>120.5</v>
      </c>
      <c r="E22" s="120">
        <v>114.2</v>
      </c>
      <c r="F22" s="120">
        <v>6.3</v>
      </c>
      <c r="G22" s="120">
        <v>16.5</v>
      </c>
    </row>
    <row r="23" spans="1:7" ht="18.75" customHeight="1">
      <c r="A23" s="385"/>
      <c r="B23" s="510" t="s">
        <v>320</v>
      </c>
      <c r="C23" s="385"/>
      <c r="D23" s="119">
        <v>138.3</v>
      </c>
      <c r="E23" s="120">
        <v>132.7</v>
      </c>
      <c r="F23" s="120">
        <v>5.6</v>
      </c>
      <c r="G23" s="120">
        <v>18.3</v>
      </c>
    </row>
    <row r="24" spans="1:7" ht="18.75" customHeight="1">
      <c r="A24" s="385"/>
      <c r="B24" s="510" t="s">
        <v>321</v>
      </c>
      <c r="C24" s="385"/>
      <c r="D24" s="119">
        <v>143.1</v>
      </c>
      <c r="E24" s="120">
        <v>138.6</v>
      </c>
      <c r="F24" s="120">
        <v>4.5</v>
      </c>
      <c r="G24" s="120">
        <v>18.3</v>
      </c>
    </row>
    <row r="25" spans="1:7" ht="18.75" customHeight="1">
      <c r="A25" s="385"/>
      <c r="B25" s="512" t="s">
        <v>322</v>
      </c>
      <c r="C25" s="385"/>
      <c r="D25" s="119">
        <v>127</v>
      </c>
      <c r="E25" s="120">
        <v>118.5</v>
      </c>
      <c r="F25" s="120">
        <v>8.5</v>
      </c>
      <c r="G25" s="120">
        <v>18.1</v>
      </c>
    </row>
    <row r="26" spans="1:7" ht="9" customHeight="1">
      <c r="A26" s="385"/>
      <c r="B26" s="385"/>
      <c r="C26" s="385"/>
      <c r="D26" s="123"/>
      <c r="E26" s="124"/>
      <c r="F26" s="124"/>
      <c r="G26" s="124"/>
    </row>
    <row r="27" spans="1:7" ht="18.75" customHeight="1">
      <c r="A27" s="385"/>
      <c r="B27" s="385"/>
      <c r="C27" s="385"/>
      <c r="D27" s="172" t="s">
        <v>330</v>
      </c>
      <c r="E27" s="173"/>
      <c r="F27" s="173"/>
      <c r="G27" s="173"/>
    </row>
    <row r="28" spans="1:7" ht="18.75" customHeight="1">
      <c r="A28" s="385"/>
      <c r="B28" s="385" t="s">
        <v>474</v>
      </c>
      <c r="C28" s="385"/>
      <c r="D28" s="119">
        <v>150.2</v>
      </c>
      <c r="E28" s="120">
        <v>136.8</v>
      </c>
      <c r="F28" s="120">
        <v>13.4</v>
      </c>
      <c r="G28" s="120">
        <v>19</v>
      </c>
    </row>
    <row r="29" spans="1:7" ht="18.75" customHeight="1">
      <c r="A29" s="385"/>
      <c r="B29" s="408" t="s">
        <v>475</v>
      </c>
      <c r="C29" s="408"/>
      <c r="D29" s="121">
        <v>148.2</v>
      </c>
      <c r="E29" s="122">
        <v>135.6</v>
      </c>
      <c r="F29" s="122">
        <v>12.6</v>
      </c>
      <c r="G29" s="122">
        <v>18.7</v>
      </c>
    </row>
    <row r="30" spans="1:7" ht="9" customHeight="1">
      <c r="A30" s="385"/>
      <c r="B30" s="385"/>
      <c r="C30" s="385"/>
      <c r="D30" s="119"/>
      <c r="E30" s="120"/>
      <c r="F30" s="120"/>
      <c r="G30" s="120"/>
    </row>
    <row r="31" spans="1:7" ht="18.75" customHeight="1">
      <c r="A31" s="385"/>
      <c r="B31" s="510" t="s">
        <v>308</v>
      </c>
      <c r="C31" s="385"/>
      <c r="D31" s="119">
        <v>157.2</v>
      </c>
      <c r="E31" s="120">
        <v>137</v>
      </c>
      <c r="F31" s="120">
        <v>20.2</v>
      </c>
      <c r="G31" s="120">
        <v>19.6</v>
      </c>
    </row>
    <row r="32" spans="1:7" ht="18.75" customHeight="1">
      <c r="A32" s="385"/>
      <c r="B32" s="510" t="s">
        <v>309</v>
      </c>
      <c r="C32" s="385"/>
      <c r="D32" s="119">
        <v>161.3</v>
      </c>
      <c r="E32" s="120">
        <v>145.2</v>
      </c>
      <c r="F32" s="120">
        <v>16.1</v>
      </c>
      <c r="G32" s="120">
        <v>19.1</v>
      </c>
    </row>
    <row r="33" spans="1:7" ht="18.75" customHeight="1">
      <c r="A33" s="385"/>
      <c r="B33" s="510" t="s">
        <v>310</v>
      </c>
      <c r="C33" s="385"/>
      <c r="D33" s="119">
        <v>153.3</v>
      </c>
      <c r="E33" s="120">
        <v>136.3</v>
      </c>
      <c r="F33" s="120">
        <v>17</v>
      </c>
      <c r="G33" s="120">
        <v>18.3</v>
      </c>
    </row>
    <row r="34" spans="1:7" ht="18.75" customHeight="1">
      <c r="A34" s="385"/>
      <c r="B34" s="510" t="s">
        <v>311</v>
      </c>
      <c r="C34" s="385"/>
      <c r="D34" s="119">
        <v>160.8</v>
      </c>
      <c r="E34" s="120">
        <v>141.2</v>
      </c>
      <c r="F34" s="120">
        <v>19.6</v>
      </c>
      <c r="G34" s="120">
        <v>19</v>
      </c>
    </row>
    <row r="35" spans="1:7" ht="18.75" customHeight="1">
      <c r="A35" s="385"/>
      <c r="B35" s="510" t="s">
        <v>312</v>
      </c>
      <c r="C35" s="385"/>
      <c r="D35" s="119">
        <v>168.8</v>
      </c>
      <c r="E35" s="120">
        <v>142.4</v>
      </c>
      <c r="F35" s="120">
        <v>26.4</v>
      </c>
      <c r="G35" s="120">
        <v>19.6</v>
      </c>
    </row>
    <row r="36" spans="1:7" ht="18.75" customHeight="1">
      <c r="A36" s="385"/>
      <c r="B36" s="510" t="s">
        <v>313</v>
      </c>
      <c r="C36" s="385"/>
      <c r="D36" s="119">
        <v>134</v>
      </c>
      <c r="E36" s="120">
        <v>126</v>
      </c>
      <c r="F36" s="120">
        <v>8</v>
      </c>
      <c r="G36" s="120">
        <v>19.1</v>
      </c>
    </row>
    <row r="37" spans="1:7" ht="18.75" customHeight="1">
      <c r="A37" s="385"/>
      <c r="B37" s="510" t="s">
        <v>314</v>
      </c>
      <c r="C37" s="385"/>
      <c r="D37" s="119">
        <v>142.9</v>
      </c>
      <c r="E37" s="120">
        <v>127.1</v>
      </c>
      <c r="F37" s="120">
        <v>15.8</v>
      </c>
      <c r="G37" s="120">
        <v>18.2</v>
      </c>
    </row>
    <row r="38" spans="1:7" ht="18.75" customHeight="1">
      <c r="A38" s="385"/>
      <c r="B38" s="510" t="s">
        <v>315</v>
      </c>
      <c r="C38" s="385"/>
      <c r="D38" s="119">
        <v>129.2</v>
      </c>
      <c r="E38" s="120">
        <v>119.6</v>
      </c>
      <c r="F38" s="120">
        <v>9.6</v>
      </c>
      <c r="G38" s="120">
        <v>19</v>
      </c>
    </row>
    <row r="39" spans="1:7" ht="18.75" customHeight="1">
      <c r="A39" s="385"/>
      <c r="B39" s="511" t="s">
        <v>316</v>
      </c>
      <c r="C39" s="385"/>
      <c r="D39" s="119">
        <v>158.3</v>
      </c>
      <c r="E39" s="120">
        <v>144.2</v>
      </c>
      <c r="F39" s="120">
        <v>14.1</v>
      </c>
      <c r="G39" s="120">
        <v>18.7</v>
      </c>
    </row>
    <row r="40" spans="1:7" ht="18.75" customHeight="1">
      <c r="A40" s="385"/>
      <c r="B40" s="510" t="s">
        <v>317</v>
      </c>
      <c r="C40" s="385"/>
      <c r="D40" s="119">
        <v>122.2</v>
      </c>
      <c r="E40" s="120">
        <v>113.2</v>
      </c>
      <c r="F40" s="120">
        <v>9</v>
      </c>
      <c r="G40" s="120">
        <v>16.7</v>
      </c>
    </row>
    <row r="41" spans="1:7" ht="18.75" customHeight="1">
      <c r="A41" s="385"/>
      <c r="B41" s="510" t="s">
        <v>318</v>
      </c>
      <c r="C41" s="385"/>
      <c r="D41" s="119">
        <v>123.8</v>
      </c>
      <c r="E41" s="120">
        <v>118.3</v>
      </c>
      <c r="F41" s="120">
        <v>5.5</v>
      </c>
      <c r="G41" s="120">
        <v>17.7</v>
      </c>
    </row>
    <row r="42" spans="1:7" ht="18.75" customHeight="1">
      <c r="A42" s="385"/>
      <c r="B42" s="510" t="s">
        <v>319</v>
      </c>
      <c r="C42" s="385"/>
      <c r="D42" s="119">
        <v>130.4</v>
      </c>
      <c r="E42" s="120">
        <v>126.5</v>
      </c>
      <c r="F42" s="120">
        <v>3.9</v>
      </c>
      <c r="G42" s="120">
        <v>17.7</v>
      </c>
    </row>
    <row r="43" spans="1:7" ht="18.75" customHeight="1">
      <c r="A43" s="385"/>
      <c r="B43" s="510" t="s">
        <v>320</v>
      </c>
      <c r="C43" s="385"/>
      <c r="D43" s="119">
        <v>147.6</v>
      </c>
      <c r="E43" s="120">
        <v>141.3</v>
      </c>
      <c r="F43" s="120">
        <v>6.3</v>
      </c>
      <c r="G43" s="120">
        <v>18.7</v>
      </c>
    </row>
    <row r="44" spans="1:7" ht="18.75" customHeight="1">
      <c r="A44" s="385"/>
      <c r="B44" s="510" t="s">
        <v>321</v>
      </c>
      <c r="C44" s="385"/>
      <c r="D44" s="119">
        <v>148.3</v>
      </c>
      <c r="E44" s="120">
        <v>141.8</v>
      </c>
      <c r="F44" s="120">
        <v>6.5</v>
      </c>
      <c r="G44" s="120">
        <v>18.9</v>
      </c>
    </row>
    <row r="45" spans="1:8" ht="18.75" customHeight="1">
      <c r="A45" s="385"/>
      <c r="B45" s="512" t="s">
        <v>322</v>
      </c>
      <c r="C45" s="385"/>
      <c r="D45" s="119">
        <v>122.5</v>
      </c>
      <c r="E45" s="120">
        <v>114.5</v>
      </c>
      <c r="F45" s="120">
        <v>8</v>
      </c>
      <c r="G45" s="120">
        <v>18.2</v>
      </c>
      <c r="H45" s="125"/>
    </row>
    <row r="46" spans="1:7" ht="9" customHeight="1" thickBot="1">
      <c r="A46" s="513"/>
      <c r="B46" s="513"/>
      <c r="C46" s="513"/>
      <c r="D46" s="514"/>
      <c r="E46" s="524"/>
      <c r="F46" s="524"/>
      <c r="G46" s="524"/>
    </row>
    <row r="47" spans="1:7" ht="18" customHeight="1">
      <c r="A47" s="516" t="s">
        <v>324</v>
      </c>
      <c r="B47" s="516"/>
      <c r="C47" s="385"/>
      <c r="D47" s="124"/>
      <c r="E47" s="525"/>
      <c r="F47" s="525"/>
      <c r="G47" s="525"/>
    </row>
  </sheetData>
  <sheetProtection/>
  <mergeCells count="7">
    <mergeCell ref="D27:G27"/>
    <mergeCell ref="A2:G2"/>
    <mergeCell ref="A4:C4"/>
    <mergeCell ref="D4:F4"/>
    <mergeCell ref="G4:G5"/>
    <mergeCell ref="A5:C5"/>
    <mergeCell ref="D7:G7"/>
  </mergeCells>
  <printOptions/>
  <pageMargins left="0.6692913385826772" right="0.6692913385826772" top="0.3937007874015748" bottom="0.6692913385826772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2:R72"/>
  <sheetViews>
    <sheetView zoomScalePageLayoutView="0" workbookViewId="0" topLeftCell="A1">
      <selection activeCell="A1" sqref="A1"/>
    </sheetView>
  </sheetViews>
  <sheetFormatPr defaultColWidth="11.00390625" defaultRowHeight="13.5"/>
  <cols>
    <col min="1" max="1" width="3.625" style="241" customWidth="1"/>
    <col min="2" max="2" width="4.625" style="241" customWidth="1"/>
    <col min="3" max="3" width="28.625" style="241" customWidth="1"/>
    <col min="4" max="4" width="0.5" style="241" customWidth="1"/>
    <col min="5" max="17" width="10.625" style="242" customWidth="1"/>
    <col min="18" max="16384" width="11.00390625" style="242" customWidth="1"/>
  </cols>
  <sheetData>
    <row r="1" ht="21" customHeight="1"/>
    <row r="2" spans="1:17" s="247" customFormat="1" ht="16.5" customHeight="1">
      <c r="A2" s="243" t="s">
        <v>12</v>
      </c>
      <c r="B2" s="243"/>
      <c r="C2" s="243"/>
      <c r="D2" s="243"/>
      <c r="E2" s="243"/>
      <c r="F2" s="243"/>
      <c r="G2" s="243"/>
      <c r="H2" s="243"/>
      <c r="I2" s="243"/>
      <c r="J2" s="244"/>
      <c r="K2" s="245"/>
      <c r="L2" s="245"/>
      <c r="M2" s="245"/>
      <c r="N2" s="245"/>
      <c r="O2" s="245"/>
      <c r="P2" s="245"/>
      <c r="Q2" s="246"/>
    </row>
    <row r="3" spans="1:17" s="247" customFormat="1" ht="16.5" customHeight="1">
      <c r="A3" s="243"/>
      <c r="B3" s="243"/>
      <c r="C3" s="243"/>
      <c r="D3" s="243"/>
      <c r="E3" s="243"/>
      <c r="F3" s="243"/>
      <c r="G3" s="243"/>
      <c r="H3" s="243"/>
      <c r="I3" s="243"/>
      <c r="J3" s="244"/>
      <c r="K3" s="245"/>
      <c r="L3" s="245"/>
      <c r="M3" s="245"/>
      <c r="N3" s="245"/>
      <c r="O3" s="245"/>
      <c r="P3" s="245"/>
      <c r="Q3" s="246"/>
    </row>
    <row r="4" spans="1:17" s="247" customFormat="1" ht="16.5" customHeight="1" thickBot="1">
      <c r="A4" s="248"/>
      <c r="B4" s="248"/>
      <c r="C4" s="248"/>
      <c r="D4" s="248"/>
      <c r="E4" s="248"/>
      <c r="F4" s="248"/>
      <c r="G4" s="248"/>
      <c r="H4" s="248"/>
      <c r="I4" s="248"/>
      <c r="J4" s="249"/>
      <c r="K4" s="249"/>
      <c r="L4" s="249"/>
      <c r="M4" s="249"/>
      <c r="N4" s="249"/>
      <c r="O4" s="249"/>
      <c r="P4" s="249"/>
      <c r="Q4" s="250" t="s">
        <v>356</v>
      </c>
    </row>
    <row r="5" spans="1:17" s="259" customFormat="1" ht="15" customHeight="1">
      <c r="A5" s="251" t="s">
        <v>13</v>
      </c>
      <c r="B5" s="251"/>
      <c r="C5" s="251"/>
      <c r="D5" s="252"/>
      <c r="E5" s="253" t="s">
        <v>14</v>
      </c>
      <c r="F5" s="254" t="s">
        <v>357</v>
      </c>
      <c r="G5" s="255" t="s">
        <v>358</v>
      </c>
      <c r="H5" s="255" t="s">
        <v>15</v>
      </c>
      <c r="I5" s="256" t="s">
        <v>16</v>
      </c>
      <c r="J5" s="255" t="s">
        <v>17</v>
      </c>
      <c r="K5" s="255" t="s">
        <v>18</v>
      </c>
      <c r="L5" s="255" t="s">
        <v>19</v>
      </c>
      <c r="M5" s="255" t="s">
        <v>20</v>
      </c>
      <c r="N5" s="255" t="s">
        <v>21</v>
      </c>
      <c r="O5" s="257" t="s">
        <v>359</v>
      </c>
      <c r="P5" s="255" t="s">
        <v>22</v>
      </c>
      <c r="Q5" s="258" t="s">
        <v>23</v>
      </c>
    </row>
    <row r="6" spans="1:17" s="259" customFormat="1" ht="3" customHeight="1">
      <c r="A6" s="260"/>
      <c r="B6" s="261"/>
      <c r="C6" s="262"/>
      <c r="D6" s="263"/>
      <c r="E6" s="264"/>
      <c r="F6" s="265"/>
      <c r="G6" s="266"/>
      <c r="H6" s="266"/>
      <c r="I6" s="266"/>
      <c r="J6" s="266"/>
      <c r="K6" s="266"/>
      <c r="L6" s="266"/>
      <c r="M6" s="266"/>
      <c r="N6" s="266"/>
      <c r="O6" s="266"/>
      <c r="P6" s="266"/>
      <c r="Q6" s="266"/>
    </row>
    <row r="7" spans="1:18" s="275" customFormat="1" ht="12.75" customHeight="1">
      <c r="A7" s="267"/>
      <c r="B7" s="268" t="s">
        <v>360</v>
      </c>
      <c r="C7" s="269"/>
      <c r="D7" s="270"/>
      <c r="E7" s="271">
        <f>SUM(F7:Q7)</f>
        <v>513</v>
      </c>
      <c r="F7" s="272">
        <v>36</v>
      </c>
      <c r="G7" s="273">
        <v>28</v>
      </c>
      <c r="H7" s="273">
        <v>33</v>
      </c>
      <c r="I7" s="273">
        <v>23</v>
      </c>
      <c r="J7" s="273">
        <v>29</v>
      </c>
      <c r="K7" s="273">
        <v>48</v>
      </c>
      <c r="L7" s="273">
        <v>97</v>
      </c>
      <c r="M7" s="273">
        <v>44</v>
      </c>
      <c r="N7" s="273">
        <v>49</v>
      </c>
      <c r="O7" s="273">
        <v>51</v>
      </c>
      <c r="P7" s="273">
        <v>48</v>
      </c>
      <c r="Q7" s="273">
        <v>27</v>
      </c>
      <c r="R7" s="274"/>
    </row>
    <row r="8" spans="1:18" s="275" customFormat="1" ht="12.75" customHeight="1">
      <c r="A8" s="267"/>
      <c r="B8" s="268" t="s">
        <v>24</v>
      </c>
      <c r="C8" s="269"/>
      <c r="D8" s="270"/>
      <c r="E8" s="271">
        <f aca="true" t="shared" si="0" ref="E8:E57">SUM(F8:Q8)</f>
        <v>27</v>
      </c>
      <c r="F8" s="273">
        <v>1</v>
      </c>
      <c r="G8" s="273">
        <v>0</v>
      </c>
      <c r="H8" s="273">
        <v>9</v>
      </c>
      <c r="I8" s="273">
        <v>0</v>
      </c>
      <c r="J8" s="273">
        <v>0</v>
      </c>
      <c r="K8" s="273">
        <v>7</v>
      </c>
      <c r="L8" s="273">
        <v>1</v>
      </c>
      <c r="M8" s="273">
        <v>0</v>
      </c>
      <c r="N8" s="273">
        <v>7</v>
      </c>
      <c r="O8" s="273">
        <v>2</v>
      </c>
      <c r="P8" s="273">
        <v>0</v>
      </c>
      <c r="Q8" s="273">
        <v>0</v>
      </c>
      <c r="R8" s="274"/>
    </row>
    <row r="9" spans="1:18" s="275" customFormat="1" ht="12.75" customHeight="1">
      <c r="A9" s="276"/>
      <c r="B9" s="268" t="s">
        <v>25</v>
      </c>
      <c r="C9" s="269"/>
      <c r="D9" s="270"/>
      <c r="E9" s="271">
        <f t="shared" si="0"/>
        <v>8444</v>
      </c>
      <c r="F9" s="273">
        <v>608</v>
      </c>
      <c r="G9" s="273">
        <v>836</v>
      </c>
      <c r="H9" s="273">
        <v>734</v>
      </c>
      <c r="I9" s="273">
        <v>600</v>
      </c>
      <c r="J9" s="273">
        <v>828</v>
      </c>
      <c r="K9" s="273">
        <v>732</v>
      </c>
      <c r="L9" s="273">
        <v>579</v>
      </c>
      <c r="M9" s="273">
        <v>857</v>
      </c>
      <c r="N9" s="273">
        <v>677</v>
      </c>
      <c r="O9" s="273">
        <v>577</v>
      </c>
      <c r="P9" s="273">
        <v>777</v>
      </c>
      <c r="Q9" s="273">
        <v>639</v>
      </c>
      <c r="R9" s="274"/>
    </row>
    <row r="10" spans="1:18" s="275" customFormat="1" ht="12.75" customHeight="1">
      <c r="A10" s="276"/>
      <c r="B10" s="277">
        <v>6</v>
      </c>
      <c r="C10" s="278" t="s">
        <v>26</v>
      </c>
      <c r="D10" s="270"/>
      <c r="E10" s="271">
        <f t="shared" si="0"/>
        <v>6188</v>
      </c>
      <c r="F10" s="273">
        <v>397</v>
      </c>
      <c r="G10" s="273">
        <v>650</v>
      </c>
      <c r="H10" s="279">
        <v>506</v>
      </c>
      <c r="I10" s="273">
        <v>388</v>
      </c>
      <c r="J10" s="273">
        <v>671</v>
      </c>
      <c r="K10" s="273">
        <v>491</v>
      </c>
      <c r="L10" s="273">
        <v>392</v>
      </c>
      <c r="M10" s="273">
        <v>706</v>
      </c>
      <c r="N10" s="273">
        <v>489</v>
      </c>
      <c r="O10" s="273">
        <v>409</v>
      </c>
      <c r="P10" s="273">
        <v>602</v>
      </c>
      <c r="Q10" s="273">
        <v>487</v>
      </c>
      <c r="R10" s="274"/>
    </row>
    <row r="11" spans="1:18" s="275" customFormat="1" ht="12.75" customHeight="1">
      <c r="A11" s="280"/>
      <c r="B11" s="268" t="s">
        <v>27</v>
      </c>
      <c r="C11" s="269"/>
      <c r="D11" s="270"/>
      <c r="E11" s="271">
        <f t="shared" si="0"/>
        <v>10330</v>
      </c>
      <c r="F11" s="281">
        <v>941</v>
      </c>
      <c r="G11" s="273">
        <v>883</v>
      </c>
      <c r="H11" s="273">
        <v>911</v>
      </c>
      <c r="I11" s="273">
        <v>1015</v>
      </c>
      <c r="J11" s="273">
        <v>863</v>
      </c>
      <c r="K11" s="273">
        <v>949</v>
      </c>
      <c r="L11" s="273">
        <v>1022</v>
      </c>
      <c r="M11" s="273">
        <v>735</v>
      </c>
      <c r="N11" s="273">
        <v>850</v>
      </c>
      <c r="O11" s="273">
        <v>789</v>
      </c>
      <c r="P11" s="273">
        <v>774</v>
      </c>
      <c r="Q11" s="273">
        <v>598</v>
      </c>
      <c r="R11" s="274"/>
    </row>
    <row r="12" spans="1:18" s="275" customFormat="1" ht="12.75" customHeight="1">
      <c r="A12" s="280"/>
      <c r="B12" s="277">
        <v>9</v>
      </c>
      <c r="C12" s="282" t="s">
        <v>28</v>
      </c>
      <c r="D12" s="270"/>
      <c r="E12" s="271">
        <f t="shared" si="0"/>
        <v>1390</v>
      </c>
      <c r="F12" s="273">
        <v>87</v>
      </c>
      <c r="G12" s="273">
        <v>115</v>
      </c>
      <c r="H12" s="273">
        <v>138</v>
      </c>
      <c r="I12" s="273">
        <v>105</v>
      </c>
      <c r="J12" s="273">
        <v>122</v>
      </c>
      <c r="K12" s="273">
        <v>151</v>
      </c>
      <c r="L12" s="273">
        <v>96</v>
      </c>
      <c r="M12" s="273">
        <v>93</v>
      </c>
      <c r="N12" s="273">
        <v>141</v>
      </c>
      <c r="O12" s="273">
        <v>178</v>
      </c>
      <c r="P12" s="273">
        <v>54</v>
      </c>
      <c r="Q12" s="273">
        <v>110</v>
      </c>
      <c r="R12" s="274"/>
    </row>
    <row r="13" spans="1:18" s="275" customFormat="1" ht="12.75" customHeight="1">
      <c r="A13" s="276"/>
      <c r="B13" s="281">
        <v>10</v>
      </c>
      <c r="C13" s="282" t="s">
        <v>29</v>
      </c>
      <c r="D13" s="270"/>
      <c r="E13" s="271">
        <f t="shared" si="0"/>
        <v>0</v>
      </c>
      <c r="F13" s="273">
        <v>0</v>
      </c>
      <c r="G13" s="273">
        <v>0</v>
      </c>
      <c r="H13" s="273">
        <v>0</v>
      </c>
      <c r="I13" s="273">
        <v>0</v>
      </c>
      <c r="J13" s="273">
        <v>0</v>
      </c>
      <c r="K13" s="273">
        <v>0</v>
      </c>
      <c r="L13" s="273">
        <v>0</v>
      </c>
      <c r="M13" s="273">
        <v>0</v>
      </c>
      <c r="N13" s="273">
        <v>0</v>
      </c>
      <c r="O13" s="273">
        <v>0</v>
      </c>
      <c r="P13" s="273">
        <v>0</v>
      </c>
      <c r="Q13" s="273">
        <v>0</v>
      </c>
      <c r="R13" s="274"/>
    </row>
    <row r="14" spans="1:18" s="275" customFormat="1" ht="12.75" customHeight="1">
      <c r="A14" s="276"/>
      <c r="B14" s="281">
        <v>11</v>
      </c>
      <c r="C14" s="282" t="s">
        <v>30</v>
      </c>
      <c r="D14" s="270"/>
      <c r="E14" s="271">
        <f t="shared" si="0"/>
        <v>293</v>
      </c>
      <c r="F14" s="273">
        <v>31</v>
      </c>
      <c r="G14" s="273">
        <v>40</v>
      </c>
      <c r="H14" s="273">
        <v>24</v>
      </c>
      <c r="I14" s="273">
        <v>25</v>
      </c>
      <c r="J14" s="273">
        <v>22</v>
      </c>
      <c r="K14" s="273">
        <v>29</v>
      </c>
      <c r="L14" s="273">
        <v>29</v>
      </c>
      <c r="M14" s="273">
        <v>20</v>
      </c>
      <c r="N14" s="273">
        <v>19</v>
      </c>
      <c r="O14" s="273">
        <v>19</v>
      </c>
      <c r="P14" s="273">
        <v>20</v>
      </c>
      <c r="Q14" s="273">
        <v>15</v>
      </c>
      <c r="R14" s="274"/>
    </row>
    <row r="15" spans="1:18" s="275" customFormat="1" ht="12.75" customHeight="1">
      <c r="A15" s="276"/>
      <c r="B15" s="281">
        <v>12</v>
      </c>
      <c r="C15" s="282" t="s">
        <v>31</v>
      </c>
      <c r="D15" s="270"/>
      <c r="E15" s="271">
        <f t="shared" si="0"/>
        <v>193</v>
      </c>
      <c r="F15" s="273">
        <v>19</v>
      </c>
      <c r="G15" s="273">
        <v>20</v>
      </c>
      <c r="H15" s="273">
        <v>8</v>
      </c>
      <c r="I15" s="273">
        <v>20</v>
      </c>
      <c r="J15" s="273">
        <v>26</v>
      </c>
      <c r="K15" s="273">
        <v>10</v>
      </c>
      <c r="L15" s="273">
        <v>18</v>
      </c>
      <c r="M15" s="273">
        <v>20</v>
      </c>
      <c r="N15" s="273">
        <v>10</v>
      </c>
      <c r="O15" s="273">
        <v>14</v>
      </c>
      <c r="P15" s="273">
        <v>15</v>
      </c>
      <c r="Q15" s="273">
        <v>13</v>
      </c>
      <c r="R15" s="274"/>
    </row>
    <row r="16" spans="1:18" s="275" customFormat="1" ht="12.75" customHeight="1">
      <c r="A16" s="283" t="s">
        <v>32</v>
      </c>
      <c r="B16" s="281">
        <v>13</v>
      </c>
      <c r="C16" s="282" t="s">
        <v>33</v>
      </c>
      <c r="D16" s="270"/>
      <c r="E16" s="271">
        <f t="shared" si="0"/>
        <v>49</v>
      </c>
      <c r="F16" s="273">
        <v>3</v>
      </c>
      <c r="G16" s="273">
        <v>8</v>
      </c>
      <c r="H16" s="273">
        <v>3</v>
      </c>
      <c r="I16" s="273">
        <v>5</v>
      </c>
      <c r="J16" s="273">
        <v>5</v>
      </c>
      <c r="K16" s="273">
        <v>0</v>
      </c>
      <c r="L16" s="273">
        <v>11</v>
      </c>
      <c r="M16" s="273">
        <v>5</v>
      </c>
      <c r="N16" s="273">
        <v>1</v>
      </c>
      <c r="O16" s="273">
        <v>3</v>
      </c>
      <c r="P16" s="273">
        <v>1</v>
      </c>
      <c r="Q16" s="273">
        <v>4</v>
      </c>
      <c r="R16" s="274"/>
    </row>
    <row r="17" spans="1:18" s="275" customFormat="1" ht="12.75" customHeight="1">
      <c r="A17" s="283"/>
      <c r="B17" s="281">
        <v>14</v>
      </c>
      <c r="C17" s="282" t="s">
        <v>34</v>
      </c>
      <c r="D17" s="270"/>
      <c r="E17" s="271">
        <f t="shared" si="0"/>
        <v>87</v>
      </c>
      <c r="F17" s="273">
        <v>3</v>
      </c>
      <c r="G17" s="273">
        <v>3</v>
      </c>
      <c r="H17" s="273">
        <v>8</v>
      </c>
      <c r="I17" s="273">
        <v>11</v>
      </c>
      <c r="J17" s="273">
        <v>10</v>
      </c>
      <c r="K17" s="273">
        <v>12</v>
      </c>
      <c r="L17" s="273">
        <v>11</v>
      </c>
      <c r="M17" s="273">
        <v>3</v>
      </c>
      <c r="N17" s="273">
        <v>3</v>
      </c>
      <c r="O17" s="273">
        <v>7</v>
      </c>
      <c r="P17" s="273">
        <v>15</v>
      </c>
      <c r="Q17" s="273">
        <v>1</v>
      </c>
      <c r="R17" s="274"/>
    </row>
    <row r="18" spans="1:18" s="275" customFormat="1" ht="12.75" customHeight="1">
      <c r="A18" s="283"/>
      <c r="B18" s="281">
        <v>15</v>
      </c>
      <c r="C18" s="282" t="s">
        <v>35</v>
      </c>
      <c r="D18" s="270"/>
      <c r="E18" s="271">
        <f t="shared" si="0"/>
        <v>151</v>
      </c>
      <c r="F18" s="273">
        <v>9</v>
      </c>
      <c r="G18" s="273">
        <v>18</v>
      </c>
      <c r="H18" s="273">
        <v>14</v>
      </c>
      <c r="I18" s="273">
        <v>12</v>
      </c>
      <c r="J18" s="273">
        <v>13</v>
      </c>
      <c r="K18" s="273">
        <v>12</v>
      </c>
      <c r="L18" s="273">
        <v>12</v>
      </c>
      <c r="M18" s="273">
        <v>20</v>
      </c>
      <c r="N18" s="273">
        <v>11</v>
      </c>
      <c r="O18" s="273">
        <v>16</v>
      </c>
      <c r="P18" s="273">
        <v>4</v>
      </c>
      <c r="Q18" s="273">
        <v>10</v>
      </c>
      <c r="R18" s="274"/>
    </row>
    <row r="19" spans="1:18" s="275" customFormat="1" ht="12.75" customHeight="1">
      <c r="A19" s="283"/>
      <c r="B19" s="281">
        <v>16</v>
      </c>
      <c r="C19" s="282" t="s">
        <v>36</v>
      </c>
      <c r="D19" s="270"/>
      <c r="E19" s="271">
        <f t="shared" si="0"/>
        <v>23</v>
      </c>
      <c r="F19" s="273">
        <v>2</v>
      </c>
      <c r="G19" s="273">
        <v>0</v>
      </c>
      <c r="H19" s="273">
        <v>0</v>
      </c>
      <c r="I19" s="273">
        <v>2</v>
      </c>
      <c r="J19" s="273">
        <v>0</v>
      </c>
      <c r="K19" s="273">
        <v>1</v>
      </c>
      <c r="L19" s="273">
        <v>0</v>
      </c>
      <c r="M19" s="273">
        <v>2</v>
      </c>
      <c r="N19" s="273">
        <v>6</v>
      </c>
      <c r="O19" s="273">
        <v>2</v>
      </c>
      <c r="P19" s="273">
        <v>5</v>
      </c>
      <c r="Q19" s="273">
        <v>3</v>
      </c>
      <c r="R19" s="274"/>
    </row>
    <row r="20" spans="1:18" s="275" customFormat="1" ht="12.75" customHeight="1">
      <c r="A20" s="283"/>
      <c r="B20" s="281">
        <v>17</v>
      </c>
      <c r="C20" s="282" t="s">
        <v>37</v>
      </c>
      <c r="D20" s="270"/>
      <c r="E20" s="271">
        <f t="shared" si="0"/>
        <v>14</v>
      </c>
      <c r="F20" s="279">
        <v>0</v>
      </c>
      <c r="G20" s="273">
        <v>1</v>
      </c>
      <c r="H20" s="273">
        <v>8</v>
      </c>
      <c r="I20" s="273">
        <v>2</v>
      </c>
      <c r="J20" s="273">
        <v>2</v>
      </c>
      <c r="K20" s="273">
        <v>0</v>
      </c>
      <c r="L20" s="273">
        <v>0</v>
      </c>
      <c r="M20" s="273">
        <v>1</v>
      </c>
      <c r="N20" s="273">
        <v>0</v>
      </c>
      <c r="O20" s="273">
        <v>0</v>
      </c>
      <c r="P20" s="273">
        <v>0</v>
      </c>
      <c r="Q20" s="273">
        <v>0</v>
      </c>
      <c r="R20" s="274"/>
    </row>
    <row r="21" spans="1:18" s="275" customFormat="1" ht="12.75" customHeight="1">
      <c r="A21" s="283"/>
      <c r="B21" s="281">
        <v>18</v>
      </c>
      <c r="C21" s="284" t="s">
        <v>38</v>
      </c>
      <c r="D21" s="270"/>
      <c r="E21" s="271">
        <f t="shared" si="0"/>
        <v>564</v>
      </c>
      <c r="F21" s="273">
        <v>54</v>
      </c>
      <c r="G21" s="273">
        <v>37</v>
      </c>
      <c r="H21" s="273">
        <v>35</v>
      </c>
      <c r="I21" s="273">
        <v>64</v>
      </c>
      <c r="J21" s="273">
        <v>73</v>
      </c>
      <c r="K21" s="273">
        <v>40</v>
      </c>
      <c r="L21" s="273">
        <v>57</v>
      </c>
      <c r="M21" s="273">
        <v>50</v>
      </c>
      <c r="N21" s="273">
        <v>50</v>
      </c>
      <c r="O21" s="273">
        <v>44</v>
      </c>
      <c r="P21" s="273">
        <v>44</v>
      </c>
      <c r="Q21" s="273">
        <v>16</v>
      </c>
      <c r="R21" s="274"/>
    </row>
    <row r="22" spans="1:18" s="275" customFormat="1" ht="12.75" customHeight="1">
      <c r="A22" s="283"/>
      <c r="B22" s="281">
        <v>19</v>
      </c>
      <c r="C22" s="282" t="s">
        <v>39</v>
      </c>
      <c r="D22" s="270"/>
      <c r="E22" s="271">
        <f t="shared" si="0"/>
        <v>47</v>
      </c>
      <c r="F22" s="279">
        <v>6</v>
      </c>
      <c r="G22" s="273">
        <v>10</v>
      </c>
      <c r="H22" s="273">
        <v>2</v>
      </c>
      <c r="I22" s="273">
        <v>4</v>
      </c>
      <c r="J22" s="273">
        <v>2</v>
      </c>
      <c r="K22" s="273">
        <v>1</v>
      </c>
      <c r="L22" s="273">
        <v>4</v>
      </c>
      <c r="M22" s="273">
        <v>0</v>
      </c>
      <c r="N22" s="273">
        <v>4</v>
      </c>
      <c r="O22" s="273">
        <v>4</v>
      </c>
      <c r="P22" s="273">
        <v>10</v>
      </c>
      <c r="Q22" s="273">
        <v>0</v>
      </c>
      <c r="R22" s="274"/>
    </row>
    <row r="23" spans="1:18" s="275" customFormat="1" ht="12.75" customHeight="1">
      <c r="A23" s="283"/>
      <c r="B23" s="281">
        <v>21</v>
      </c>
      <c r="C23" s="282" t="s">
        <v>40</v>
      </c>
      <c r="D23" s="270"/>
      <c r="E23" s="271">
        <f t="shared" si="0"/>
        <v>62</v>
      </c>
      <c r="F23" s="279">
        <v>9</v>
      </c>
      <c r="G23" s="273">
        <v>3</v>
      </c>
      <c r="H23" s="273">
        <v>10</v>
      </c>
      <c r="I23" s="273">
        <v>5</v>
      </c>
      <c r="J23" s="273">
        <v>6</v>
      </c>
      <c r="K23" s="273">
        <v>11</v>
      </c>
      <c r="L23" s="273">
        <v>2</v>
      </c>
      <c r="M23" s="273">
        <v>3</v>
      </c>
      <c r="N23" s="273">
        <v>0</v>
      </c>
      <c r="O23" s="273">
        <v>6</v>
      </c>
      <c r="P23" s="273">
        <v>3</v>
      </c>
      <c r="Q23" s="273">
        <v>4</v>
      </c>
      <c r="R23" s="274"/>
    </row>
    <row r="24" spans="1:18" s="275" customFormat="1" ht="12.75" customHeight="1">
      <c r="A24" s="283"/>
      <c r="B24" s="281">
        <v>22</v>
      </c>
      <c r="C24" s="282" t="s">
        <v>41</v>
      </c>
      <c r="D24" s="270"/>
      <c r="E24" s="271">
        <f t="shared" si="0"/>
        <v>85</v>
      </c>
      <c r="F24" s="273">
        <v>11</v>
      </c>
      <c r="G24" s="273">
        <v>5</v>
      </c>
      <c r="H24" s="273">
        <v>4</v>
      </c>
      <c r="I24" s="273">
        <v>15</v>
      </c>
      <c r="J24" s="273">
        <v>5</v>
      </c>
      <c r="K24" s="273">
        <v>5</v>
      </c>
      <c r="L24" s="273">
        <v>10</v>
      </c>
      <c r="M24" s="273">
        <v>5</v>
      </c>
      <c r="N24" s="273">
        <v>2</v>
      </c>
      <c r="O24" s="273">
        <v>9</v>
      </c>
      <c r="P24" s="273">
        <v>9</v>
      </c>
      <c r="Q24" s="273">
        <v>5</v>
      </c>
      <c r="R24" s="274"/>
    </row>
    <row r="25" spans="1:18" s="275" customFormat="1" ht="12.75" customHeight="1">
      <c r="A25" s="283"/>
      <c r="B25" s="281">
        <v>23</v>
      </c>
      <c r="C25" s="282" t="s">
        <v>42</v>
      </c>
      <c r="D25" s="270"/>
      <c r="E25" s="271">
        <f t="shared" si="0"/>
        <v>139</v>
      </c>
      <c r="F25" s="273">
        <v>8</v>
      </c>
      <c r="G25" s="273">
        <v>13</v>
      </c>
      <c r="H25" s="273">
        <v>21</v>
      </c>
      <c r="I25" s="273">
        <v>3</v>
      </c>
      <c r="J25" s="273">
        <v>13</v>
      </c>
      <c r="K25" s="273">
        <v>15</v>
      </c>
      <c r="L25" s="273">
        <v>7</v>
      </c>
      <c r="M25" s="273">
        <v>14</v>
      </c>
      <c r="N25" s="273">
        <v>28</v>
      </c>
      <c r="O25" s="273">
        <v>5</v>
      </c>
      <c r="P25" s="273">
        <v>4</v>
      </c>
      <c r="Q25" s="273">
        <v>8</v>
      </c>
      <c r="R25" s="274"/>
    </row>
    <row r="26" spans="1:18" s="275" customFormat="1" ht="12.75" customHeight="1">
      <c r="A26" s="283"/>
      <c r="B26" s="281">
        <v>24</v>
      </c>
      <c r="C26" s="282" t="s">
        <v>43</v>
      </c>
      <c r="D26" s="270"/>
      <c r="E26" s="271">
        <f t="shared" si="0"/>
        <v>515</v>
      </c>
      <c r="F26" s="273">
        <v>47</v>
      </c>
      <c r="G26" s="273">
        <v>45</v>
      </c>
      <c r="H26" s="273">
        <v>41</v>
      </c>
      <c r="I26" s="273">
        <v>58</v>
      </c>
      <c r="J26" s="273">
        <v>27</v>
      </c>
      <c r="K26" s="273">
        <v>41</v>
      </c>
      <c r="L26" s="273">
        <v>49</v>
      </c>
      <c r="M26" s="273">
        <v>31</v>
      </c>
      <c r="N26" s="273">
        <v>57</v>
      </c>
      <c r="O26" s="273">
        <v>39</v>
      </c>
      <c r="P26" s="273">
        <v>44</v>
      </c>
      <c r="Q26" s="273">
        <v>36</v>
      </c>
      <c r="R26" s="274"/>
    </row>
    <row r="27" spans="1:18" s="275" customFormat="1" ht="12.75" customHeight="1">
      <c r="A27" s="283"/>
      <c r="B27" s="281">
        <v>25</v>
      </c>
      <c r="C27" s="282" t="s">
        <v>44</v>
      </c>
      <c r="D27" s="270"/>
      <c r="E27" s="271">
        <f t="shared" si="0"/>
        <v>859</v>
      </c>
      <c r="F27" s="273">
        <v>59</v>
      </c>
      <c r="G27" s="273">
        <v>76</v>
      </c>
      <c r="H27" s="273">
        <v>116</v>
      </c>
      <c r="I27" s="273">
        <v>49</v>
      </c>
      <c r="J27" s="273">
        <v>70</v>
      </c>
      <c r="K27" s="273">
        <v>111</v>
      </c>
      <c r="L27" s="273">
        <v>62</v>
      </c>
      <c r="M27" s="273">
        <v>53</v>
      </c>
      <c r="N27" s="273">
        <v>76</v>
      </c>
      <c r="O27" s="273">
        <v>45</v>
      </c>
      <c r="P27" s="273">
        <v>79</v>
      </c>
      <c r="Q27" s="273">
        <v>63</v>
      </c>
      <c r="R27" s="274"/>
    </row>
    <row r="28" spans="1:18" s="275" customFormat="1" ht="12.75" customHeight="1">
      <c r="A28" s="283"/>
      <c r="B28" s="281">
        <v>26</v>
      </c>
      <c r="C28" s="282" t="s">
        <v>45</v>
      </c>
      <c r="D28" s="270"/>
      <c r="E28" s="271">
        <f t="shared" si="0"/>
        <v>456</v>
      </c>
      <c r="F28" s="273">
        <v>65</v>
      </c>
      <c r="G28" s="273">
        <v>27</v>
      </c>
      <c r="H28" s="273">
        <v>36</v>
      </c>
      <c r="I28" s="273">
        <v>48</v>
      </c>
      <c r="J28" s="273">
        <v>25</v>
      </c>
      <c r="K28" s="273">
        <v>40</v>
      </c>
      <c r="L28" s="273">
        <v>52</v>
      </c>
      <c r="M28" s="273">
        <v>20</v>
      </c>
      <c r="N28" s="273">
        <v>35</v>
      </c>
      <c r="O28" s="273">
        <v>42</v>
      </c>
      <c r="P28" s="273">
        <v>35</v>
      </c>
      <c r="Q28" s="273">
        <v>31</v>
      </c>
      <c r="R28" s="274"/>
    </row>
    <row r="29" spans="1:18" s="275" customFormat="1" ht="12.75" customHeight="1">
      <c r="A29" s="283"/>
      <c r="B29" s="281">
        <v>27</v>
      </c>
      <c r="C29" s="282" t="s">
        <v>46</v>
      </c>
      <c r="D29" s="270"/>
      <c r="E29" s="271">
        <f t="shared" si="0"/>
        <v>129</v>
      </c>
      <c r="F29" s="273">
        <v>13</v>
      </c>
      <c r="G29" s="273">
        <v>6</v>
      </c>
      <c r="H29" s="273">
        <v>17</v>
      </c>
      <c r="I29" s="273">
        <v>10</v>
      </c>
      <c r="J29" s="273">
        <v>5</v>
      </c>
      <c r="K29" s="273">
        <v>12</v>
      </c>
      <c r="L29" s="273">
        <v>15</v>
      </c>
      <c r="M29" s="273">
        <v>6</v>
      </c>
      <c r="N29" s="273">
        <v>14</v>
      </c>
      <c r="O29" s="273">
        <v>8</v>
      </c>
      <c r="P29" s="273">
        <v>10</v>
      </c>
      <c r="Q29" s="273">
        <v>13</v>
      </c>
      <c r="R29" s="274"/>
    </row>
    <row r="30" spans="1:18" s="275" customFormat="1" ht="12.75" customHeight="1">
      <c r="A30" s="283"/>
      <c r="B30" s="281">
        <v>28</v>
      </c>
      <c r="C30" s="284" t="s">
        <v>47</v>
      </c>
      <c r="D30" s="270"/>
      <c r="E30" s="271">
        <f t="shared" si="0"/>
        <v>203</v>
      </c>
      <c r="F30" s="273">
        <v>22</v>
      </c>
      <c r="G30" s="273">
        <v>11</v>
      </c>
      <c r="H30" s="273">
        <v>20</v>
      </c>
      <c r="I30" s="273">
        <v>24</v>
      </c>
      <c r="J30" s="273">
        <v>11</v>
      </c>
      <c r="K30" s="273">
        <v>12</v>
      </c>
      <c r="L30" s="273">
        <v>24</v>
      </c>
      <c r="M30" s="273">
        <v>12</v>
      </c>
      <c r="N30" s="273">
        <v>11</v>
      </c>
      <c r="O30" s="273">
        <v>19</v>
      </c>
      <c r="P30" s="273">
        <v>14</v>
      </c>
      <c r="Q30" s="273">
        <v>23</v>
      </c>
      <c r="R30" s="274"/>
    </row>
    <row r="31" spans="1:18" s="275" customFormat="1" ht="12.75" customHeight="1">
      <c r="A31" s="283"/>
      <c r="B31" s="281">
        <v>29</v>
      </c>
      <c r="C31" s="282" t="s">
        <v>48</v>
      </c>
      <c r="D31" s="270"/>
      <c r="E31" s="271">
        <f t="shared" si="0"/>
        <v>587</v>
      </c>
      <c r="F31" s="273">
        <v>40</v>
      </c>
      <c r="G31" s="273">
        <v>55</v>
      </c>
      <c r="H31" s="273">
        <v>42</v>
      </c>
      <c r="I31" s="273">
        <v>38</v>
      </c>
      <c r="J31" s="273">
        <v>64</v>
      </c>
      <c r="K31" s="273">
        <v>63</v>
      </c>
      <c r="L31" s="273">
        <v>48</v>
      </c>
      <c r="M31" s="273">
        <v>37</v>
      </c>
      <c r="N31" s="273">
        <v>59</v>
      </c>
      <c r="O31" s="273">
        <v>57</v>
      </c>
      <c r="P31" s="273">
        <v>33</v>
      </c>
      <c r="Q31" s="273">
        <v>51</v>
      </c>
      <c r="R31" s="274"/>
    </row>
    <row r="32" spans="1:18" s="275" customFormat="1" ht="12.75" customHeight="1">
      <c r="A32" s="283"/>
      <c r="B32" s="281">
        <v>30</v>
      </c>
      <c r="C32" s="282" t="s">
        <v>49</v>
      </c>
      <c r="D32" s="270"/>
      <c r="E32" s="271">
        <f t="shared" si="0"/>
        <v>131</v>
      </c>
      <c r="F32" s="273">
        <v>8</v>
      </c>
      <c r="G32" s="273">
        <v>12</v>
      </c>
      <c r="H32" s="273">
        <v>16</v>
      </c>
      <c r="I32" s="273">
        <v>15</v>
      </c>
      <c r="J32" s="273">
        <v>7</v>
      </c>
      <c r="K32" s="273">
        <v>11</v>
      </c>
      <c r="L32" s="273">
        <v>20</v>
      </c>
      <c r="M32" s="273">
        <v>4</v>
      </c>
      <c r="N32" s="273">
        <v>5</v>
      </c>
      <c r="O32" s="273">
        <v>21</v>
      </c>
      <c r="P32" s="273">
        <v>10</v>
      </c>
      <c r="Q32" s="273">
        <v>2</v>
      </c>
      <c r="R32" s="274"/>
    </row>
    <row r="33" spans="1:18" s="275" customFormat="1" ht="12.75" customHeight="1">
      <c r="A33" s="283"/>
      <c r="B33" s="281">
        <v>31</v>
      </c>
      <c r="C33" s="282" t="s">
        <v>50</v>
      </c>
      <c r="D33" s="270"/>
      <c r="E33" s="271">
        <f t="shared" si="0"/>
        <v>3712</v>
      </c>
      <c r="F33" s="273">
        <v>339</v>
      </c>
      <c r="G33" s="273">
        <v>341</v>
      </c>
      <c r="H33" s="273">
        <v>292</v>
      </c>
      <c r="I33" s="273">
        <v>390</v>
      </c>
      <c r="J33" s="273">
        <v>324</v>
      </c>
      <c r="K33" s="273">
        <v>331</v>
      </c>
      <c r="L33" s="273">
        <v>378</v>
      </c>
      <c r="M33" s="273">
        <v>310</v>
      </c>
      <c r="N33" s="273">
        <v>283</v>
      </c>
      <c r="O33" s="273">
        <v>235</v>
      </c>
      <c r="P33" s="273">
        <v>341</v>
      </c>
      <c r="Q33" s="273">
        <v>148</v>
      </c>
      <c r="R33" s="274"/>
    </row>
    <row r="34" spans="1:18" s="275" customFormat="1" ht="12.75" customHeight="1">
      <c r="A34" s="283"/>
      <c r="B34" s="281">
        <v>20</v>
      </c>
      <c r="C34" s="282" t="s">
        <v>51</v>
      </c>
      <c r="D34" s="270"/>
      <c r="E34" s="271">
        <f t="shared" si="0"/>
        <v>641</v>
      </c>
      <c r="F34" s="273">
        <v>106</v>
      </c>
      <c r="G34" s="273">
        <v>37</v>
      </c>
      <c r="H34" s="273">
        <v>56</v>
      </c>
      <c r="I34" s="273">
        <v>110</v>
      </c>
      <c r="J34" s="273">
        <v>31</v>
      </c>
      <c r="K34" s="273">
        <v>41</v>
      </c>
      <c r="L34" s="273">
        <v>117</v>
      </c>
      <c r="M34" s="273">
        <v>26</v>
      </c>
      <c r="N34" s="273">
        <v>35</v>
      </c>
      <c r="O34" s="273">
        <v>16</v>
      </c>
      <c r="P34" s="273">
        <v>24</v>
      </c>
      <c r="Q34" s="273">
        <v>42</v>
      </c>
      <c r="R34" s="274"/>
    </row>
    <row r="35" spans="1:18" s="275" customFormat="1" ht="12.75" customHeight="1">
      <c r="A35" s="283"/>
      <c r="B35" s="268" t="s">
        <v>52</v>
      </c>
      <c r="C35" s="269"/>
      <c r="D35" s="270"/>
      <c r="E35" s="271">
        <f t="shared" si="0"/>
        <v>68</v>
      </c>
      <c r="F35" s="273">
        <v>4</v>
      </c>
      <c r="G35" s="273">
        <v>0</v>
      </c>
      <c r="H35" s="273">
        <v>13</v>
      </c>
      <c r="I35" s="273">
        <v>3</v>
      </c>
      <c r="J35" s="273">
        <v>3</v>
      </c>
      <c r="K35" s="273">
        <v>2</v>
      </c>
      <c r="L35" s="273">
        <v>3</v>
      </c>
      <c r="M35" s="273">
        <v>1</v>
      </c>
      <c r="N35" s="273">
        <v>15</v>
      </c>
      <c r="O35" s="273">
        <v>9</v>
      </c>
      <c r="P35" s="273">
        <v>0</v>
      </c>
      <c r="Q35" s="273">
        <v>15</v>
      </c>
      <c r="R35" s="274"/>
    </row>
    <row r="36" spans="1:18" s="275" customFormat="1" ht="12.75" customHeight="1">
      <c r="A36" s="283"/>
      <c r="B36" s="268" t="s">
        <v>53</v>
      </c>
      <c r="C36" s="269"/>
      <c r="D36" s="270"/>
      <c r="E36" s="271">
        <f t="shared" si="0"/>
        <v>896</v>
      </c>
      <c r="F36" s="273">
        <v>68</v>
      </c>
      <c r="G36" s="273">
        <v>85</v>
      </c>
      <c r="H36" s="273">
        <v>101</v>
      </c>
      <c r="I36" s="273">
        <v>64</v>
      </c>
      <c r="J36" s="273">
        <v>83</v>
      </c>
      <c r="K36" s="273">
        <v>80</v>
      </c>
      <c r="L36" s="273">
        <v>43</v>
      </c>
      <c r="M36" s="273">
        <v>104</v>
      </c>
      <c r="N36" s="273">
        <v>67</v>
      </c>
      <c r="O36" s="273">
        <v>50</v>
      </c>
      <c r="P36" s="273">
        <v>86</v>
      </c>
      <c r="Q36" s="273">
        <v>65</v>
      </c>
      <c r="R36" s="274"/>
    </row>
    <row r="37" spans="1:18" s="275" customFormat="1" ht="12.75" customHeight="1">
      <c r="A37" s="283"/>
      <c r="B37" s="285">
        <v>39</v>
      </c>
      <c r="C37" s="282" t="s">
        <v>54</v>
      </c>
      <c r="D37" s="270"/>
      <c r="E37" s="271">
        <f t="shared" si="0"/>
        <v>797</v>
      </c>
      <c r="F37" s="273">
        <v>59</v>
      </c>
      <c r="G37" s="273">
        <v>75</v>
      </c>
      <c r="H37" s="273">
        <v>80</v>
      </c>
      <c r="I37" s="273">
        <v>58</v>
      </c>
      <c r="J37" s="273">
        <v>74</v>
      </c>
      <c r="K37" s="273">
        <v>72</v>
      </c>
      <c r="L37" s="273">
        <v>41</v>
      </c>
      <c r="M37" s="273">
        <v>100</v>
      </c>
      <c r="N37" s="273">
        <v>57</v>
      </c>
      <c r="O37" s="273">
        <v>44</v>
      </c>
      <c r="P37" s="273">
        <v>82</v>
      </c>
      <c r="Q37" s="273">
        <v>55</v>
      </c>
      <c r="R37" s="274"/>
    </row>
    <row r="38" spans="1:18" s="275" customFormat="1" ht="12.75" customHeight="1">
      <c r="A38" s="283"/>
      <c r="B38" s="268" t="s">
        <v>55</v>
      </c>
      <c r="C38" s="269"/>
      <c r="D38" s="270"/>
      <c r="E38" s="271">
        <f t="shared" si="0"/>
        <v>3520</v>
      </c>
      <c r="F38" s="273">
        <v>301</v>
      </c>
      <c r="G38" s="273">
        <v>375</v>
      </c>
      <c r="H38" s="273">
        <v>232</v>
      </c>
      <c r="I38" s="273">
        <v>437</v>
      </c>
      <c r="J38" s="273">
        <v>318</v>
      </c>
      <c r="K38" s="273">
        <v>242</v>
      </c>
      <c r="L38" s="273">
        <v>385</v>
      </c>
      <c r="M38" s="273">
        <v>302</v>
      </c>
      <c r="N38" s="273">
        <v>168</v>
      </c>
      <c r="O38" s="273">
        <v>242</v>
      </c>
      <c r="P38" s="273">
        <v>312</v>
      </c>
      <c r="Q38" s="273">
        <v>206</v>
      </c>
      <c r="R38" s="274"/>
    </row>
    <row r="39" spans="1:18" s="275" customFormat="1" ht="12.75" customHeight="1">
      <c r="A39" s="267"/>
      <c r="B39" s="268" t="s">
        <v>56</v>
      </c>
      <c r="C39" s="269"/>
      <c r="D39" s="270"/>
      <c r="E39" s="271">
        <f t="shared" si="0"/>
        <v>7550</v>
      </c>
      <c r="F39" s="273">
        <v>655</v>
      </c>
      <c r="G39" s="273">
        <v>566</v>
      </c>
      <c r="H39" s="273">
        <v>638</v>
      </c>
      <c r="I39" s="273">
        <v>703</v>
      </c>
      <c r="J39" s="273">
        <v>613</v>
      </c>
      <c r="K39" s="273">
        <v>654</v>
      </c>
      <c r="L39" s="273">
        <v>687</v>
      </c>
      <c r="M39" s="273">
        <v>617</v>
      </c>
      <c r="N39" s="273">
        <v>608</v>
      </c>
      <c r="O39" s="273">
        <v>600</v>
      </c>
      <c r="P39" s="273">
        <v>683</v>
      </c>
      <c r="Q39" s="273">
        <v>526</v>
      </c>
      <c r="R39" s="274"/>
    </row>
    <row r="40" spans="1:18" s="275" customFormat="1" ht="12.75" customHeight="1">
      <c r="A40" s="267"/>
      <c r="B40" s="281">
        <v>50</v>
      </c>
      <c r="C40" s="284" t="s">
        <v>57</v>
      </c>
      <c r="D40" s="270"/>
      <c r="E40" s="271">
        <f t="shared" si="0"/>
        <v>2321</v>
      </c>
      <c r="F40" s="273">
        <v>233</v>
      </c>
      <c r="G40" s="273">
        <v>176</v>
      </c>
      <c r="H40" s="273">
        <v>194</v>
      </c>
      <c r="I40" s="273">
        <v>197</v>
      </c>
      <c r="J40" s="273">
        <v>187</v>
      </c>
      <c r="K40" s="273">
        <v>252</v>
      </c>
      <c r="L40" s="273">
        <v>192</v>
      </c>
      <c r="M40" s="273">
        <v>138</v>
      </c>
      <c r="N40" s="273">
        <v>230</v>
      </c>
      <c r="O40" s="273">
        <v>182</v>
      </c>
      <c r="P40" s="273">
        <v>151</v>
      </c>
      <c r="Q40" s="273">
        <v>189</v>
      </c>
      <c r="R40" s="274"/>
    </row>
    <row r="41" spans="1:18" s="275" customFormat="1" ht="12.75" customHeight="1">
      <c r="A41" s="267"/>
      <c r="B41" s="281">
        <v>56</v>
      </c>
      <c r="C41" s="284" t="s">
        <v>58</v>
      </c>
      <c r="D41" s="270"/>
      <c r="E41" s="271">
        <f t="shared" si="0"/>
        <v>5229</v>
      </c>
      <c r="F41" s="273">
        <v>422</v>
      </c>
      <c r="G41" s="273">
        <v>390</v>
      </c>
      <c r="H41" s="273">
        <v>444</v>
      </c>
      <c r="I41" s="273">
        <v>506</v>
      </c>
      <c r="J41" s="273">
        <v>426</v>
      </c>
      <c r="K41" s="273">
        <v>402</v>
      </c>
      <c r="L41" s="273">
        <v>495</v>
      </c>
      <c r="M41" s="273">
        <v>479</v>
      </c>
      <c r="N41" s="273">
        <v>378</v>
      </c>
      <c r="O41" s="273">
        <v>418</v>
      </c>
      <c r="P41" s="273">
        <v>532</v>
      </c>
      <c r="Q41" s="273">
        <v>337</v>
      </c>
      <c r="R41" s="274"/>
    </row>
    <row r="42" spans="1:18" s="275" customFormat="1" ht="12.75" customHeight="1">
      <c r="A42" s="267"/>
      <c r="B42" s="281">
        <v>56</v>
      </c>
      <c r="C42" s="284" t="s">
        <v>59</v>
      </c>
      <c r="D42" s="270"/>
      <c r="E42" s="271">
        <f t="shared" si="0"/>
        <v>702</v>
      </c>
      <c r="F42" s="273">
        <v>57</v>
      </c>
      <c r="G42" s="273">
        <v>84</v>
      </c>
      <c r="H42" s="273">
        <v>73</v>
      </c>
      <c r="I42" s="273">
        <v>78</v>
      </c>
      <c r="J42" s="273">
        <v>81</v>
      </c>
      <c r="K42" s="273">
        <v>26</v>
      </c>
      <c r="L42" s="273">
        <v>51</v>
      </c>
      <c r="M42" s="273">
        <v>87</v>
      </c>
      <c r="N42" s="273">
        <v>24</v>
      </c>
      <c r="O42" s="273">
        <v>45</v>
      </c>
      <c r="P42" s="273">
        <v>78</v>
      </c>
      <c r="Q42" s="273">
        <v>18</v>
      </c>
      <c r="R42" s="274"/>
    </row>
    <row r="43" spans="1:18" s="275" customFormat="1" ht="12.75" customHeight="1">
      <c r="A43" s="276"/>
      <c r="B43" s="269" t="s">
        <v>60</v>
      </c>
      <c r="C43" s="269"/>
      <c r="D43" s="270"/>
      <c r="E43" s="271">
        <f t="shared" si="0"/>
        <v>339</v>
      </c>
      <c r="F43" s="273">
        <v>42</v>
      </c>
      <c r="G43" s="273">
        <v>32</v>
      </c>
      <c r="H43" s="273">
        <v>19</v>
      </c>
      <c r="I43" s="273">
        <v>45</v>
      </c>
      <c r="J43" s="273">
        <v>16</v>
      </c>
      <c r="K43" s="273">
        <v>22</v>
      </c>
      <c r="L43" s="273">
        <v>33</v>
      </c>
      <c r="M43" s="273">
        <v>25</v>
      </c>
      <c r="N43" s="273">
        <v>18</v>
      </c>
      <c r="O43" s="273">
        <v>41</v>
      </c>
      <c r="P43" s="273">
        <v>17</v>
      </c>
      <c r="Q43" s="273">
        <v>29</v>
      </c>
      <c r="R43" s="274"/>
    </row>
    <row r="44" spans="1:18" s="275" customFormat="1" ht="12.75" customHeight="1">
      <c r="A44" s="267"/>
      <c r="B44" s="268" t="s">
        <v>61</v>
      </c>
      <c r="C44" s="269"/>
      <c r="D44" s="270"/>
      <c r="E44" s="271">
        <f t="shared" si="0"/>
        <v>991</v>
      </c>
      <c r="F44" s="273">
        <v>114</v>
      </c>
      <c r="G44" s="273">
        <v>60</v>
      </c>
      <c r="H44" s="273">
        <v>59</v>
      </c>
      <c r="I44" s="273">
        <v>109</v>
      </c>
      <c r="J44" s="273">
        <v>55</v>
      </c>
      <c r="K44" s="273">
        <v>52</v>
      </c>
      <c r="L44" s="273">
        <v>110</v>
      </c>
      <c r="M44" s="273">
        <v>76</v>
      </c>
      <c r="N44" s="273">
        <v>87</v>
      </c>
      <c r="O44" s="273">
        <v>119</v>
      </c>
      <c r="P44" s="273">
        <v>108</v>
      </c>
      <c r="Q44" s="273">
        <v>42</v>
      </c>
      <c r="R44" s="274"/>
    </row>
    <row r="45" spans="1:18" s="275" customFormat="1" ht="12.75" customHeight="1">
      <c r="A45" s="267"/>
      <c r="B45" s="268" t="s">
        <v>62</v>
      </c>
      <c r="C45" s="269"/>
      <c r="D45" s="270"/>
      <c r="E45" s="271">
        <f t="shared" si="0"/>
        <v>2844</v>
      </c>
      <c r="F45" s="273">
        <v>262</v>
      </c>
      <c r="G45" s="273">
        <v>190</v>
      </c>
      <c r="H45" s="273">
        <v>226</v>
      </c>
      <c r="I45" s="273">
        <v>268</v>
      </c>
      <c r="J45" s="273">
        <v>229</v>
      </c>
      <c r="K45" s="273">
        <v>222</v>
      </c>
      <c r="L45" s="273">
        <v>281</v>
      </c>
      <c r="M45" s="273">
        <v>266</v>
      </c>
      <c r="N45" s="273">
        <v>159</v>
      </c>
      <c r="O45" s="273">
        <v>286</v>
      </c>
      <c r="P45" s="273">
        <v>275</v>
      </c>
      <c r="Q45" s="273">
        <v>180</v>
      </c>
      <c r="R45" s="274"/>
    </row>
    <row r="46" spans="1:18" s="275" customFormat="1" ht="12.75" customHeight="1">
      <c r="A46" s="267"/>
      <c r="B46" s="268" t="s">
        <v>63</v>
      </c>
      <c r="C46" s="269"/>
      <c r="D46" s="270"/>
      <c r="E46" s="271">
        <f t="shared" si="0"/>
        <v>2402</v>
      </c>
      <c r="F46" s="273">
        <v>176</v>
      </c>
      <c r="G46" s="273">
        <v>214</v>
      </c>
      <c r="H46" s="273">
        <v>224</v>
      </c>
      <c r="I46" s="273">
        <v>148</v>
      </c>
      <c r="J46" s="273">
        <v>262</v>
      </c>
      <c r="K46" s="273">
        <v>146</v>
      </c>
      <c r="L46" s="273">
        <v>190</v>
      </c>
      <c r="M46" s="273">
        <v>223</v>
      </c>
      <c r="N46" s="273">
        <v>230</v>
      </c>
      <c r="O46" s="273">
        <v>204</v>
      </c>
      <c r="P46" s="273">
        <v>176</v>
      </c>
      <c r="Q46" s="273">
        <v>209</v>
      </c>
      <c r="R46" s="274"/>
    </row>
    <row r="47" spans="1:18" s="275" customFormat="1" ht="12.75" customHeight="1">
      <c r="A47" s="267"/>
      <c r="B47" s="285">
        <v>76</v>
      </c>
      <c r="C47" s="286" t="s">
        <v>64</v>
      </c>
      <c r="D47" s="270"/>
      <c r="E47" s="271">
        <f t="shared" si="0"/>
        <v>1763</v>
      </c>
      <c r="F47" s="273">
        <v>122</v>
      </c>
      <c r="G47" s="273">
        <v>136</v>
      </c>
      <c r="H47" s="273">
        <v>150</v>
      </c>
      <c r="I47" s="273">
        <v>106</v>
      </c>
      <c r="J47" s="273">
        <v>199</v>
      </c>
      <c r="K47" s="273">
        <v>118</v>
      </c>
      <c r="L47" s="273">
        <v>131</v>
      </c>
      <c r="M47" s="273">
        <v>151</v>
      </c>
      <c r="N47" s="273">
        <v>193</v>
      </c>
      <c r="O47" s="273">
        <v>151</v>
      </c>
      <c r="P47" s="273">
        <v>126</v>
      </c>
      <c r="Q47" s="273">
        <v>180</v>
      </c>
      <c r="R47" s="274"/>
    </row>
    <row r="48" spans="1:18" s="275" customFormat="1" ht="12.75" customHeight="1">
      <c r="A48" s="267"/>
      <c r="B48" s="268" t="s">
        <v>65</v>
      </c>
      <c r="C48" s="269"/>
      <c r="D48" s="270"/>
      <c r="E48" s="271">
        <f t="shared" si="0"/>
        <v>2828</v>
      </c>
      <c r="F48" s="273">
        <v>294</v>
      </c>
      <c r="G48" s="273">
        <v>154</v>
      </c>
      <c r="H48" s="273">
        <v>185</v>
      </c>
      <c r="I48" s="273">
        <v>284</v>
      </c>
      <c r="J48" s="273">
        <v>150</v>
      </c>
      <c r="K48" s="273">
        <v>198</v>
      </c>
      <c r="L48" s="273">
        <v>323</v>
      </c>
      <c r="M48" s="273">
        <v>146</v>
      </c>
      <c r="N48" s="273">
        <v>218</v>
      </c>
      <c r="O48" s="273">
        <v>263</v>
      </c>
      <c r="P48" s="273">
        <v>116</v>
      </c>
      <c r="Q48" s="273">
        <v>497</v>
      </c>
      <c r="R48" s="274"/>
    </row>
    <row r="49" spans="1:18" s="275" customFormat="1" ht="12.75" customHeight="1">
      <c r="A49" s="267"/>
      <c r="B49" s="268" t="s">
        <v>66</v>
      </c>
      <c r="C49" s="269"/>
      <c r="D49" s="270"/>
      <c r="E49" s="271">
        <f t="shared" si="0"/>
        <v>2535</v>
      </c>
      <c r="F49" s="273">
        <v>76</v>
      </c>
      <c r="G49" s="273">
        <v>89</v>
      </c>
      <c r="H49" s="273">
        <v>513</v>
      </c>
      <c r="I49" s="273">
        <v>87</v>
      </c>
      <c r="J49" s="273">
        <v>82</v>
      </c>
      <c r="K49" s="273">
        <v>492</v>
      </c>
      <c r="L49" s="273">
        <v>78</v>
      </c>
      <c r="M49" s="273">
        <v>47</v>
      </c>
      <c r="N49" s="273">
        <v>460</v>
      </c>
      <c r="O49" s="273">
        <v>101</v>
      </c>
      <c r="P49" s="273">
        <v>126</v>
      </c>
      <c r="Q49" s="273">
        <v>384</v>
      </c>
      <c r="R49" s="274"/>
    </row>
    <row r="50" spans="1:18" s="275" customFormat="1" ht="12.75" customHeight="1">
      <c r="A50" s="267"/>
      <c r="B50" s="268" t="s">
        <v>67</v>
      </c>
      <c r="C50" s="269"/>
      <c r="D50" s="270"/>
      <c r="E50" s="271">
        <f t="shared" si="0"/>
        <v>15484</v>
      </c>
      <c r="F50" s="273">
        <v>1079</v>
      </c>
      <c r="G50" s="273">
        <v>1374</v>
      </c>
      <c r="H50" s="273">
        <v>1298</v>
      </c>
      <c r="I50" s="273">
        <v>1285</v>
      </c>
      <c r="J50" s="273">
        <v>1407</v>
      </c>
      <c r="K50" s="273">
        <v>1386</v>
      </c>
      <c r="L50" s="273">
        <v>1277</v>
      </c>
      <c r="M50" s="273">
        <v>1297</v>
      </c>
      <c r="N50" s="273">
        <v>1400</v>
      </c>
      <c r="O50" s="273">
        <v>1308</v>
      </c>
      <c r="P50" s="273">
        <v>1205</v>
      </c>
      <c r="Q50" s="273">
        <v>1168</v>
      </c>
      <c r="R50" s="274"/>
    </row>
    <row r="51" spans="1:18" s="275" customFormat="1" ht="12.75" customHeight="1">
      <c r="A51" s="267"/>
      <c r="B51" s="281">
        <v>83</v>
      </c>
      <c r="C51" s="286" t="s">
        <v>68</v>
      </c>
      <c r="D51" s="270"/>
      <c r="E51" s="271">
        <f t="shared" si="0"/>
        <v>5297</v>
      </c>
      <c r="F51" s="273">
        <v>395</v>
      </c>
      <c r="G51" s="273">
        <v>419</v>
      </c>
      <c r="H51" s="273">
        <v>535</v>
      </c>
      <c r="I51" s="273">
        <v>389</v>
      </c>
      <c r="J51" s="273">
        <v>387</v>
      </c>
      <c r="K51" s="273">
        <v>514</v>
      </c>
      <c r="L51" s="273">
        <v>438</v>
      </c>
      <c r="M51" s="273">
        <v>430</v>
      </c>
      <c r="N51" s="273">
        <v>603</v>
      </c>
      <c r="O51" s="273">
        <v>464</v>
      </c>
      <c r="P51" s="273">
        <v>320</v>
      </c>
      <c r="Q51" s="273">
        <v>403</v>
      </c>
      <c r="R51" s="274"/>
    </row>
    <row r="52" spans="1:18" s="275" customFormat="1" ht="12.75" customHeight="1">
      <c r="A52" s="267"/>
      <c r="B52" s="281">
        <v>85</v>
      </c>
      <c r="C52" s="287" t="s">
        <v>69</v>
      </c>
      <c r="D52" s="270"/>
      <c r="E52" s="271">
        <f t="shared" si="0"/>
        <v>10080</v>
      </c>
      <c r="F52" s="273">
        <v>681</v>
      </c>
      <c r="G52" s="273">
        <v>940</v>
      </c>
      <c r="H52" s="273">
        <v>749</v>
      </c>
      <c r="I52" s="273">
        <v>892</v>
      </c>
      <c r="J52" s="273">
        <v>1008</v>
      </c>
      <c r="K52" s="273">
        <v>859</v>
      </c>
      <c r="L52" s="273">
        <v>837</v>
      </c>
      <c r="M52" s="273">
        <v>859</v>
      </c>
      <c r="N52" s="273">
        <v>791</v>
      </c>
      <c r="O52" s="273">
        <v>833</v>
      </c>
      <c r="P52" s="273">
        <v>866</v>
      </c>
      <c r="Q52" s="273">
        <v>765</v>
      </c>
      <c r="R52" s="274"/>
    </row>
    <row r="53" spans="1:18" s="275" customFormat="1" ht="12.75" customHeight="1">
      <c r="A53" s="267"/>
      <c r="B53" s="268" t="s">
        <v>70</v>
      </c>
      <c r="C53" s="269"/>
      <c r="D53" s="270"/>
      <c r="E53" s="271">
        <f t="shared" si="0"/>
        <v>206</v>
      </c>
      <c r="F53" s="273">
        <v>17</v>
      </c>
      <c r="G53" s="273">
        <v>20</v>
      </c>
      <c r="H53" s="273">
        <v>13</v>
      </c>
      <c r="I53" s="273">
        <v>9</v>
      </c>
      <c r="J53" s="273">
        <v>17</v>
      </c>
      <c r="K53" s="273">
        <v>17</v>
      </c>
      <c r="L53" s="273">
        <v>8</v>
      </c>
      <c r="M53" s="273">
        <v>36</v>
      </c>
      <c r="N53" s="273">
        <v>20</v>
      </c>
      <c r="O53" s="273">
        <v>11</v>
      </c>
      <c r="P53" s="273">
        <v>23</v>
      </c>
      <c r="Q53" s="273">
        <v>15</v>
      </c>
      <c r="R53" s="274"/>
    </row>
    <row r="54" spans="1:18" s="275" customFormat="1" ht="12.75" customHeight="1">
      <c r="A54" s="267"/>
      <c r="B54" s="268" t="s">
        <v>71</v>
      </c>
      <c r="C54" s="269"/>
      <c r="D54" s="270"/>
      <c r="E54" s="271">
        <f t="shared" si="0"/>
        <v>8250</v>
      </c>
      <c r="F54" s="273">
        <v>805</v>
      </c>
      <c r="G54" s="273">
        <v>829</v>
      </c>
      <c r="H54" s="273">
        <v>718</v>
      </c>
      <c r="I54" s="273">
        <v>840</v>
      </c>
      <c r="J54" s="273">
        <v>627</v>
      </c>
      <c r="K54" s="273">
        <v>530</v>
      </c>
      <c r="L54" s="273">
        <v>856</v>
      </c>
      <c r="M54" s="273">
        <v>561</v>
      </c>
      <c r="N54" s="273">
        <v>632</v>
      </c>
      <c r="O54" s="273">
        <v>771</v>
      </c>
      <c r="P54" s="273">
        <v>550</v>
      </c>
      <c r="Q54" s="273">
        <v>531</v>
      </c>
      <c r="R54" s="274"/>
    </row>
    <row r="55" spans="1:18" s="275" customFormat="1" ht="12.75" customHeight="1">
      <c r="A55" s="267"/>
      <c r="B55" s="285">
        <v>91</v>
      </c>
      <c r="C55" s="286" t="s">
        <v>72</v>
      </c>
      <c r="D55" s="270"/>
      <c r="E55" s="271">
        <f t="shared" si="0"/>
        <v>3404</v>
      </c>
      <c r="F55" s="273">
        <v>475</v>
      </c>
      <c r="G55" s="273">
        <v>261</v>
      </c>
      <c r="H55" s="273">
        <v>352</v>
      </c>
      <c r="I55" s="273">
        <v>425</v>
      </c>
      <c r="J55" s="273">
        <v>140</v>
      </c>
      <c r="K55" s="273">
        <v>208</v>
      </c>
      <c r="L55" s="273">
        <v>409</v>
      </c>
      <c r="M55" s="273">
        <v>177</v>
      </c>
      <c r="N55" s="273">
        <v>281</v>
      </c>
      <c r="O55" s="273">
        <v>383</v>
      </c>
      <c r="P55" s="273">
        <v>133</v>
      </c>
      <c r="Q55" s="273">
        <v>160</v>
      </c>
      <c r="R55" s="274"/>
    </row>
    <row r="56" spans="1:18" s="275" customFormat="1" ht="12.75" customHeight="1">
      <c r="A56" s="267"/>
      <c r="B56" s="285">
        <v>92</v>
      </c>
      <c r="C56" s="288" t="s">
        <v>73</v>
      </c>
      <c r="D56" s="270"/>
      <c r="E56" s="271">
        <f t="shared" si="0"/>
        <v>3788</v>
      </c>
      <c r="F56" s="273">
        <v>276</v>
      </c>
      <c r="G56" s="273">
        <v>385</v>
      </c>
      <c r="H56" s="273">
        <v>298</v>
      </c>
      <c r="I56" s="273">
        <v>344</v>
      </c>
      <c r="J56" s="273">
        <v>364</v>
      </c>
      <c r="K56" s="273">
        <v>270</v>
      </c>
      <c r="L56" s="273">
        <v>358</v>
      </c>
      <c r="M56" s="273">
        <v>333</v>
      </c>
      <c r="N56" s="273">
        <v>237</v>
      </c>
      <c r="O56" s="273">
        <v>316</v>
      </c>
      <c r="P56" s="273">
        <v>326</v>
      </c>
      <c r="Q56" s="273">
        <v>281</v>
      </c>
      <c r="R56" s="274"/>
    </row>
    <row r="57" spans="1:18" s="275" customFormat="1" ht="12.75" customHeight="1">
      <c r="A57" s="267"/>
      <c r="B57" s="268" t="s">
        <v>74</v>
      </c>
      <c r="C57" s="269"/>
      <c r="D57" s="270"/>
      <c r="E57" s="271">
        <f t="shared" si="0"/>
        <v>564</v>
      </c>
      <c r="F57" s="273">
        <v>59</v>
      </c>
      <c r="G57" s="273">
        <v>32</v>
      </c>
      <c r="H57" s="273">
        <v>46</v>
      </c>
      <c r="I57" s="273">
        <v>21</v>
      </c>
      <c r="J57" s="273">
        <v>9</v>
      </c>
      <c r="K57" s="273">
        <v>21</v>
      </c>
      <c r="L57" s="273">
        <v>9</v>
      </c>
      <c r="M57" s="273">
        <v>179</v>
      </c>
      <c r="N57" s="273">
        <v>18</v>
      </c>
      <c r="O57" s="273">
        <v>75</v>
      </c>
      <c r="P57" s="273">
        <v>52</v>
      </c>
      <c r="Q57" s="273">
        <v>43</v>
      </c>
      <c r="R57" s="274"/>
    </row>
    <row r="58" spans="1:18" s="291" customFormat="1" ht="12.75" customHeight="1">
      <c r="A58" s="289"/>
      <c r="B58" s="281"/>
      <c r="C58" s="270" t="s">
        <v>75</v>
      </c>
      <c r="D58" s="270"/>
      <c r="E58" s="271">
        <f>E7+E8+E9+E11+E35+E36+E38+E39+E43+E44+E45+E46+E48+E49+E50+E53+E54+E57</f>
        <v>67791</v>
      </c>
      <c r="F58" s="290">
        <f>F7+F8+F9+F11+F35+F36+F38+F39+F43+F44+F45+F46+F48+F49+F50+F53+F54+F57</f>
        <v>5538</v>
      </c>
      <c r="G58" s="290">
        <f aca="true" t="shared" si="1" ref="G58:Q58">G7+G8+G9+G11+G35+G36+G38+G39+G43+G44+G45+G46+G48+G49+G50+G53+G54+G57</f>
        <v>5767</v>
      </c>
      <c r="H58" s="290">
        <f t="shared" si="1"/>
        <v>5972</v>
      </c>
      <c r="I58" s="290">
        <f t="shared" si="1"/>
        <v>5941</v>
      </c>
      <c r="J58" s="290">
        <f t="shared" si="1"/>
        <v>5591</v>
      </c>
      <c r="K58" s="290">
        <f t="shared" si="1"/>
        <v>5800</v>
      </c>
      <c r="L58" s="290">
        <f t="shared" si="1"/>
        <v>5982</v>
      </c>
      <c r="M58" s="290">
        <f t="shared" si="1"/>
        <v>5516</v>
      </c>
      <c r="N58" s="290">
        <f t="shared" si="1"/>
        <v>5683</v>
      </c>
      <c r="O58" s="290">
        <f t="shared" si="1"/>
        <v>5499</v>
      </c>
      <c r="P58" s="290">
        <f t="shared" si="1"/>
        <v>5328</v>
      </c>
      <c r="Q58" s="290">
        <f t="shared" si="1"/>
        <v>5174</v>
      </c>
      <c r="R58" s="274"/>
    </row>
    <row r="59" spans="1:18" s="291" customFormat="1" ht="3" customHeight="1">
      <c r="A59" s="292"/>
      <c r="B59" s="293"/>
      <c r="C59" s="294"/>
      <c r="D59" s="294"/>
      <c r="E59" s="271"/>
      <c r="F59" s="273"/>
      <c r="G59" s="281"/>
      <c r="H59" s="281"/>
      <c r="I59" s="281"/>
      <c r="J59" s="281"/>
      <c r="K59" s="281"/>
      <c r="L59" s="281"/>
      <c r="M59" s="281"/>
      <c r="N59" s="273"/>
      <c r="O59" s="281"/>
      <c r="P59" s="281"/>
      <c r="Q59" s="281"/>
      <c r="R59" s="274"/>
    </row>
    <row r="60" spans="1:18" s="291" customFormat="1" ht="3" customHeight="1">
      <c r="A60" s="289"/>
      <c r="B60" s="281"/>
      <c r="C60" s="270"/>
      <c r="D60" s="270"/>
      <c r="E60" s="295"/>
      <c r="F60" s="296"/>
      <c r="G60" s="297"/>
      <c r="H60" s="297"/>
      <c r="I60" s="297"/>
      <c r="J60" s="297"/>
      <c r="K60" s="297"/>
      <c r="L60" s="297"/>
      <c r="M60" s="297"/>
      <c r="N60" s="296"/>
      <c r="O60" s="297"/>
      <c r="P60" s="297"/>
      <c r="Q60" s="297"/>
      <c r="R60" s="274"/>
    </row>
    <row r="61" spans="1:18" s="275" customFormat="1" ht="12" customHeight="1">
      <c r="A61" s="276"/>
      <c r="B61" s="281"/>
      <c r="C61" s="270" t="s">
        <v>76</v>
      </c>
      <c r="D61" s="270"/>
      <c r="E61" s="271">
        <f aca="true" t="shared" si="2" ref="E61:E66">SUM(F61:Q61)</f>
        <v>43860</v>
      </c>
      <c r="F61" s="273">
        <v>3619</v>
      </c>
      <c r="G61" s="273">
        <v>3790</v>
      </c>
      <c r="H61" s="273">
        <v>3930</v>
      </c>
      <c r="I61" s="273">
        <v>3739</v>
      </c>
      <c r="J61" s="273">
        <v>3627</v>
      </c>
      <c r="K61" s="273">
        <v>3694</v>
      </c>
      <c r="L61" s="273">
        <v>3865</v>
      </c>
      <c r="M61" s="273">
        <v>3546</v>
      </c>
      <c r="N61" s="273">
        <v>3643</v>
      </c>
      <c r="O61" s="273">
        <v>3645</v>
      </c>
      <c r="P61" s="273">
        <v>3420</v>
      </c>
      <c r="Q61" s="273">
        <v>3342</v>
      </c>
      <c r="R61" s="274"/>
    </row>
    <row r="62" spans="1:18" s="275" customFormat="1" ht="12" customHeight="1">
      <c r="A62" s="283" t="s">
        <v>77</v>
      </c>
      <c r="B62" s="281"/>
      <c r="C62" s="270" t="s">
        <v>78</v>
      </c>
      <c r="D62" s="270"/>
      <c r="E62" s="271">
        <f t="shared" si="2"/>
        <v>15952</v>
      </c>
      <c r="F62" s="273">
        <v>1295</v>
      </c>
      <c r="G62" s="273">
        <v>1284</v>
      </c>
      <c r="H62" s="273">
        <v>1383</v>
      </c>
      <c r="I62" s="273">
        <v>1488</v>
      </c>
      <c r="J62" s="273">
        <v>1306</v>
      </c>
      <c r="K62" s="273">
        <v>1415</v>
      </c>
      <c r="L62" s="273">
        <v>1439</v>
      </c>
      <c r="M62" s="273">
        <v>1256</v>
      </c>
      <c r="N62" s="273">
        <v>1306</v>
      </c>
      <c r="O62" s="273">
        <v>1225</v>
      </c>
      <c r="P62" s="273">
        <v>1238</v>
      </c>
      <c r="Q62" s="273">
        <v>1317</v>
      </c>
      <c r="R62" s="274"/>
    </row>
    <row r="63" spans="1:18" s="275" customFormat="1" ht="12" customHeight="1">
      <c r="A63" s="283"/>
      <c r="B63" s="281"/>
      <c r="C63" s="270" t="s">
        <v>79</v>
      </c>
      <c r="D63" s="270"/>
      <c r="E63" s="271">
        <f t="shared" si="2"/>
        <v>5637</v>
      </c>
      <c r="F63" s="273">
        <v>403</v>
      </c>
      <c r="G63" s="273">
        <v>555</v>
      </c>
      <c r="H63" s="273">
        <v>472</v>
      </c>
      <c r="I63" s="273">
        <v>390</v>
      </c>
      <c r="J63" s="273">
        <v>546</v>
      </c>
      <c r="K63" s="273">
        <v>472</v>
      </c>
      <c r="L63" s="273">
        <v>423</v>
      </c>
      <c r="M63" s="273">
        <v>596</v>
      </c>
      <c r="N63" s="273">
        <v>504</v>
      </c>
      <c r="O63" s="273">
        <v>421</v>
      </c>
      <c r="P63" s="273">
        <v>454</v>
      </c>
      <c r="Q63" s="273">
        <v>401</v>
      </c>
      <c r="R63" s="274"/>
    </row>
    <row r="64" spans="1:18" s="275" customFormat="1" ht="11.25" customHeight="1">
      <c r="A64" s="283"/>
      <c r="B64" s="281"/>
      <c r="C64" s="270" t="s">
        <v>80</v>
      </c>
      <c r="D64" s="270"/>
      <c r="E64" s="271">
        <f t="shared" si="2"/>
        <v>804</v>
      </c>
      <c r="F64" s="273">
        <v>49</v>
      </c>
      <c r="G64" s="273">
        <v>66</v>
      </c>
      <c r="H64" s="273">
        <v>76</v>
      </c>
      <c r="I64" s="273">
        <v>98</v>
      </c>
      <c r="J64" s="273">
        <v>48</v>
      </c>
      <c r="K64" s="273">
        <v>72</v>
      </c>
      <c r="L64" s="273">
        <v>69</v>
      </c>
      <c r="M64" s="273">
        <v>59</v>
      </c>
      <c r="N64" s="273">
        <v>75</v>
      </c>
      <c r="O64" s="273">
        <v>79</v>
      </c>
      <c r="P64" s="273">
        <v>54</v>
      </c>
      <c r="Q64" s="273">
        <v>59</v>
      </c>
      <c r="R64" s="274"/>
    </row>
    <row r="65" spans="1:18" s="275" customFormat="1" ht="12" customHeight="1">
      <c r="A65" s="283"/>
      <c r="B65" s="281"/>
      <c r="C65" s="270" t="s">
        <v>81</v>
      </c>
      <c r="D65" s="270"/>
      <c r="E65" s="271">
        <f t="shared" si="2"/>
        <v>644</v>
      </c>
      <c r="F65" s="273">
        <v>97</v>
      </c>
      <c r="G65" s="273">
        <v>41</v>
      </c>
      <c r="H65" s="273">
        <v>9</v>
      </c>
      <c r="I65" s="273">
        <v>138</v>
      </c>
      <c r="J65" s="273">
        <v>31</v>
      </c>
      <c r="K65" s="273">
        <v>30</v>
      </c>
      <c r="L65" s="273">
        <v>125</v>
      </c>
      <c r="M65" s="273">
        <v>32</v>
      </c>
      <c r="N65" s="273">
        <v>45</v>
      </c>
      <c r="O65" s="273">
        <v>21</v>
      </c>
      <c r="P65" s="273">
        <v>42</v>
      </c>
      <c r="Q65" s="273">
        <v>33</v>
      </c>
      <c r="R65" s="274"/>
    </row>
    <row r="66" spans="1:18" s="275" customFormat="1" ht="12" customHeight="1">
      <c r="A66" s="298"/>
      <c r="B66" s="281"/>
      <c r="C66" s="270" t="s">
        <v>82</v>
      </c>
      <c r="D66" s="270"/>
      <c r="E66" s="271">
        <f t="shared" si="2"/>
        <v>894</v>
      </c>
      <c r="F66" s="273">
        <v>75</v>
      </c>
      <c r="G66" s="273">
        <v>31</v>
      </c>
      <c r="H66" s="273">
        <v>102</v>
      </c>
      <c r="I66" s="273">
        <v>88</v>
      </c>
      <c r="J66" s="273">
        <v>33</v>
      </c>
      <c r="K66" s="273">
        <v>117</v>
      </c>
      <c r="L66" s="273">
        <v>61</v>
      </c>
      <c r="M66" s="273">
        <v>27</v>
      </c>
      <c r="N66" s="273">
        <v>110</v>
      </c>
      <c r="O66" s="273">
        <v>108</v>
      </c>
      <c r="P66" s="273">
        <v>120</v>
      </c>
      <c r="Q66" s="273">
        <v>22</v>
      </c>
      <c r="R66" s="274"/>
    </row>
    <row r="67" spans="1:17" s="304" customFormat="1" ht="3" customHeight="1" thickBot="1">
      <c r="A67" s="299"/>
      <c r="B67" s="300"/>
      <c r="C67" s="301"/>
      <c r="D67" s="302"/>
      <c r="E67" s="300"/>
      <c r="F67" s="300"/>
      <c r="G67" s="300"/>
      <c r="H67" s="300"/>
      <c r="I67" s="300"/>
      <c r="J67" s="300"/>
      <c r="K67" s="300"/>
      <c r="L67" s="300"/>
      <c r="M67" s="300"/>
      <c r="N67" s="303"/>
      <c r="O67" s="300"/>
      <c r="P67" s="300"/>
      <c r="Q67" s="300"/>
    </row>
    <row r="68" spans="1:14" s="245" customFormat="1" ht="12.75" customHeight="1">
      <c r="A68" s="305" t="s">
        <v>10</v>
      </c>
      <c r="B68" s="305"/>
      <c r="C68" s="305"/>
      <c r="N68" s="306"/>
    </row>
    <row r="69" spans="1:14" ht="12.75" customHeight="1">
      <c r="A69" s="307" t="s">
        <v>11</v>
      </c>
      <c r="N69" s="245"/>
    </row>
    <row r="70" spans="5:17" ht="12.75" customHeight="1">
      <c r="E70" s="308"/>
      <c r="F70" s="308"/>
      <c r="G70" s="308"/>
      <c r="H70" s="308"/>
      <c r="I70" s="308"/>
      <c r="J70" s="308"/>
      <c r="K70" s="308"/>
      <c r="L70" s="308"/>
      <c r="M70" s="308"/>
      <c r="N70" s="308"/>
      <c r="O70" s="308"/>
      <c r="P70" s="308"/>
      <c r="Q70" s="308"/>
    </row>
    <row r="72" spans="5:17" ht="10.5">
      <c r="E72" s="309"/>
      <c r="F72" s="309"/>
      <c r="G72" s="309"/>
      <c r="H72" s="309"/>
      <c r="I72" s="309"/>
      <c r="J72" s="309"/>
      <c r="K72" s="309"/>
      <c r="L72" s="309"/>
      <c r="M72" s="309"/>
      <c r="N72" s="309"/>
      <c r="O72" s="309"/>
      <c r="P72" s="309"/>
      <c r="Q72" s="309"/>
    </row>
  </sheetData>
  <sheetProtection/>
  <mergeCells count="21">
    <mergeCell ref="B49:C49"/>
    <mergeCell ref="B50:C50"/>
    <mergeCell ref="B53:C53"/>
    <mergeCell ref="B54:C54"/>
    <mergeCell ref="B57:C57"/>
    <mergeCell ref="A62:A65"/>
    <mergeCell ref="B39:C39"/>
    <mergeCell ref="B43:C43"/>
    <mergeCell ref="B44:C44"/>
    <mergeCell ref="B45:C45"/>
    <mergeCell ref="B46:C46"/>
    <mergeCell ref="B48:C48"/>
    <mergeCell ref="A2:I3"/>
    <mergeCell ref="B7:C7"/>
    <mergeCell ref="B8:C8"/>
    <mergeCell ref="B9:C9"/>
    <mergeCell ref="B11:C11"/>
    <mergeCell ref="A16:A38"/>
    <mergeCell ref="B35:C35"/>
    <mergeCell ref="B36:C36"/>
    <mergeCell ref="B38:C38"/>
  </mergeCells>
  <printOptions/>
  <pageMargins left="0.5905511811023623" right="0.5905511811023623" top="0.5905511811023623" bottom="0.1968503937007874" header="0.3937007874015748" footer="0"/>
  <pageSetup blackAndWhite="1" horizontalDpi="600" verticalDpi="600" orientation="portrait" pageOrder="overThenDown" paperSize="9" r:id="rId1"/>
  <colBreaks count="1" manualBreakCount="1">
    <brk id="9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AB119"/>
  <sheetViews>
    <sheetView zoomScalePageLayoutView="0" workbookViewId="0" topLeftCell="A1">
      <selection activeCell="C1" sqref="C1"/>
    </sheetView>
  </sheetViews>
  <sheetFormatPr defaultColWidth="11.00390625" defaultRowHeight="13.5"/>
  <cols>
    <col min="1" max="2" width="1.37890625" style="29" customWidth="1"/>
    <col min="3" max="3" width="5.875" style="29" customWidth="1"/>
    <col min="4" max="4" width="20.125" style="29" customWidth="1"/>
    <col min="5" max="5" width="8.25390625" style="29" customWidth="1"/>
    <col min="6" max="6" width="1.37890625" style="29" customWidth="1"/>
    <col min="7" max="10" width="12.625" style="31" customWidth="1"/>
    <col min="11" max="12" width="1.37890625" style="29" customWidth="1"/>
    <col min="13" max="13" width="5.875" style="29" customWidth="1"/>
    <col min="14" max="14" width="20.125" style="29" customWidth="1"/>
    <col min="15" max="15" width="8.25390625" style="29" customWidth="1"/>
    <col min="16" max="16" width="1.37890625" style="29" customWidth="1"/>
    <col min="17" max="20" width="12.625" style="31" customWidth="1"/>
    <col min="21" max="22" width="14.125" style="31" customWidth="1"/>
    <col min="23" max="28" width="15.00390625" style="31" customWidth="1"/>
    <col min="29" max="16384" width="11.00390625" style="31" customWidth="1"/>
  </cols>
  <sheetData>
    <row r="1" spans="1:28" s="5" customFormat="1" ht="33" customHeight="1">
      <c r="A1" s="1"/>
      <c r="B1" s="1"/>
      <c r="C1" s="1"/>
      <c r="D1" s="1"/>
      <c r="E1" s="1"/>
      <c r="F1" s="2"/>
      <c r="G1" s="3"/>
      <c r="H1" s="3"/>
      <c r="I1" s="3"/>
      <c r="J1" s="3"/>
      <c r="K1" s="1"/>
      <c r="L1" s="1"/>
      <c r="M1" s="1"/>
      <c r="N1" s="1"/>
      <c r="O1" s="1"/>
      <c r="P1" s="2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4"/>
    </row>
    <row r="2" spans="1:28" s="9" customFormat="1" ht="24.75" customHeight="1">
      <c r="A2" s="126" t="s">
        <v>83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6"/>
      <c r="V2" s="6"/>
      <c r="W2" s="6"/>
      <c r="X2" s="7"/>
      <c r="Y2" s="7"/>
      <c r="Z2" s="7"/>
      <c r="AA2" s="7"/>
      <c r="AB2" s="8"/>
    </row>
    <row r="3" spans="1:28" s="9" customFormat="1" ht="16.5" customHeight="1" thickBot="1">
      <c r="A3" s="10"/>
      <c r="B3" s="10"/>
      <c r="C3" s="10"/>
      <c r="D3" s="11"/>
      <c r="E3" s="11"/>
      <c r="F3" s="10"/>
      <c r="G3" s="11"/>
      <c r="H3" s="12"/>
      <c r="I3" s="11"/>
      <c r="J3" s="12" t="s">
        <v>84</v>
      </c>
      <c r="K3" s="10"/>
      <c r="L3" s="10"/>
      <c r="M3" s="10"/>
      <c r="N3" s="11"/>
      <c r="O3" s="11"/>
      <c r="P3" s="10"/>
      <c r="Q3" s="11"/>
      <c r="R3" s="11"/>
      <c r="S3" s="11"/>
      <c r="T3" s="11"/>
      <c r="U3" s="13"/>
      <c r="V3" s="12"/>
      <c r="W3" s="13"/>
      <c r="X3" s="13"/>
      <c r="Y3" s="13"/>
      <c r="Z3" s="13"/>
      <c r="AA3" s="13"/>
      <c r="AB3" s="12"/>
    </row>
    <row r="4" spans="1:28" s="15" customFormat="1" ht="15.75" customHeight="1">
      <c r="A4" s="127" t="s">
        <v>85</v>
      </c>
      <c r="B4" s="127"/>
      <c r="C4" s="127"/>
      <c r="D4" s="127"/>
      <c r="E4" s="127"/>
      <c r="F4" s="128"/>
      <c r="G4" s="131" t="s">
        <v>361</v>
      </c>
      <c r="H4" s="132"/>
      <c r="I4" s="133" t="s">
        <v>362</v>
      </c>
      <c r="J4" s="134"/>
      <c r="K4" s="127" t="s">
        <v>85</v>
      </c>
      <c r="L4" s="127"/>
      <c r="M4" s="127"/>
      <c r="N4" s="127"/>
      <c r="O4" s="127"/>
      <c r="P4" s="128"/>
      <c r="Q4" s="131" t="s">
        <v>361</v>
      </c>
      <c r="R4" s="135"/>
      <c r="S4" s="133" t="s">
        <v>362</v>
      </c>
      <c r="T4" s="134"/>
      <c r="U4" s="14"/>
      <c r="V4" s="14"/>
      <c r="W4" s="14"/>
      <c r="X4" s="14"/>
      <c r="Y4" s="14"/>
      <c r="Z4" s="14"/>
      <c r="AA4" s="14"/>
      <c r="AB4" s="14"/>
    </row>
    <row r="5" spans="1:20" s="15" customFormat="1" ht="15.75" customHeight="1">
      <c r="A5" s="129"/>
      <c r="B5" s="129"/>
      <c r="C5" s="129"/>
      <c r="D5" s="129"/>
      <c r="E5" s="129"/>
      <c r="F5" s="130"/>
      <c r="G5" s="16" t="s">
        <v>86</v>
      </c>
      <c r="H5" s="17" t="s">
        <v>87</v>
      </c>
      <c r="I5" s="18" t="s">
        <v>86</v>
      </c>
      <c r="J5" s="19" t="s">
        <v>87</v>
      </c>
      <c r="K5" s="129"/>
      <c r="L5" s="129"/>
      <c r="M5" s="129"/>
      <c r="N5" s="129"/>
      <c r="O5" s="129"/>
      <c r="P5" s="130"/>
      <c r="Q5" s="16" t="s">
        <v>86</v>
      </c>
      <c r="R5" s="17" t="s">
        <v>87</v>
      </c>
      <c r="S5" s="18" t="s">
        <v>86</v>
      </c>
      <c r="T5" s="19" t="s">
        <v>87</v>
      </c>
    </row>
    <row r="6" spans="1:20" s="15" customFormat="1" ht="4.5" customHeight="1">
      <c r="A6" s="20"/>
      <c r="B6" s="20"/>
      <c r="C6" s="20"/>
      <c r="D6" s="20"/>
      <c r="E6" s="21"/>
      <c r="F6" s="22"/>
      <c r="G6" s="21"/>
      <c r="H6" s="14"/>
      <c r="I6" s="23"/>
      <c r="J6" s="24"/>
      <c r="K6" s="21"/>
      <c r="L6" s="21"/>
      <c r="M6" s="21"/>
      <c r="N6" s="21"/>
      <c r="O6" s="21"/>
      <c r="P6" s="22"/>
      <c r="Q6" s="21"/>
      <c r="R6" s="14"/>
      <c r="S6" s="23"/>
      <c r="T6" s="24"/>
    </row>
    <row r="7" spans="1:20" s="15" customFormat="1" ht="12.75" customHeight="1">
      <c r="A7" s="270"/>
      <c r="B7" s="310" t="s">
        <v>363</v>
      </c>
      <c r="C7" s="310"/>
      <c r="D7" s="310"/>
      <c r="E7" s="311"/>
      <c r="F7" s="312"/>
      <c r="G7" s="313">
        <v>368</v>
      </c>
      <c r="H7" s="313">
        <v>107023</v>
      </c>
      <c r="I7" s="314">
        <v>365</v>
      </c>
      <c r="J7" s="314">
        <v>110285</v>
      </c>
      <c r="K7" s="21"/>
      <c r="L7" s="21"/>
      <c r="M7" s="315" t="s">
        <v>88</v>
      </c>
      <c r="N7" s="315"/>
      <c r="O7" s="311"/>
      <c r="P7" s="312"/>
      <c r="Q7" s="316">
        <v>28</v>
      </c>
      <c r="R7" s="317">
        <v>3545</v>
      </c>
      <c r="S7" s="318">
        <v>27</v>
      </c>
      <c r="T7" s="318">
        <v>5817</v>
      </c>
    </row>
    <row r="8" spans="1:20" s="15" customFormat="1" ht="12.75" customHeight="1">
      <c r="A8" s="21"/>
      <c r="B8" s="310"/>
      <c r="C8" s="310"/>
      <c r="D8" s="310"/>
      <c r="E8" s="21"/>
      <c r="F8" s="22"/>
      <c r="G8" s="313"/>
      <c r="H8" s="313"/>
      <c r="I8" s="314"/>
      <c r="J8" s="314"/>
      <c r="K8" s="21"/>
      <c r="L8" s="21"/>
      <c r="M8" s="319"/>
      <c r="N8" s="315" t="s">
        <v>89</v>
      </c>
      <c r="O8" s="315"/>
      <c r="P8" s="312"/>
      <c r="Q8" s="320">
        <v>0</v>
      </c>
      <c r="R8" s="320">
        <v>0</v>
      </c>
      <c r="S8" s="318">
        <v>0</v>
      </c>
      <c r="T8" s="318">
        <v>0</v>
      </c>
    </row>
    <row r="9" spans="1:20" s="15" customFormat="1" ht="12.75" customHeight="1">
      <c r="A9" s="21"/>
      <c r="B9" s="21"/>
      <c r="C9" s="321"/>
      <c r="D9" s="321" t="s">
        <v>90</v>
      </c>
      <c r="E9" s="21"/>
      <c r="F9" s="22"/>
      <c r="G9" s="322">
        <v>0</v>
      </c>
      <c r="H9" s="322">
        <v>0</v>
      </c>
      <c r="I9" s="323">
        <v>0</v>
      </c>
      <c r="J9" s="323">
        <v>0</v>
      </c>
      <c r="K9" s="25"/>
      <c r="L9" s="25"/>
      <c r="M9" s="319"/>
      <c r="N9" s="315" t="s">
        <v>91</v>
      </c>
      <c r="O9" s="315"/>
      <c r="P9" s="312"/>
      <c r="Q9" s="320" t="s">
        <v>364</v>
      </c>
      <c r="R9" s="320">
        <v>4</v>
      </c>
      <c r="S9" s="318">
        <v>0</v>
      </c>
      <c r="T9" s="318">
        <v>0</v>
      </c>
    </row>
    <row r="10" spans="1:20" s="15" customFormat="1" ht="12.75" customHeight="1">
      <c r="A10" s="21"/>
      <c r="B10" s="21"/>
      <c r="C10" s="321"/>
      <c r="D10" s="321" t="s">
        <v>93</v>
      </c>
      <c r="E10" s="21"/>
      <c r="F10" s="22"/>
      <c r="G10" s="322">
        <v>10</v>
      </c>
      <c r="H10" s="322">
        <v>2288</v>
      </c>
      <c r="I10" s="324">
        <v>10</v>
      </c>
      <c r="J10" s="324">
        <v>2291</v>
      </c>
      <c r="K10" s="25"/>
      <c r="L10" s="25"/>
      <c r="M10" s="319"/>
      <c r="N10" s="315" t="s">
        <v>94</v>
      </c>
      <c r="O10" s="315"/>
      <c r="P10" s="312"/>
      <c r="Q10" s="320" t="s">
        <v>92</v>
      </c>
      <c r="R10" s="317">
        <v>58</v>
      </c>
      <c r="S10" s="325" t="s">
        <v>92</v>
      </c>
      <c r="T10" s="318">
        <v>56</v>
      </c>
    </row>
    <row r="11" spans="1:20" s="15" customFormat="1" ht="12.75" customHeight="1">
      <c r="A11" s="21"/>
      <c r="B11" s="21"/>
      <c r="C11" s="321"/>
      <c r="D11" s="321" t="s">
        <v>95</v>
      </c>
      <c r="E11" s="21"/>
      <c r="F11" s="22"/>
      <c r="G11" s="322">
        <v>7</v>
      </c>
      <c r="H11" s="322">
        <v>233</v>
      </c>
      <c r="I11" s="324">
        <v>7</v>
      </c>
      <c r="J11" s="324">
        <v>217</v>
      </c>
      <c r="K11" s="25"/>
      <c r="L11" s="25"/>
      <c r="M11" s="319"/>
      <c r="N11" s="326" t="s">
        <v>96</v>
      </c>
      <c r="O11" s="326"/>
      <c r="P11" s="312"/>
      <c r="Q11" s="327" t="s">
        <v>92</v>
      </c>
      <c r="R11" s="320">
        <v>12</v>
      </c>
      <c r="S11" s="325" t="s">
        <v>92</v>
      </c>
      <c r="T11" s="318">
        <v>14</v>
      </c>
    </row>
    <row r="12" spans="1:20" s="15" customFormat="1" ht="12.75" customHeight="1">
      <c r="A12" s="21"/>
      <c r="B12" s="21"/>
      <c r="C12" s="321"/>
      <c r="D12" s="321" t="s">
        <v>97</v>
      </c>
      <c r="E12" s="21"/>
      <c r="F12" s="22"/>
      <c r="G12" s="322">
        <v>18</v>
      </c>
      <c r="H12" s="322">
        <v>10281</v>
      </c>
      <c r="I12" s="324">
        <v>18</v>
      </c>
      <c r="J12" s="324">
        <v>10129</v>
      </c>
      <c r="K12" s="25"/>
      <c r="L12" s="25"/>
      <c r="M12" s="319"/>
      <c r="N12" s="315" t="s">
        <v>98</v>
      </c>
      <c r="O12" s="315"/>
      <c r="P12" s="312"/>
      <c r="Q12" s="320" t="s">
        <v>92</v>
      </c>
      <c r="R12" s="317">
        <v>17</v>
      </c>
      <c r="S12" s="325" t="s">
        <v>92</v>
      </c>
      <c r="T12" s="318">
        <v>17</v>
      </c>
    </row>
    <row r="13" spans="1:20" s="15" customFormat="1" ht="12.75" customHeight="1">
      <c r="A13" s="21"/>
      <c r="B13" s="310" t="s">
        <v>99</v>
      </c>
      <c r="C13" s="310"/>
      <c r="D13" s="310"/>
      <c r="E13" s="21"/>
      <c r="F13" s="22"/>
      <c r="G13" s="322">
        <v>333</v>
      </c>
      <c r="H13" s="322">
        <v>94221</v>
      </c>
      <c r="I13" s="324">
        <v>330</v>
      </c>
      <c r="J13" s="324">
        <v>97648</v>
      </c>
      <c r="K13" s="25"/>
      <c r="L13" s="25"/>
      <c r="M13" s="319"/>
      <c r="N13" s="315" t="s">
        <v>100</v>
      </c>
      <c r="O13" s="315"/>
      <c r="P13" s="312"/>
      <c r="Q13" s="320" t="s">
        <v>92</v>
      </c>
      <c r="R13" s="317">
        <v>39</v>
      </c>
      <c r="S13" s="325" t="s">
        <v>92</v>
      </c>
      <c r="T13" s="318">
        <v>38</v>
      </c>
    </row>
    <row r="14" spans="1:20" s="15" customFormat="1" ht="12.75" customHeight="1">
      <c r="A14" s="25"/>
      <c r="B14" s="25"/>
      <c r="C14" s="315" t="s">
        <v>101</v>
      </c>
      <c r="D14" s="315"/>
      <c r="E14" s="311"/>
      <c r="F14" s="312"/>
      <c r="G14" s="322">
        <v>0</v>
      </c>
      <c r="H14" s="322">
        <v>0</v>
      </c>
      <c r="I14" s="324" t="s">
        <v>92</v>
      </c>
      <c r="J14" s="324">
        <v>21</v>
      </c>
      <c r="K14" s="25"/>
      <c r="L14" s="25"/>
      <c r="M14" s="319"/>
      <c r="N14" s="315" t="s">
        <v>102</v>
      </c>
      <c r="O14" s="315"/>
      <c r="P14" s="312"/>
      <c r="Q14" s="316">
        <v>10</v>
      </c>
      <c r="R14" s="317">
        <v>748</v>
      </c>
      <c r="S14" s="318">
        <v>10</v>
      </c>
      <c r="T14" s="318">
        <v>704</v>
      </c>
    </row>
    <row r="15" spans="3:20" s="25" customFormat="1" ht="12.75" customHeight="1">
      <c r="C15" s="315" t="s">
        <v>103</v>
      </c>
      <c r="D15" s="315"/>
      <c r="E15" s="311"/>
      <c r="F15" s="312"/>
      <c r="G15" s="320" t="s">
        <v>92</v>
      </c>
      <c r="H15" s="322">
        <v>9</v>
      </c>
      <c r="I15" s="325" t="s">
        <v>92</v>
      </c>
      <c r="J15" s="324">
        <v>9</v>
      </c>
      <c r="M15" s="319"/>
      <c r="N15" s="315" t="s">
        <v>104</v>
      </c>
      <c r="O15" s="315"/>
      <c r="P15" s="312"/>
      <c r="Q15" s="327">
        <v>0</v>
      </c>
      <c r="R15" s="320">
        <v>0</v>
      </c>
      <c r="S15" s="318">
        <v>0</v>
      </c>
      <c r="T15" s="318">
        <v>0</v>
      </c>
    </row>
    <row r="16" spans="3:20" s="25" customFormat="1" ht="12.75" customHeight="1">
      <c r="C16" s="315" t="s">
        <v>365</v>
      </c>
      <c r="D16" s="315"/>
      <c r="E16" s="311"/>
      <c r="F16" s="312"/>
      <c r="G16" s="322">
        <v>15</v>
      </c>
      <c r="H16" s="322">
        <v>1245</v>
      </c>
      <c r="I16" s="324">
        <v>16</v>
      </c>
      <c r="J16" s="324">
        <v>1368</v>
      </c>
      <c r="M16" s="319"/>
      <c r="N16" s="315" t="s">
        <v>105</v>
      </c>
      <c r="O16" s="315"/>
      <c r="P16" s="312"/>
      <c r="Q16" s="320" t="s">
        <v>92</v>
      </c>
      <c r="R16" s="317">
        <v>133</v>
      </c>
      <c r="S16" s="325" t="s">
        <v>92</v>
      </c>
      <c r="T16" s="318">
        <v>2799</v>
      </c>
    </row>
    <row r="17" spans="3:20" s="25" customFormat="1" ht="12.75" customHeight="1">
      <c r="C17" s="315" t="s">
        <v>366</v>
      </c>
      <c r="D17" s="315"/>
      <c r="E17" s="311"/>
      <c r="F17" s="312"/>
      <c r="G17" s="322">
        <v>186</v>
      </c>
      <c r="H17" s="322">
        <v>72221</v>
      </c>
      <c r="I17" s="324">
        <v>186</v>
      </c>
      <c r="J17" s="324">
        <v>73317</v>
      </c>
      <c r="M17" s="319"/>
      <c r="N17" s="315" t="s">
        <v>106</v>
      </c>
      <c r="O17" s="315"/>
      <c r="P17" s="312"/>
      <c r="Q17" s="316">
        <v>7</v>
      </c>
      <c r="R17" s="317">
        <v>2264</v>
      </c>
      <c r="S17" s="318">
        <v>6</v>
      </c>
      <c r="T17" s="318">
        <v>1886</v>
      </c>
    </row>
    <row r="18" spans="1:21" s="25" customFormat="1" ht="12.75" customHeight="1">
      <c r="A18" s="328"/>
      <c r="B18" s="328"/>
      <c r="C18" s="329"/>
      <c r="D18" s="315" t="s">
        <v>107</v>
      </c>
      <c r="E18" s="315"/>
      <c r="F18" s="312"/>
      <c r="G18" s="322">
        <v>4</v>
      </c>
      <c r="H18" s="322">
        <v>378</v>
      </c>
      <c r="I18" s="324">
        <v>4</v>
      </c>
      <c r="J18" s="324">
        <v>357</v>
      </c>
      <c r="M18" s="319"/>
      <c r="N18" s="315" t="s">
        <v>108</v>
      </c>
      <c r="O18" s="315"/>
      <c r="P18" s="312"/>
      <c r="Q18" s="320">
        <v>0</v>
      </c>
      <c r="R18" s="317">
        <v>0</v>
      </c>
      <c r="S18" s="318">
        <v>0</v>
      </c>
      <c r="T18" s="318">
        <v>0</v>
      </c>
      <c r="U18" s="26"/>
    </row>
    <row r="19" spans="1:21" s="25" customFormat="1" ht="12.75" customHeight="1">
      <c r="A19" s="328"/>
      <c r="B19" s="328"/>
      <c r="C19" s="311"/>
      <c r="D19" s="310" t="s">
        <v>109</v>
      </c>
      <c r="E19" s="310"/>
      <c r="F19" s="312"/>
      <c r="G19" s="320" t="s">
        <v>92</v>
      </c>
      <c r="H19" s="322">
        <v>337</v>
      </c>
      <c r="I19" s="325" t="s">
        <v>92</v>
      </c>
      <c r="J19" s="324">
        <v>370</v>
      </c>
      <c r="M19" s="319"/>
      <c r="N19" s="330" t="s">
        <v>110</v>
      </c>
      <c r="O19" s="330"/>
      <c r="P19" s="312"/>
      <c r="Q19" s="320" t="s">
        <v>92</v>
      </c>
      <c r="R19" s="317">
        <v>270</v>
      </c>
      <c r="S19" s="325" t="s">
        <v>92</v>
      </c>
      <c r="T19" s="318">
        <v>303</v>
      </c>
      <c r="U19" s="26"/>
    </row>
    <row r="20" spans="1:20" s="25" customFormat="1" ht="12.75" customHeight="1">
      <c r="A20" s="270"/>
      <c r="B20" s="270"/>
      <c r="C20" s="311"/>
      <c r="D20" s="315" t="s">
        <v>30</v>
      </c>
      <c r="E20" s="315"/>
      <c r="F20" s="312"/>
      <c r="G20" s="322">
        <v>4</v>
      </c>
      <c r="H20" s="322">
        <v>414</v>
      </c>
      <c r="I20" s="324">
        <v>4</v>
      </c>
      <c r="J20" s="324">
        <v>407</v>
      </c>
      <c r="M20" s="315" t="s">
        <v>111</v>
      </c>
      <c r="N20" s="315"/>
      <c r="O20" s="311"/>
      <c r="P20" s="312"/>
      <c r="Q20" s="316">
        <v>9</v>
      </c>
      <c r="R20" s="317">
        <v>1878</v>
      </c>
      <c r="S20" s="318">
        <v>9</v>
      </c>
      <c r="T20" s="318">
        <v>1949</v>
      </c>
    </row>
    <row r="21" spans="1:20" s="25" customFormat="1" ht="12.75" customHeight="1">
      <c r="A21" s="270"/>
      <c r="B21" s="270"/>
      <c r="C21" s="311"/>
      <c r="D21" s="315" t="s">
        <v>112</v>
      </c>
      <c r="E21" s="315"/>
      <c r="F21" s="312"/>
      <c r="G21" s="320" t="s">
        <v>92</v>
      </c>
      <c r="H21" s="322">
        <v>72</v>
      </c>
      <c r="I21" s="325" t="s">
        <v>92</v>
      </c>
      <c r="J21" s="324">
        <v>72</v>
      </c>
      <c r="M21" s="319"/>
      <c r="N21" s="315" t="s">
        <v>113</v>
      </c>
      <c r="O21" s="315"/>
      <c r="P21" s="312"/>
      <c r="Q21" s="320" t="s">
        <v>92</v>
      </c>
      <c r="R21" s="317">
        <v>14</v>
      </c>
      <c r="S21" s="325" t="s">
        <v>92</v>
      </c>
      <c r="T21" s="318">
        <v>13</v>
      </c>
    </row>
    <row r="22" spans="1:20" s="25" customFormat="1" ht="12.75" customHeight="1">
      <c r="A22" s="270"/>
      <c r="B22" s="270"/>
      <c r="C22" s="311"/>
      <c r="D22" s="315" t="s">
        <v>114</v>
      </c>
      <c r="E22" s="315"/>
      <c r="F22" s="312"/>
      <c r="G22" s="320" t="s">
        <v>92</v>
      </c>
      <c r="H22" s="322">
        <v>37</v>
      </c>
      <c r="I22" s="325" t="s">
        <v>92</v>
      </c>
      <c r="J22" s="324">
        <v>25</v>
      </c>
      <c r="M22" s="319"/>
      <c r="N22" s="315" t="s">
        <v>115</v>
      </c>
      <c r="O22" s="315"/>
      <c r="P22" s="312"/>
      <c r="Q22" s="327">
        <v>0</v>
      </c>
      <c r="R22" s="320">
        <v>0</v>
      </c>
      <c r="S22" s="318">
        <v>0</v>
      </c>
      <c r="T22" s="318">
        <v>0</v>
      </c>
    </row>
    <row r="23" spans="1:20" s="25" customFormat="1" ht="12.75" customHeight="1">
      <c r="A23" s="270"/>
      <c r="B23" s="270"/>
      <c r="C23" s="311"/>
      <c r="D23" s="315" t="s">
        <v>116</v>
      </c>
      <c r="E23" s="315"/>
      <c r="F23" s="312"/>
      <c r="G23" s="322">
        <v>11</v>
      </c>
      <c r="H23" s="322">
        <v>790</v>
      </c>
      <c r="I23" s="324">
        <v>11</v>
      </c>
      <c r="J23" s="324">
        <v>795</v>
      </c>
      <c r="M23" s="319"/>
      <c r="N23" s="315" t="s">
        <v>117</v>
      </c>
      <c r="O23" s="315"/>
      <c r="P23" s="312"/>
      <c r="Q23" s="327" t="s">
        <v>92</v>
      </c>
      <c r="R23" s="320">
        <v>54</v>
      </c>
      <c r="S23" s="325" t="s">
        <v>92</v>
      </c>
      <c r="T23" s="318">
        <v>56</v>
      </c>
    </row>
    <row r="24" spans="1:20" s="25" customFormat="1" ht="12.75" customHeight="1">
      <c r="A24" s="270"/>
      <c r="B24" s="270"/>
      <c r="C24" s="311"/>
      <c r="D24" s="315" t="s">
        <v>118</v>
      </c>
      <c r="E24" s="315"/>
      <c r="F24" s="312"/>
      <c r="G24" s="322">
        <v>5</v>
      </c>
      <c r="H24" s="322">
        <v>479</v>
      </c>
      <c r="I24" s="324">
        <v>5</v>
      </c>
      <c r="J24" s="324">
        <v>470</v>
      </c>
      <c r="M24" s="319"/>
      <c r="N24" s="315" t="s">
        <v>119</v>
      </c>
      <c r="O24" s="315"/>
      <c r="P24" s="312"/>
      <c r="Q24" s="320">
        <v>7</v>
      </c>
      <c r="R24" s="317">
        <v>1810</v>
      </c>
      <c r="S24" s="325" t="s">
        <v>92</v>
      </c>
      <c r="T24" s="318">
        <v>1880</v>
      </c>
    </row>
    <row r="25" spans="1:20" s="25" customFormat="1" ht="12.75" customHeight="1">
      <c r="A25" s="270"/>
      <c r="B25" s="270"/>
      <c r="C25" s="311"/>
      <c r="D25" s="315" t="s">
        <v>36</v>
      </c>
      <c r="E25" s="315"/>
      <c r="F25" s="312"/>
      <c r="G25" s="322">
        <v>14</v>
      </c>
      <c r="H25" s="322">
        <v>2312</v>
      </c>
      <c r="I25" s="324">
        <v>14</v>
      </c>
      <c r="J25" s="324">
        <v>2649</v>
      </c>
      <c r="M25" s="315" t="s">
        <v>120</v>
      </c>
      <c r="N25" s="315"/>
      <c r="O25" s="311"/>
      <c r="P25" s="312"/>
      <c r="Q25" s="327" t="s">
        <v>92</v>
      </c>
      <c r="R25" s="320">
        <v>151</v>
      </c>
      <c r="S25" s="325" t="s">
        <v>92</v>
      </c>
      <c r="T25" s="318">
        <v>150</v>
      </c>
    </row>
    <row r="26" spans="1:20" s="25" customFormat="1" ht="12.75" customHeight="1">
      <c r="A26" s="270"/>
      <c r="B26" s="270"/>
      <c r="C26" s="311"/>
      <c r="D26" s="315" t="s">
        <v>121</v>
      </c>
      <c r="E26" s="315"/>
      <c r="F26" s="312"/>
      <c r="G26" s="322">
        <v>0</v>
      </c>
      <c r="H26" s="322">
        <v>0</v>
      </c>
      <c r="I26" s="323">
        <v>0</v>
      </c>
      <c r="J26" s="323">
        <v>0</v>
      </c>
      <c r="M26" s="319"/>
      <c r="N26" s="315" t="s">
        <v>122</v>
      </c>
      <c r="O26" s="315"/>
      <c r="P26" s="312"/>
      <c r="Q26" s="327">
        <v>0</v>
      </c>
      <c r="R26" s="320">
        <v>0</v>
      </c>
      <c r="S26" s="318">
        <v>0</v>
      </c>
      <c r="T26" s="318">
        <v>0</v>
      </c>
    </row>
    <row r="27" spans="1:20" s="25" customFormat="1" ht="12.75" customHeight="1">
      <c r="A27" s="270"/>
      <c r="B27" s="270"/>
      <c r="C27" s="311"/>
      <c r="D27" s="315" t="s">
        <v>123</v>
      </c>
      <c r="E27" s="315"/>
      <c r="F27" s="312"/>
      <c r="G27" s="322">
        <v>5</v>
      </c>
      <c r="H27" s="322">
        <v>521</v>
      </c>
      <c r="I27" s="324">
        <v>4</v>
      </c>
      <c r="J27" s="324">
        <v>506</v>
      </c>
      <c r="M27" s="319"/>
      <c r="N27" s="315" t="s">
        <v>124</v>
      </c>
      <c r="O27" s="315"/>
      <c r="P27" s="312"/>
      <c r="Q27" s="327" t="s">
        <v>92</v>
      </c>
      <c r="R27" s="320">
        <v>3</v>
      </c>
      <c r="S27" s="325" t="s">
        <v>92</v>
      </c>
      <c r="T27" s="318">
        <v>3</v>
      </c>
    </row>
    <row r="28" spans="1:20" s="25" customFormat="1" ht="12.75" customHeight="1">
      <c r="A28" s="270"/>
      <c r="B28" s="270"/>
      <c r="C28" s="311"/>
      <c r="D28" s="315" t="s">
        <v>125</v>
      </c>
      <c r="E28" s="315"/>
      <c r="F28" s="312"/>
      <c r="G28" s="322">
        <v>5</v>
      </c>
      <c r="H28" s="322">
        <v>895</v>
      </c>
      <c r="I28" s="324">
        <v>4</v>
      </c>
      <c r="J28" s="324">
        <v>893</v>
      </c>
      <c r="M28" s="319"/>
      <c r="N28" s="330" t="s">
        <v>126</v>
      </c>
      <c r="O28" s="330"/>
      <c r="P28" s="312"/>
      <c r="Q28" s="327" t="s">
        <v>92</v>
      </c>
      <c r="R28" s="320">
        <v>148</v>
      </c>
      <c r="S28" s="325" t="s">
        <v>92</v>
      </c>
      <c r="T28" s="318">
        <v>147</v>
      </c>
    </row>
    <row r="29" spans="1:20" s="25" customFormat="1" ht="12.75" customHeight="1">
      <c r="A29" s="270"/>
      <c r="B29" s="270"/>
      <c r="C29" s="311"/>
      <c r="D29" s="315" t="s">
        <v>127</v>
      </c>
      <c r="E29" s="315"/>
      <c r="F29" s="312"/>
      <c r="G29" s="322">
        <v>0</v>
      </c>
      <c r="H29" s="322">
        <v>0</v>
      </c>
      <c r="I29" s="323">
        <v>0</v>
      </c>
      <c r="J29" s="323">
        <v>0</v>
      </c>
      <c r="M29" s="315" t="s">
        <v>128</v>
      </c>
      <c r="N29" s="315"/>
      <c r="O29" s="315"/>
      <c r="P29" s="312"/>
      <c r="Q29" s="327" t="s">
        <v>92</v>
      </c>
      <c r="R29" s="317">
        <v>5</v>
      </c>
      <c r="S29" s="325" t="s">
        <v>92</v>
      </c>
      <c r="T29" s="318">
        <v>31</v>
      </c>
    </row>
    <row r="30" spans="1:20" s="25" customFormat="1" ht="12.75" customHeight="1">
      <c r="A30" s="270"/>
      <c r="B30" s="270"/>
      <c r="C30" s="311"/>
      <c r="D30" s="315" t="s">
        <v>129</v>
      </c>
      <c r="E30" s="315"/>
      <c r="F30" s="312"/>
      <c r="G30" s="320" t="s">
        <v>92</v>
      </c>
      <c r="H30" s="322">
        <v>279</v>
      </c>
      <c r="I30" s="325" t="s">
        <v>92</v>
      </c>
      <c r="J30" s="324">
        <v>284</v>
      </c>
      <c r="M30" s="319"/>
      <c r="N30" s="315" t="s">
        <v>130</v>
      </c>
      <c r="O30" s="315"/>
      <c r="P30" s="312"/>
      <c r="Q30" s="320">
        <v>0</v>
      </c>
      <c r="R30" s="317">
        <v>0</v>
      </c>
      <c r="S30" s="318">
        <v>0</v>
      </c>
      <c r="T30" s="318">
        <v>0</v>
      </c>
    </row>
    <row r="31" spans="1:20" s="25" customFormat="1" ht="12.75" customHeight="1">
      <c r="A31" s="270"/>
      <c r="B31" s="270"/>
      <c r="C31" s="311"/>
      <c r="D31" s="315" t="s">
        <v>41</v>
      </c>
      <c r="E31" s="315"/>
      <c r="F31" s="312"/>
      <c r="G31" s="322">
        <v>0</v>
      </c>
      <c r="H31" s="322">
        <v>0</v>
      </c>
      <c r="I31" s="323">
        <v>0</v>
      </c>
      <c r="J31" s="323">
        <v>0</v>
      </c>
      <c r="M31" s="319"/>
      <c r="N31" s="331" t="s">
        <v>131</v>
      </c>
      <c r="O31" s="331"/>
      <c r="P31" s="312"/>
      <c r="Q31" s="320" t="s">
        <v>92</v>
      </c>
      <c r="R31" s="317">
        <v>4</v>
      </c>
      <c r="S31" s="325" t="s">
        <v>92</v>
      </c>
      <c r="T31" s="318">
        <v>3</v>
      </c>
    </row>
    <row r="32" spans="1:20" s="25" customFormat="1" ht="12.75" customHeight="1">
      <c r="A32" s="270"/>
      <c r="B32" s="270"/>
      <c r="C32" s="311"/>
      <c r="D32" s="315" t="s">
        <v>132</v>
      </c>
      <c r="E32" s="315"/>
      <c r="F32" s="312"/>
      <c r="G32" s="320" t="s">
        <v>92</v>
      </c>
      <c r="H32" s="322">
        <v>1382</v>
      </c>
      <c r="I32" s="325">
        <v>4</v>
      </c>
      <c r="J32" s="324">
        <v>1432</v>
      </c>
      <c r="M32" s="319"/>
      <c r="N32" s="331" t="s">
        <v>133</v>
      </c>
      <c r="O32" s="331"/>
      <c r="P32" s="312"/>
      <c r="Q32" s="320" t="s">
        <v>92</v>
      </c>
      <c r="R32" s="317">
        <v>1</v>
      </c>
      <c r="S32" s="325" t="s">
        <v>92</v>
      </c>
      <c r="T32" s="318">
        <v>28</v>
      </c>
    </row>
    <row r="33" spans="1:20" s="25" customFormat="1" ht="12.75" customHeight="1">
      <c r="A33" s="270"/>
      <c r="B33" s="270"/>
      <c r="C33" s="311"/>
      <c r="D33" s="315" t="s">
        <v>134</v>
      </c>
      <c r="E33" s="315"/>
      <c r="F33" s="312"/>
      <c r="G33" s="322">
        <v>10</v>
      </c>
      <c r="H33" s="322">
        <v>1250</v>
      </c>
      <c r="I33" s="324">
        <v>9</v>
      </c>
      <c r="J33" s="324">
        <v>1271</v>
      </c>
      <c r="M33" s="315" t="s">
        <v>135</v>
      </c>
      <c r="N33" s="315"/>
      <c r="O33" s="311"/>
      <c r="P33" s="312"/>
      <c r="Q33" s="327">
        <v>0</v>
      </c>
      <c r="R33" s="317">
        <v>0</v>
      </c>
      <c r="S33" s="318">
        <v>0</v>
      </c>
      <c r="T33" s="318">
        <v>0</v>
      </c>
    </row>
    <row r="34" spans="1:20" s="25" customFormat="1" ht="12.75" customHeight="1">
      <c r="A34" s="270"/>
      <c r="B34" s="270"/>
      <c r="C34" s="311"/>
      <c r="D34" s="315" t="s">
        <v>136</v>
      </c>
      <c r="E34" s="315"/>
      <c r="F34" s="312"/>
      <c r="G34" s="320" t="s">
        <v>92</v>
      </c>
      <c r="H34" s="322">
        <v>1970</v>
      </c>
      <c r="I34" s="325" t="s">
        <v>92</v>
      </c>
      <c r="J34" s="324">
        <v>1981</v>
      </c>
      <c r="M34" s="319"/>
      <c r="N34" s="315" t="s">
        <v>137</v>
      </c>
      <c r="O34" s="315"/>
      <c r="P34" s="312"/>
      <c r="Q34" s="327">
        <v>0</v>
      </c>
      <c r="R34" s="320">
        <v>0</v>
      </c>
      <c r="S34" s="318">
        <v>0</v>
      </c>
      <c r="T34" s="318">
        <v>0</v>
      </c>
    </row>
    <row r="35" spans="1:20" s="25" customFormat="1" ht="12.75" customHeight="1">
      <c r="A35" s="270"/>
      <c r="B35" s="270"/>
      <c r="C35" s="311"/>
      <c r="D35" s="315" t="s">
        <v>138</v>
      </c>
      <c r="E35" s="315"/>
      <c r="F35" s="312"/>
      <c r="G35" s="322">
        <v>8</v>
      </c>
      <c r="H35" s="322">
        <v>1435</v>
      </c>
      <c r="I35" s="324">
        <v>8</v>
      </c>
      <c r="J35" s="324">
        <v>1401</v>
      </c>
      <c r="M35" s="319"/>
      <c r="N35" s="315" t="s">
        <v>139</v>
      </c>
      <c r="O35" s="315"/>
      <c r="P35" s="312"/>
      <c r="Q35" s="327">
        <v>0</v>
      </c>
      <c r="R35" s="320">
        <v>0</v>
      </c>
      <c r="S35" s="318">
        <v>0</v>
      </c>
      <c r="T35" s="318">
        <v>0</v>
      </c>
    </row>
    <row r="36" spans="1:20" s="25" customFormat="1" ht="12.75" customHeight="1">
      <c r="A36" s="270"/>
      <c r="B36" s="270"/>
      <c r="C36" s="311"/>
      <c r="D36" s="315" t="s">
        <v>140</v>
      </c>
      <c r="E36" s="315"/>
      <c r="F36" s="312"/>
      <c r="G36" s="320" t="s">
        <v>92</v>
      </c>
      <c r="H36" s="322">
        <v>3000</v>
      </c>
      <c r="I36" s="325" t="s">
        <v>92</v>
      </c>
      <c r="J36" s="324">
        <v>3090</v>
      </c>
      <c r="M36" s="319"/>
      <c r="N36" s="315" t="s">
        <v>141</v>
      </c>
      <c r="O36" s="315"/>
      <c r="P36" s="312"/>
      <c r="Q36" s="327">
        <v>0</v>
      </c>
      <c r="R36" s="317">
        <v>0</v>
      </c>
      <c r="S36" s="318">
        <v>0</v>
      </c>
      <c r="T36" s="318">
        <v>0</v>
      </c>
    </row>
    <row r="37" spans="1:20" s="25" customFormat="1" ht="12.75" customHeight="1">
      <c r="A37" s="270"/>
      <c r="B37" s="270"/>
      <c r="C37" s="311"/>
      <c r="D37" s="315" t="s">
        <v>142</v>
      </c>
      <c r="E37" s="315"/>
      <c r="F37" s="312"/>
      <c r="G37" s="322">
        <v>4</v>
      </c>
      <c r="H37" s="322">
        <v>705</v>
      </c>
      <c r="I37" s="324">
        <v>4</v>
      </c>
      <c r="J37" s="324">
        <v>643</v>
      </c>
      <c r="M37" s="315" t="s">
        <v>143</v>
      </c>
      <c r="N37" s="315"/>
      <c r="O37" s="319"/>
      <c r="P37" s="312"/>
      <c r="Q37" s="316">
        <v>5</v>
      </c>
      <c r="R37" s="317">
        <v>230</v>
      </c>
      <c r="S37" s="318">
        <v>5</v>
      </c>
      <c r="T37" s="318">
        <v>228</v>
      </c>
    </row>
    <row r="38" spans="1:20" s="25" customFormat="1" ht="12.75" customHeight="1">
      <c r="A38" s="270"/>
      <c r="B38" s="270"/>
      <c r="C38" s="311"/>
      <c r="D38" s="315" t="s">
        <v>144</v>
      </c>
      <c r="E38" s="315"/>
      <c r="F38" s="312"/>
      <c r="G38" s="322">
        <v>12</v>
      </c>
      <c r="H38" s="322">
        <v>4987</v>
      </c>
      <c r="I38" s="324">
        <v>12</v>
      </c>
      <c r="J38" s="324">
        <v>5389</v>
      </c>
      <c r="M38" s="319"/>
      <c r="N38" s="315" t="s">
        <v>145</v>
      </c>
      <c r="O38" s="315"/>
      <c r="P38" s="312"/>
      <c r="Q38" s="320">
        <v>0</v>
      </c>
      <c r="R38" s="317">
        <v>0</v>
      </c>
      <c r="S38" s="318">
        <v>0</v>
      </c>
      <c r="T38" s="318">
        <v>0</v>
      </c>
    </row>
    <row r="39" spans="1:20" s="25" customFormat="1" ht="12.75" customHeight="1">
      <c r="A39" s="270"/>
      <c r="B39" s="270"/>
      <c r="C39" s="311"/>
      <c r="D39" s="315" t="s">
        <v>146</v>
      </c>
      <c r="E39" s="315"/>
      <c r="F39" s="312"/>
      <c r="G39" s="322">
        <v>0</v>
      </c>
      <c r="H39" s="322">
        <v>0</v>
      </c>
      <c r="I39" s="323">
        <v>0</v>
      </c>
      <c r="J39" s="323">
        <v>0</v>
      </c>
      <c r="M39" s="319"/>
      <c r="N39" s="315" t="s">
        <v>147</v>
      </c>
      <c r="O39" s="315"/>
      <c r="P39" s="312"/>
      <c r="Q39" s="320" t="s">
        <v>92</v>
      </c>
      <c r="R39" s="317">
        <v>70</v>
      </c>
      <c r="S39" s="325" t="s">
        <v>92</v>
      </c>
      <c r="T39" s="318">
        <v>67</v>
      </c>
    </row>
    <row r="40" spans="1:20" s="25" customFormat="1" ht="12.75" customHeight="1">
      <c r="A40" s="270"/>
      <c r="B40" s="270"/>
      <c r="C40" s="311"/>
      <c r="D40" s="315" t="s">
        <v>148</v>
      </c>
      <c r="E40" s="315"/>
      <c r="F40" s="312"/>
      <c r="G40" s="322">
        <v>74</v>
      </c>
      <c r="H40" s="322">
        <v>45009</v>
      </c>
      <c r="I40" s="324">
        <v>76</v>
      </c>
      <c r="J40" s="324">
        <v>45312</v>
      </c>
      <c r="M40" s="311"/>
      <c r="N40" s="315" t="s">
        <v>149</v>
      </c>
      <c r="O40" s="315"/>
      <c r="P40" s="312"/>
      <c r="Q40" s="327">
        <v>4</v>
      </c>
      <c r="R40" s="317">
        <v>160</v>
      </c>
      <c r="S40" s="325" t="s">
        <v>92</v>
      </c>
      <c r="T40" s="318">
        <v>161</v>
      </c>
    </row>
    <row r="41" spans="1:20" s="25" customFormat="1" ht="12.75" customHeight="1">
      <c r="A41" s="270"/>
      <c r="B41" s="270"/>
      <c r="C41" s="311"/>
      <c r="D41" s="315" t="s">
        <v>150</v>
      </c>
      <c r="E41" s="315"/>
      <c r="F41" s="312"/>
      <c r="G41" s="322">
        <v>16</v>
      </c>
      <c r="H41" s="322">
        <v>5969</v>
      </c>
      <c r="I41" s="324">
        <v>16</v>
      </c>
      <c r="J41" s="324">
        <v>5970</v>
      </c>
      <c r="M41" s="315" t="s">
        <v>151</v>
      </c>
      <c r="N41" s="315"/>
      <c r="O41" s="311"/>
      <c r="P41" s="312"/>
      <c r="Q41" s="316">
        <v>14</v>
      </c>
      <c r="R41" s="317">
        <v>528</v>
      </c>
      <c r="S41" s="318">
        <v>20</v>
      </c>
      <c r="T41" s="318">
        <v>5770</v>
      </c>
    </row>
    <row r="42" spans="1:20" s="25" customFormat="1" ht="12.75" customHeight="1">
      <c r="A42" s="270"/>
      <c r="B42" s="270"/>
      <c r="C42" s="315" t="s">
        <v>152</v>
      </c>
      <c r="D42" s="315"/>
      <c r="E42" s="319"/>
      <c r="F42" s="312"/>
      <c r="G42" s="322">
        <v>10</v>
      </c>
      <c r="H42" s="322">
        <v>2080</v>
      </c>
      <c r="I42" s="324">
        <v>13</v>
      </c>
      <c r="J42" s="324">
        <v>2156</v>
      </c>
      <c r="M42" s="319"/>
      <c r="N42" s="315" t="s">
        <v>153</v>
      </c>
      <c r="O42" s="315"/>
      <c r="P42" s="312"/>
      <c r="Q42" s="316">
        <v>8</v>
      </c>
      <c r="R42" s="317">
        <v>255</v>
      </c>
      <c r="S42" s="318">
        <v>14</v>
      </c>
      <c r="T42" s="318">
        <v>5490</v>
      </c>
    </row>
    <row r="43" spans="1:20" s="25" customFormat="1" ht="12.75" customHeight="1">
      <c r="A43" s="270"/>
      <c r="B43" s="270"/>
      <c r="C43" s="311"/>
      <c r="D43" s="315" t="s">
        <v>154</v>
      </c>
      <c r="E43" s="315"/>
      <c r="F43" s="312"/>
      <c r="G43" s="320">
        <v>7</v>
      </c>
      <c r="H43" s="322">
        <v>1411</v>
      </c>
      <c r="I43" s="325">
        <v>7</v>
      </c>
      <c r="J43" s="324">
        <v>1374</v>
      </c>
      <c r="M43" s="319"/>
      <c r="N43" s="315" t="s">
        <v>155</v>
      </c>
      <c r="O43" s="315"/>
      <c r="P43" s="312"/>
      <c r="Q43" s="316">
        <v>6</v>
      </c>
      <c r="R43" s="317">
        <v>273</v>
      </c>
      <c r="S43" s="318">
        <v>6</v>
      </c>
      <c r="T43" s="318">
        <v>280</v>
      </c>
    </row>
    <row r="44" spans="3:20" s="25" customFormat="1" ht="12.75" customHeight="1">
      <c r="C44" s="311"/>
      <c r="D44" s="315" t="s">
        <v>156</v>
      </c>
      <c r="E44" s="315"/>
      <c r="F44" s="312"/>
      <c r="G44" s="320" t="s">
        <v>92</v>
      </c>
      <c r="H44" s="322">
        <v>669</v>
      </c>
      <c r="I44" s="325" t="s">
        <v>92</v>
      </c>
      <c r="J44" s="324">
        <v>663</v>
      </c>
      <c r="M44" s="315" t="s">
        <v>157</v>
      </c>
      <c r="N44" s="315"/>
      <c r="O44" s="311"/>
      <c r="P44" s="312"/>
      <c r="Q44" s="316">
        <v>14</v>
      </c>
      <c r="R44" s="317">
        <v>4652</v>
      </c>
      <c r="S44" s="318">
        <v>20</v>
      </c>
      <c r="T44" s="318">
        <v>6762</v>
      </c>
    </row>
    <row r="45" spans="3:20" s="25" customFormat="1" ht="12.75" customHeight="1">
      <c r="C45" s="311"/>
      <c r="D45" s="315" t="s">
        <v>158</v>
      </c>
      <c r="E45" s="315"/>
      <c r="F45" s="312"/>
      <c r="G45" s="322">
        <v>0</v>
      </c>
      <c r="H45" s="322">
        <v>0</v>
      </c>
      <c r="I45" s="323">
        <v>0</v>
      </c>
      <c r="J45" s="323">
        <v>0</v>
      </c>
      <c r="M45" s="319"/>
      <c r="N45" s="315" t="s">
        <v>159</v>
      </c>
      <c r="O45" s="315"/>
      <c r="P45" s="312"/>
      <c r="Q45" s="316">
        <v>9</v>
      </c>
      <c r="R45" s="317">
        <v>4544</v>
      </c>
      <c r="S45" s="318">
        <v>16</v>
      </c>
      <c r="T45" s="318">
        <v>6619</v>
      </c>
    </row>
    <row r="46" spans="3:20" s="25" customFormat="1" ht="12.75" customHeight="1">
      <c r="C46" s="311"/>
      <c r="D46" s="315" t="s">
        <v>160</v>
      </c>
      <c r="E46" s="315"/>
      <c r="F46" s="312"/>
      <c r="G46" s="322">
        <v>0</v>
      </c>
      <c r="H46" s="322">
        <v>0</v>
      </c>
      <c r="I46" s="324" t="s">
        <v>92</v>
      </c>
      <c r="J46" s="324">
        <v>119</v>
      </c>
      <c r="M46" s="319"/>
      <c r="N46" s="315" t="s">
        <v>161</v>
      </c>
      <c r="O46" s="315"/>
      <c r="P46" s="312"/>
      <c r="Q46" s="327">
        <v>0</v>
      </c>
      <c r="R46" s="320">
        <v>0</v>
      </c>
      <c r="S46" s="318">
        <v>0</v>
      </c>
      <c r="T46" s="318">
        <v>0</v>
      </c>
    </row>
    <row r="47" spans="3:20" s="25" customFormat="1" ht="12.75" customHeight="1">
      <c r="C47" s="332" t="s">
        <v>162</v>
      </c>
      <c r="D47" s="332"/>
      <c r="E47" s="319"/>
      <c r="F47" s="312"/>
      <c r="G47" s="320" t="s">
        <v>92</v>
      </c>
      <c r="H47" s="322">
        <v>93</v>
      </c>
      <c r="I47" s="325" t="s">
        <v>92</v>
      </c>
      <c r="J47" s="324">
        <v>95</v>
      </c>
      <c r="M47" s="319"/>
      <c r="N47" s="315" t="s">
        <v>163</v>
      </c>
      <c r="O47" s="315"/>
      <c r="P47" s="312"/>
      <c r="Q47" s="316">
        <v>5</v>
      </c>
      <c r="R47" s="317">
        <v>108</v>
      </c>
      <c r="S47" s="318">
        <v>4</v>
      </c>
      <c r="T47" s="318">
        <v>143</v>
      </c>
    </row>
    <row r="48" spans="3:20" s="25" customFormat="1" ht="12.75" customHeight="1">
      <c r="C48" s="319"/>
      <c r="D48" s="315" t="s">
        <v>164</v>
      </c>
      <c r="E48" s="315"/>
      <c r="F48" s="312"/>
      <c r="G48" s="322">
        <v>0</v>
      </c>
      <c r="H48" s="322">
        <v>0</v>
      </c>
      <c r="I48" s="323">
        <v>0</v>
      </c>
      <c r="J48" s="323">
        <v>0</v>
      </c>
      <c r="M48" s="315" t="s">
        <v>165</v>
      </c>
      <c r="N48" s="315"/>
      <c r="O48" s="319"/>
      <c r="P48" s="312"/>
      <c r="Q48" s="316">
        <v>8</v>
      </c>
      <c r="R48" s="317">
        <v>2521</v>
      </c>
      <c r="S48" s="318">
        <v>8</v>
      </c>
      <c r="T48" s="318">
        <v>2468</v>
      </c>
    </row>
    <row r="49" spans="3:20" s="25" customFormat="1" ht="12.75" customHeight="1">
      <c r="C49" s="319"/>
      <c r="D49" s="315" t="s">
        <v>166</v>
      </c>
      <c r="E49" s="315"/>
      <c r="F49" s="312"/>
      <c r="G49" s="322">
        <v>0</v>
      </c>
      <c r="H49" s="322">
        <v>0</v>
      </c>
      <c r="I49" s="323">
        <v>0</v>
      </c>
      <c r="J49" s="323">
        <v>0</v>
      </c>
      <c r="M49" s="319"/>
      <c r="N49" s="315" t="s">
        <v>167</v>
      </c>
      <c r="O49" s="315"/>
      <c r="P49" s="312"/>
      <c r="Q49" s="327">
        <v>4</v>
      </c>
      <c r="R49" s="317">
        <v>1913</v>
      </c>
      <c r="S49" s="318">
        <v>4</v>
      </c>
      <c r="T49" s="318">
        <v>1902</v>
      </c>
    </row>
    <row r="50" spans="3:20" s="25" customFormat="1" ht="12.75" customHeight="1">
      <c r="C50" s="319"/>
      <c r="D50" s="315" t="s">
        <v>54</v>
      </c>
      <c r="E50" s="315"/>
      <c r="F50" s="312"/>
      <c r="G50" s="320" t="s">
        <v>92</v>
      </c>
      <c r="H50" s="322">
        <v>4</v>
      </c>
      <c r="I50" s="325" t="s">
        <v>92</v>
      </c>
      <c r="J50" s="324">
        <v>2</v>
      </c>
      <c r="M50" s="319"/>
      <c r="N50" s="315" t="s">
        <v>168</v>
      </c>
      <c r="O50" s="315"/>
      <c r="P50" s="312"/>
      <c r="Q50" s="316">
        <v>4</v>
      </c>
      <c r="R50" s="317">
        <v>608</v>
      </c>
      <c r="S50" s="318">
        <v>4</v>
      </c>
      <c r="T50" s="318">
        <v>566</v>
      </c>
    </row>
    <row r="51" spans="3:20" s="25" customFormat="1" ht="12.75" customHeight="1">
      <c r="C51" s="319"/>
      <c r="D51" s="315" t="s">
        <v>169</v>
      </c>
      <c r="E51" s="315"/>
      <c r="F51" s="312"/>
      <c r="G51" s="320" t="s">
        <v>92</v>
      </c>
      <c r="H51" s="322">
        <v>89</v>
      </c>
      <c r="I51" s="325" t="s">
        <v>92</v>
      </c>
      <c r="J51" s="324">
        <v>93</v>
      </c>
      <c r="M51" s="333" t="s">
        <v>170</v>
      </c>
      <c r="N51" s="333"/>
      <c r="O51" s="333"/>
      <c r="P51" s="312"/>
      <c r="Q51" s="334">
        <v>7</v>
      </c>
      <c r="R51" s="335">
        <v>317</v>
      </c>
      <c r="S51" s="318">
        <v>8</v>
      </c>
      <c r="T51" s="318">
        <v>340</v>
      </c>
    </row>
    <row r="52" spans="3:20" s="25" customFormat="1" ht="12.75" customHeight="1">
      <c r="C52" s="315" t="s">
        <v>171</v>
      </c>
      <c r="D52" s="315"/>
      <c r="E52" s="319"/>
      <c r="F52" s="312"/>
      <c r="G52" s="322">
        <v>25</v>
      </c>
      <c r="H52" s="322">
        <v>4570</v>
      </c>
      <c r="I52" s="324">
        <v>25</v>
      </c>
      <c r="J52" s="324">
        <v>4528</v>
      </c>
      <c r="M52" s="311"/>
      <c r="N52" s="315" t="s">
        <v>172</v>
      </c>
      <c r="O52" s="315"/>
      <c r="P52" s="312"/>
      <c r="Q52" s="320" t="s">
        <v>92</v>
      </c>
      <c r="R52" s="317">
        <v>170</v>
      </c>
      <c r="S52" s="318">
        <v>4</v>
      </c>
      <c r="T52" s="318">
        <v>171</v>
      </c>
    </row>
    <row r="53" spans="3:20" s="25" customFormat="1" ht="12.75" customHeight="1">
      <c r="C53" s="311"/>
      <c r="D53" s="315" t="s">
        <v>173</v>
      </c>
      <c r="E53" s="315"/>
      <c r="F53" s="312"/>
      <c r="G53" s="322">
        <v>5</v>
      </c>
      <c r="H53" s="322">
        <v>1182</v>
      </c>
      <c r="I53" s="324">
        <v>5</v>
      </c>
      <c r="J53" s="324">
        <v>1213</v>
      </c>
      <c r="M53" s="311"/>
      <c r="N53" s="315" t="s">
        <v>174</v>
      </c>
      <c r="O53" s="315"/>
      <c r="P53" s="312"/>
      <c r="Q53" s="327" t="s">
        <v>92</v>
      </c>
      <c r="R53" s="320">
        <v>114</v>
      </c>
      <c r="S53" s="325" t="s">
        <v>92</v>
      </c>
      <c r="T53" s="318">
        <v>139</v>
      </c>
    </row>
    <row r="54" spans="3:20" s="25" customFormat="1" ht="12.75" customHeight="1">
      <c r="C54" s="311"/>
      <c r="D54" s="315" t="s">
        <v>175</v>
      </c>
      <c r="E54" s="315"/>
      <c r="F54" s="312"/>
      <c r="G54" s="322">
        <v>6</v>
      </c>
      <c r="H54" s="322">
        <v>1977</v>
      </c>
      <c r="I54" s="324">
        <v>6</v>
      </c>
      <c r="J54" s="324">
        <v>1937</v>
      </c>
      <c r="M54" s="311"/>
      <c r="N54" s="315" t="s">
        <v>73</v>
      </c>
      <c r="O54" s="315"/>
      <c r="P54" s="312"/>
      <c r="Q54" s="320" t="s">
        <v>92</v>
      </c>
      <c r="R54" s="317">
        <v>27</v>
      </c>
      <c r="S54" s="325" t="s">
        <v>92</v>
      </c>
      <c r="T54" s="318">
        <v>24</v>
      </c>
    </row>
    <row r="55" spans="3:20" s="25" customFormat="1" ht="12.75" customHeight="1">
      <c r="C55" s="311"/>
      <c r="D55" s="315" t="s">
        <v>176</v>
      </c>
      <c r="E55" s="315"/>
      <c r="F55" s="312"/>
      <c r="G55" s="322">
        <v>14</v>
      </c>
      <c r="H55" s="322">
        <v>1411</v>
      </c>
      <c r="I55" s="324">
        <v>14</v>
      </c>
      <c r="J55" s="324">
        <v>1378</v>
      </c>
      <c r="M55" s="311"/>
      <c r="N55" s="315" t="s">
        <v>177</v>
      </c>
      <c r="O55" s="315"/>
      <c r="P55" s="312"/>
      <c r="Q55" s="320" t="s">
        <v>92</v>
      </c>
      <c r="R55" s="317">
        <v>6</v>
      </c>
      <c r="S55" s="325" t="s">
        <v>92</v>
      </c>
      <c r="T55" s="318">
        <v>6</v>
      </c>
    </row>
    <row r="56" spans="3:20" s="25" customFormat="1" ht="12.75" customHeight="1">
      <c r="C56" s="311"/>
      <c r="D56" s="315" t="s">
        <v>178</v>
      </c>
      <c r="E56" s="315"/>
      <c r="F56" s="312"/>
      <c r="G56" s="322">
        <v>0</v>
      </c>
      <c r="H56" s="322">
        <v>0</v>
      </c>
      <c r="I56" s="323">
        <v>0</v>
      </c>
      <c r="J56" s="323">
        <v>0</v>
      </c>
      <c r="M56" s="315" t="s">
        <v>367</v>
      </c>
      <c r="N56" s="315"/>
      <c r="O56" s="311"/>
      <c r="P56" s="312"/>
      <c r="Q56" s="316">
        <v>5</v>
      </c>
      <c r="R56" s="317">
        <v>176</v>
      </c>
      <c r="S56" s="318">
        <v>4</v>
      </c>
      <c r="T56" s="318">
        <v>176</v>
      </c>
    </row>
    <row r="57" spans="3:20" s="25" customFormat="1" ht="12.75" customHeight="1">
      <c r="C57" s="311"/>
      <c r="D57" s="315" t="s">
        <v>179</v>
      </c>
      <c r="E57" s="315"/>
      <c r="F57" s="312"/>
      <c r="G57" s="322">
        <v>0</v>
      </c>
      <c r="H57" s="322">
        <v>0</v>
      </c>
      <c r="I57" s="323">
        <v>0</v>
      </c>
      <c r="J57" s="323">
        <v>0</v>
      </c>
      <c r="Q57" s="27"/>
      <c r="S57" s="28"/>
      <c r="T57" s="28"/>
    </row>
    <row r="58" spans="3:17" s="25" customFormat="1" ht="12.75" customHeight="1">
      <c r="C58" s="311"/>
      <c r="D58" s="315" t="s">
        <v>180</v>
      </c>
      <c r="E58" s="315"/>
      <c r="F58" s="312"/>
      <c r="G58" s="322">
        <v>0</v>
      </c>
      <c r="H58" s="322">
        <v>0</v>
      </c>
      <c r="I58" s="323">
        <v>0</v>
      </c>
      <c r="J58" s="323">
        <v>0</v>
      </c>
      <c r="Q58" s="27"/>
    </row>
    <row r="59" spans="3:20" s="25" customFormat="1" ht="12.75" customHeight="1">
      <c r="C59" s="311"/>
      <c r="D59" s="315" t="s">
        <v>181</v>
      </c>
      <c r="E59" s="315"/>
      <c r="F59" s="312"/>
      <c r="G59" s="322">
        <v>0</v>
      </c>
      <c r="H59" s="322">
        <v>0</v>
      </c>
      <c r="I59" s="323">
        <v>0</v>
      </c>
      <c r="J59" s="323">
        <v>0</v>
      </c>
      <c r="K59" s="29"/>
      <c r="L59" s="29"/>
      <c r="M59" s="29"/>
      <c r="N59" s="29"/>
      <c r="O59" s="29"/>
      <c r="P59" s="29"/>
      <c r="Q59" s="30"/>
      <c r="R59" s="31"/>
      <c r="S59" s="31"/>
      <c r="T59" s="31"/>
    </row>
    <row r="60" spans="1:20" s="25" customFormat="1" ht="4.5" customHeight="1" thickBot="1">
      <c r="A60" s="32"/>
      <c r="B60" s="32"/>
      <c r="C60" s="32"/>
      <c r="D60" s="32"/>
      <c r="E60" s="32"/>
      <c r="F60" s="32"/>
      <c r="G60" s="33"/>
      <c r="H60" s="32"/>
      <c r="I60" s="32"/>
      <c r="J60" s="32"/>
      <c r="K60" s="336"/>
      <c r="L60" s="336"/>
      <c r="M60" s="336"/>
      <c r="N60" s="336"/>
      <c r="O60" s="336"/>
      <c r="P60" s="336"/>
      <c r="Q60" s="337"/>
      <c r="R60" s="338"/>
      <c r="S60" s="339"/>
      <c r="T60" s="338"/>
    </row>
    <row r="61" spans="1:20" s="25" customFormat="1" ht="12.75" customHeight="1">
      <c r="A61" s="34" t="s">
        <v>368</v>
      </c>
      <c r="B61" s="34"/>
      <c r="C61" s="311"/>
      <c r="D61" s="319"/>
      <c r="E61" s="319"/>
      <c r="F61" s="311"/>
      <c r="G61" s="317"/>
      <c r="H61" s="35"/>
      <c r="I61" s="317"/>
      <c r="J61" s="35"/>
      <c r="K61" s="29"/>
      <c r="L61" s="29"/>
      <c r="M61" s="29"/>
      <c r="N61" s="29"/>
      <c r="O61" s="29"/>
      <c r="P61" s="29"/>
      <c r="Q61" s="31"/>
      <c r="R61" s="31"/>
      <c r="S61" s="31"/>
      <c r="T61" s="31"/>
    </row>
    <row r="62" spans="1:28" s="25" customFormat="1" ht="12.75" customHeight="1">
      <c r="A62" s="35" t="s">
        <v>182</v>
      </c>
      <c r="B62" s="35"/>
      <c r="C62" s="270"/>
      <c r="D62" s="278"/>
      <c r="E62" s="278"/>
      <c r="F62" s="270"/>
      <c r="G62" s="340"/>
      <c r="H62" s="340"/>
      <c r="I62" s="340"/>
      <c r="J62" s="340"/>
      <c r="K62" s="29"/>
      <c r="L62" s="29"/>
      <c r="M62" s="29"/>
      <c r="N62" s="29"/>
      <c r="O62" s="29"/>
      <c r="P62" s="29"/>
      <c r="Q62" s="31"/>
      <c r="R62" s="31"/>
      <c r="S62" s="31"/>
      <c r="T62" s="31"/>
      <c r="U62" s="340"/>
      <c r="V62" s="340"/>
      <c r="W62" s="317"/>
      <c r="X62" s="317"/>
      <c r="Y62" s="317"/>
      <c r="Z62" s="317"/>
      <c r="AA62" s="317"/>
      <c r="AB62" s="317"/>
    </row>
    <row r="63" spans="1:28" s="25" customFormat="1" ht="12.75" customHeight="1">
      <c r="A63" s="34"/>
      <c r="B63" s="34"/>
      <c r="C63" s="270"/>
      <c r="D63" s="278"/>
      <c r="E63" s="278"/>
      <c r="F63" s="270"/>
      <c r="G63" s="340"/>
      <c r="H63" s="340"/>
      <c r="I63" s="340"/>
      <c r="J63" s="340"/>
      <c r="K63" s="29"/>
      <c r="L63" s="29"/>
      <c r="M63" s="29"/>
      <c r="N63" s="29"/>
      <c r="O63" s="29"/>
      <c r="P63" s="29"/>
      <c r="Q63" s="31"/>
      <c r="R63" s="31"/>
      <c r="S63" s="31"/>
      <c r="T63" s="31"/>
      <c r="U63" s="340"/>
      <c r="V63" s="340"/>
      <c r="W63" s="317"/>
      <c r="X63" s="317"/>
      <c r="Y63" s="317"/>
      <c r="Z63" s="317"/>
      <c r="AA63" s="317"/>
      <c r="AB63" s="317"/>
    </row>
    <row r="64" spans="1:28" s="25" customFormat="1" ht="13.5" customHeight="1">
      <c r="A64" s="34"/>
      <c r="B64" s="34"/>
      <c r="C64" s="270"/>
      <c r="D64" s="278"/>
      <c r="E64" s="278"/>
      <c r="F64" s="270"/>
      <c r="G64" s="340"/>
      <c r="H64" s="340"/>
      <c r="I64" s="340"/>
      <c r="J64" s="340"/>
      <c r="K64" s="29"/>
      <c r="L64" s="29"/>
      <c r="M64" s="29"/>
      <c r="N64" s="29"/>
      <c r="O64" s="29"/>
      <c r="P64" s="29"/>
      <c r="Q64" s="31"/>
      <c r="R64" s="31"/>
      <c r="S64" s="31"/>
      <c r="T64" s="31"/>
      <c r="U64" s="340"/>
      <c r="V64" s="340"/>
      <c r="W64" s="317"/>
      <c r="X64" s="317"/>
      <c r="Y64" s="317"/>
      <c r="Z64" s="317"/>
      <c r="AA64" s="317"/>
      <c r="AB64" s="317"/>
    </row>
    <row r="65" spans="1:28" s="25" customFormat="1" ht="13.5" customHeight="1">
      <c r="A65" s="1"/>
      <c r="B65" s="1"/>
      <c r="C65" s="1"/>
      <c r="D65" s="1"/>
      <c r="E65" s="1"/>
      <c r="F65" s="2"/>
      <c r="G65" s="3"/>
      <c r="H65" s="3"/>
      <c r="I65" s="3"/>
      <c r="J65" s="3"/>
      <c r="K65" s="29"/>
      <c r="L65" s="29"/>
      <c r="M65" s="29"/>
      <c r="N65" s="29"/>
      <c r="O65" s="29"/>
      <c r="P65" s="29"/>
      <c r="Q65" s="31"/>
      <c r="R65" s="31"/>
      <c r="S65" s="31"/>
      <c r="T65" s="31"/>
      <c r="U65" s="340"/>
      <c r="V65" s="340"/>
      <c r="W65" s="317"/>
      <c r="X65" s="317"/>
      <c r="Y65" s="317"/>
      <c r="Z65" s="317"/>
      <c r="AA65" s="317"/>
      <c r="AB65" s="317"/>
    </row>
    <row r="66" spans="1:28" s="25" customFormat="1" ht="13.5" customHeight="1">
      <c r="A66" s="29"/>
      <c r="B66" s="29"/>
      <c r="C66" s="29"/>
      <c r="D66" s="29"/>
      <c r="E66" s="29"/>
      <c r="F66" s="29"/>
      <c r="G66" s="31"/>
      <c r="H66" s="31"/>
      <c r="I66" s="31"/>
      <c r="J66" s="31"/>
      <c r="K66" s="29"/>
      <c r="L66" s="29"/>
      <c r="M66" s="29"/>
      <c r="N66" s="29"/>
      <c r="O66" s="29"/>
      <c r="P66" s="29"/>
      <c r="Q66" s="31"/>
      <c r="R66" s="31"/>
      <c r="S66" s="31"/>
      <c r="T66" s="31"/>
      <c r="U66" s="3"/>
      <c r="V66" s="3"/>
      <c r="W66" s="3"/>
      <c r="X66" s="3"/>
      <c r="Y66" s="3"/>
      <c r="Z66" s="3"/>
      <c r="AA66" s="3"/>
      <c r="AB66" s="4"/>
    </row>
    <row r="67" spans="1:28" s="25" customFormat="1" ht="13.5" customHeight="1">
      <c r="A67" s="29"/>
      <c r="B67" s="29"/>
      <c r="C67" s="29"/>
      <c r="D67" s="29"/>
      <c r="E67" s="29"/>
      <c r="F67" s="29"/>
      <c r="G67" s="31"/>
      <c r="H67" s="31"/>
      <c r="I67" s="31"/>
      <c r="J67" s="31"/>
      <c r="K67" s="29"/>
      <c r="L67" s="29"/>
      <c r="M67" s="29"/>
      <c r="N67" s="29"/>
      <c r="O67" s="29"/>
      <c r="P67" s="29"/>
      <c r="Q67" s="31"/>
      <c r="R67" s="31"/>
      <c r="S67" s="31"/>
      <c r="T67" s="31"/>
      <c r="U67" s="6"/>
      <c r="V67" s="6"/>
      <c r="W67" s="6"/>
      <c r="X67" s="7"/>
      <c r="Y67" s="7"/>
      <c r="Z67" s="7"/>
      <c r="AA67" s="7"/>
      <c r="AB67" s="8"/>
    </row>
    <row r="68" spans="1:28" s="25" customFormat="1" ht="13.5" customHeight="1">
      <c r="A68" s="29"/>
      <c r="B68" s="29"/>
      <c r="C68" s="29"/>
      <c r="D68" s="29"/>
      <c r="E68" s="29"/>
      <c r="F68" s="29"/>
      <c r="G68" s="31"/>
      <c r="H68" s="31"/>
      <c r="I68" s="31"/>
      <c r="J68" s="31"/>
      <c r="K68" s="29"/>
      <c r="L68" s="29"/>
      <c r="M68" s="29"/>
      <c r="N68" s="29"/>
      <c r="O68" s="29"/>
      <c r="P68" s="29"/>
      <c r="Q68" s="31"/>
      <c r="R68" s="31"/>
      <c r="S68" s="31"/>
      <c r="T68" s="31"/>
      <c r="U68" s="13"/>
      <c r="V68" s="13"/>
      <c r="W68" s="13"/>
      <c r="X68" s="13"/>
      <c r="Y68" s="13"/>
      <c r="Z68" s="13"/>
      <c r="AA68" s="13"/>
      <c r="AB68" s="36"/>
    </row>
    <row r="69" spans="1:20" s="25" customFormat="1" ht="13.5" customHeight="1">
      <c r="A69" s="29"/>
      <c r="B69" s="29"/>
      <c r="C69" s="29"/>
      <c r="D69" s="29"/>
      <c r="E69" s="29"/>
      <c r="F69" s="29"/>
      <c r="G69" s="31"/>
      <c r="H69" s="31"/>
      <c r="I69" s="31"/>
      <c r="J69" s="31"/>
      <c r="K69" s="29"/>
      <c r="L69" s="29"/>
      <c r="M69" s="29"/>
      <c r="N69" s="29"/>
      <c r="O69" s="29"/>
      <c r="P69" s="29"/>
      <c r="Q69" s="31"/>
      <c r="R69" s="31"/>
      <c r="S69" s="31"/>
      <c r="T69" s="31"/>
    </row>
    <row r="70" spans="1:20" s="25" customFormat="1" ht="13.5" customHeight="1">
      <c r="A70" s="29"/>
      <c r="B70" s="29"/>
      <c r="C70" s="29"/>
      <c r="D70" s="29"/>
      <c r="E70" s="29"/>
      <c r="F70" s="29"/>
      <c r="G70" s="31"/>
      <c r="H70" s="31"/>
      <c r="I70" s="31"/>
      <c r="J70" s="31"/>
      <c r="K70" s="29"/>
      <c r="L70" s="29"/>
      <c r="M70" s="29"/>
      <c r="N70" s="29"/>
      <c r="O70" s="29"/>
      <c r="P70" s="29"/>
      <c r="Q70" s="31"/>
      <c r="R70" s="31"/>
      <c r="S70" s="31"/>
      <c r="T70" s="31"/>
    </row>
    <row r="71" spans="1:20" s="25" customFormat="1" ht="13.5" customHeight="1">
      <c r="A71" s="29"/>
      <c r="B71" s="29"/>
      <c r="C71" s="29"/>
      <c r="D71" s="29"/>
      <c r="E71" s="29"/>
      <c r="F71" s="29"/>
      <c r="G71" s="31"/>
      <c r="H71" s="31"/>
      <c r="I71" s="31"/>
      <c r="J71" s="31"/>
      <c r="K71" s="29"/>
      <c r="L71" s="29"/>
      <c r="M71" s="29"/>
      <c r="N71" s="29"/>
      <c r="O71" s="29"/>
      <c r="P71" s="29"/>
      <c r="Q71" s="31"/>
      <c r="R71" s="31"/>
      <c r="S71" s="31"/>
      <c r="T71" s="31"/>
    </row>
    <row r="72" spans="1:20" s="25" customFormat="1" ht="13.5" customHeight="1">
      <c r="A72" s="29"/>
      <c r="B72" s="29"/>
      <c r="C72" s="29"/>
      <c r="D72" s="29"/>
      <c r="E72" s="29"/>
      <c r="F72" s="29"/>
      <c r="G72" s="31"/>
      <c r="H72" s="31"/>
      <c r="I72" s="31"/>
      <c r="J72" s="31"/>
      <c r="K72" s="29"/>
      <c r="L72" s="29"/>
      <c r="M72" s="29"/>
      <c r="N72" s="29"/>
      <c r="O72" s="29"/>
      <c r="P72" s="29"/>
      <c r="Q72" s="31"/>
      <c r="R72" s="31"/>
      <c r="S72" s="31"/>
      <c r="T72" s="31"/>
    </row>
    <row r="73" spans="1:20" s="25" customFormat="1" ht="13.5" customHeight="1">
      <c r="A73" s="29"/>
      <c r="B73" s="29"/>
      <c r="C73" s="29"/>
      <c r="D73" s="29"/>
      <c r="E73" s="29"/>
      <c r="F73" s="29"/>
      <c r="G73" s="31"/>
      <c r="H73" s="31"/>
      <c r="I73" s="31"/>
      <c r="J73" s="31"/>
      <c r="K73" s="29"/>
      <c r="L73" s="29"/>
      <c r="M73" s="29"/>
      <c r="N73" s="29"/>
      <c r="O73" s="29"/>
      <c r="P73" s="29"/>
      <c r="Q73" s="31"/>
      <c r="R73" s="31"/>
      <c r="S73" s="31"/>
      <c r="T73" s="31"/>
    </row>
    <row r="74" spans="1:20" s="25" customFormat="1" ht="13.5" customHeight="1">
      <c r="A74" s="29"/>
      <c r="B74" s="29"/>
      <c r="C74" s="29"/>
      <c r="D74" s="29"/>
      <c r="E74" s="29"/>
      <c r="F74" s="29"/>
      <c r="G74" s="31"/>
      <c r="H74" s="31"/>
      <c r="I74" s="31"/>
      <c r="J74" s="31"/>
      <c r="K74" s="29"/>
      <c r="L74" s="29"/>
      <c r="M74" s="29"/>
      <c r="N74" s="29"/>
      <c r="O74" s="29"/>
      <c r="P74" s="29"/>
      <c r="Q74" s="31"/>
      <c r="R74" s="31"/>
      <c r="S74" s="31"/>
      <c r="T74" s="31"/>
    </row>
    <row r="75" spans="1:20" s="25" customFormat="1" ht="13.5" customHeight="1">
      <c r="A75" s="29"/>
      <c r="B75" s="29"/>
      <c r="C75" s="29"/>
      <c r="D75" s="29"/>
      <c r="E75" s="29"/>
      <c r="F75" s="29"/>
      <c r="G75" s="31"/>
      <c r="H75" s="31"/>
      <c r="I75" s="31"/>
      <c r="J75" s="31"/>
      <c r="K75" s="29"/>
      <c r="L75" s="29"/>
      <c r="M75" s="29"/>
      <c r="N75" s="29"/>
      <c r="O75" s="29"/>
      <c r="P75" s="29"/>
      <c r="Q75" s="31"/>
      <c r="R75" s="31"/>
      <c r="S75" s="31"/>
      <c r="T75" s="31"/>
    </row>
    <row r="76" spans="1:20" s="25" customFormat="1" ht="13.5" customHeight="1">
      <c r="A76" s="29"/>
      <c r="B76" s="29"/>
      <c r="C76" s="29"/>
      <c r="D76" s="29"/>
      <c r="E76" s="29"/>
      <c r="F76" s="29"/>
      <c r="G76" s="31"/>
      <c r="H76" s="31"/>
      <c r="I76" s="31"/>
      <c r="J76" s="31"/>
      <c r="K76" s="29"/>
      <c r="L76" s="29"/>
      <c r="M76" s="29"/>
      <c r="N76" s="29"/>
      <c r="O76" s="29"/>
      <c r="P76" s="29"/>
      <c r="Q76" s="31"/>
      <c r="R76" s="31"/>
      <c r="S76" s="31"/>
      <c r="T76" s="31"/>
    </row>
    <row r="77" spans="1:20" s="25" customFormat="1" ht="13.5" customHeight="1">
      <c r="A77" s="29"/>
      <c r="B77" s="29"/>
      <c r="C77" s="29"/>
      <c r="D77" s="29"/>
      <c r="E77" s="29"/>
      <c r="F77" s="29"/>
      <c r="G77" s="31"/>
      <c r="H77" s="31"/>
      <c r="I77" s="31"/>
      <c r="J77" s="31"/>
      <c r="K77" s="29"/>
      <c r="L77" s="29"/>
      <c r="M77" s="29"/>
      <c r="N77" s="29"/>
      <c r="O77" s="29"/>
      <c r="P77" s="29"/>
      <c r="Q77" s="31"/>
      <c r="R77" s="31"/>
      <c r="S77" s="31"/>
      <c r="T77" s="31"/>
    </row>
    <row r="78" spans="1:20" s="25" customFormat="1" ht="13.5" customHeight="1">
      <c r="A78" s="29"/>
      <c r="B78" s="29"/>
      <c r="C78" s="29"/>
      <c r="D78" s="29"/>
      <c r="E78" s="29"/>
      <c r="F78" s="29"/>
      <c r="G78" s="31"/>
      <c r="H78" s="31"/>
      <c r="I78" s="31"/>
      <c r="J78" s="31"/>
      <c r="K78" s="29"/>
      <c r="L78" s="29"/>
      <c r="M78" s="29"/>
      <c r="N78" s="29"/>
      <c r="O78" s="29"/>
      <c r="P78" s="29"/>
      <c r="Q78" s="31"/>
      <c r="R78" s="31"/>
      <c r="S78" s="31"/>
      <c r="T78" s="31"/>
    </row>
    <row r="79" spans="1:20" s="25" customFormat="1" ht="13.5" customHeight="1">
      <c r="A79" s="29"/>
      <c r="B79" s="29"/>
      <c r="C79" s="29"/>
      <c r="D79" s="29"/>
      <c r="E79" s="29"/>
      <c r="F79" s="29"/>
      <c r="G79" s="31"/>
      <c r="H79" s="31"/>
      <c r="I79" s="31"/>
      <c r="J79" s="31"/>
      <c r="K79" s="29"/>
      <c r="L79" s="29"/>
      <c r="M79" s="29"/>
      <c r="N79" s="29"/>
      <c r="O79" s="29"/>
      <c r="P79" s="29"/>
      <c r="Q79" s="31"/>
      <c r="R79" s="31"/>
      <c r="S79" s="31"/>
      <c r="T79" s="31"/>
    </row>
    <row r="80" spans="1:20" s="25" customFormat="1" ht="13.5" customHeight="1">
      <c r="A80" s="29"/>
      <c r="B80" s="29"/>
      <c r="C80" s="29"/>
      <c r="D80" s="29"/>
      <c r="E80" s="29"/>
      <c r="F80" s="29"/>
      <c r="G80" s="31"/>
      <c r="H80" s="31"/>
      <c r="I80" s="31"/>
      <c r="J80" s="31"/>
      <c r="K80" s="29"/>
      <c r="L80" s="29"/>
      <c r="M80" s="29"/>
      <c r="N80" s="29"/>
      <c r="O80" s="29"/>
      <c r="P80" s="29"/>
      <c r="Q80" s="31"/>
      <c r="R80" s="31"/>
      <c r="S80" s="31"/>
      <c r="T80" s="31"/>
    </row>
    <row r="81" spans="1:20" s="25" customFormat="1" ht="13.5" customHeight="1">
      <c r="A81" s="29"/>
      <c r="B81" s="29"/>
      <c r="C81" s="29"/>
      <c r="D81" s="29"/>
      <c r="E81" s="29"/>
      <c r="F81" s="29"/>
      <c r="G81" s="31"/>
      <c r="H81" s="31"/>
      <c r="I81" s="31"/>
      <c r="J81" s="31"/>
      <c r="K81" s="29"/>
      <c r="L81" s="29"/>
      <c r="M81" s="29"/>
      <c r="N81" s="29"/>
      <c r="O81" s="29"/>
      <c r="P81" s="29"/>
      <c r="Q81" s="31"/>
      <c r="R81" s="31"/>
      <c r="S81" s="31"/>
      <c r="T81" s="31"/>
    </row>
    <row r="82" spans="1:20" s="25" customFormat="1" ht="13.5" customHeight="1">
      <c r="A82" s="29"/>
      <c r="B82" s="29"/>
      <c r="C82" s="29"/>
      <c r="D82" s="29"/>
      <c r="E82" s="29"/>
      <c r="F82" s="29"/>
      <c r="G82" s="31"/>
      <c r="H82" s="31"/>
      <c r="I82" s="31"/>
      <c r="J82" s="31"/>
      <c r="K82" s="29"/>
      <c r="L82" s="29"/>
      <c r="M82" s="29"/>
      <c r="N82" s="29"/>
      <c r="O82" s="29"/>
      <c r="P82" s="29"/>
      <c r="Q82" s="31"/>
      <c r="R82" s="31"/>
      <c r="S82" s="31"/>
      <c r="T82" s="31"/>
    </row>
    <row r="83" spans="1:20" s="25" customFormat="1" ht="13.5" customHeight="1">
      <c r="A83" s="29"/>
      <c r="B83" s="29"/>
      <c r="C83" s="29"/>
      <c r="D83" s="29"/>
      <c r="E83" s="29"/>
      <c r="F83" s="29"/>
      <c r="G83" s="31"/>
      <c r="H83" s="31"/>
      <c r="I83" s="31"/>
      <c r="J83" s="31"/>
      <c r="K83" s="29"/>
      <c r="L83" s="29"/>
      <c r="M83" s="29"/>
      <c r="N83" s="29"/>
      <c r="O83" s="29"/>
      <c r="P83" s="29"/>
      <c r="Q83" s="31"/>
      <c r="R83" s="31"/>
      <c r="S83" s="31"/>
      <c r="T83" s="31"/>
    </row>
    <row r="84" spans="1:20" s="25" customFormat="1" ht="13.5" customHeight="1">
      <c r="A84" s="29"/>
      <c r="B84" s="29"/>
      <c r="C84" s="29"/>
      <c r="D84" s="29"/>
      <c r="E84" s="29"/>
      <c r="F84" s="29"/>
      <c r="G84" s="31"/>
      <c r="H84" s="31"/>
      <c r="I84" s="31"/>
      <c r="J84" s="31"/>
      <c r="K84" s="29"/>
      <c r="L84" s="29"/>
      <c r="M84" s="29"/>
      <c r="N84" s="29"/>
      <c r="O84" s="29"/>
      <c r="P84" s="29"/>
      <c r="Q84" s="31"/>
      <c r="R84" s="31"/>
      <c r="S84" s="31"/>
      <c r="T84" s="31"/>
    </row>
    <row r="85" spans="1:20" s="25" customFormat="1" ht="13.5" customHeight="1">
      <c r="A85" s="29"/>
      <c r="B85" s="29"/>
      <c r="C85" s="29"/>
      <c r="D85" s="29"/>
      <c r="E85" s="29"/>
      <c r="F85" s="29"/>
      <c r="G85" s="31"/>
      <c r="H85" s="31"/>
      <c r="I85" s="31"/>
      <c r="J85" s="31"/>
      <c r="K85" s="29"/>
      <c r="L85" s="29"/>
      <c r="M85" s="29"/>
      <c r="N85" s="29"/>
      <c r="O85" s="29"/>
      <c r="P85" s="29"/>
      <c r="Q85" s="31"/>
      <c r="R85" s="31"/>
      <c r="S85" s="31"/>
      <c r="T85" s="31"/>
    </row>
    <row r="86" spans="1:20" s="25" customFormat="1" ht="13.5" customHeight="1">
      <c r="A86" s="29"/>
      <c r="B86" s="29"/>
      <c r="C86" s="29"/>
      <c r="D86" s="29"/>
      <c r="E86" s="29"/>
      <c r="F86" s="29"/>
      <c r="G86" s="31"/>
      <c r="H86" s="31"/>
      <c r="I86" s="31"/>
      <c r="J86" s="31"/>
      <c r="K86" s="29"/>
      <c r="L86" s="29"/>
      <c r="M86" s="29"/>
      <c r="N86" s="29"/>
      <c r="O86" s="29"/>
      <c r="P86" s="29"/>
      <c r="Q86" s="31"/>
      <c r="R86" s="31"/>
      <c r="S86" s="31"/>
      <c r="T86" s="31"/>
    </row>
    <row r="87" spans="1:20" s="25" customFormat="1" ht="13.5" customHeight="1">
      <c r="A87" s="29"/>
      <c r="B87" s="29"/>
      <c r="C87" s="29"/>
      <c r="D87" s="29"/>
      <c r="E87" s="29"/>
      <c r="F87" s="29"/>
      <c r="G87" s="31"/>
      <c r="H87" s="31"/>
      <c r="I87" s="31"/>
      <c r="J87" s="31"/>
      <c r="K87" s="29"/>
      <c r="L87" s="29"/>
      <c r="M87" s="29"/>
      <c r="N87" s="29"/>
      <c r="O87" s="29"/>
      <c r="P87" s="29"/>
      <c r="Q87" s="31"/>
      <c r="R87" s="31"/>
      <c r="S87" s="31"/>
      <c r="T87" s="31"/>
    </row>
    <row r="88" spans="1:20" s="25" customFormat="1" ht="13.5" customHeight="1">
      <c r="A88" s="29"/>
      <c r="B88" s="29"/>
      <c r="C88" s="29"/>
      <c r="D88" s="29"/>
      <c r="E88" s="29"/>
      <c r="F88" s="29"/>
      <c r="G88" s="31"/>
      <c r="H88" s="31"/>
      <c r="I88" s="31"/>
      <c r="J88" s="31"/>
      <c r="K88" s="29"/>
      <c r="L88" s="29"/>
      <c r="M88" s="29"/>
      <c r="N88" s="29"/>
      <c r="O88" s="29"/>
      <c r="P88" s="29"/>
      <c r="Q88" s="31"/>
      <c r="R88" s="31"/>
      <c r="S88" s="31"/>
      <c r="T88" s="31"/>
    </row>
    <row r="89" spans="1:20" s="25" customFormat="1" ht="13.5" customHeight="1">
      <c r="A89" s="29"/>
      <c r="B89" s="29"/>
      <c r="C89" s="29"/>
      <c r="D89" s="29"/>
      <c r="E89" s="29"/>
      <c r="F89" s="29"/>
      <c r="G89" s="31"/>
      <c r="H89" s="31"/>
      <c r="I89" s="31"/>
      <c r="J89" s="31"/>
      <c r="K89" s="29"/>
      <c r="L89" s="29"/>
      <c r="M89" s="29"/>
      <c r="N89" s="29"/>
      <c r="O89" s="29"/>
      <c r="P89" s="29"/>
      <c r="Q89" s="31"/>
      <c r="R89" s="31"/>
      <c r="S89" s="31"/>
      <c r="T89" s="31"/>
    </row>
    <row r="90" spans="1:20" s="25" customFormat="1" ht="13.5" customHeight="1">
      <c r="A90" s="29"/>
      <c r="B90" s="29"/>
      <c r="C90" s="29"/>
      <c r="D90" s="29"/>
      <c r="E90" s="29"/>
      <c r="F90" s="29"/>
      <c r="G90" s="31"/>
      <c r="H90" s="31"/>
      <c r="I90" s="31"/>
      <c r="J90" s="31"/>
      <c r="K90" s="29"/>
      <c r="L90" s="29"/>
      <c r="M90" s="29"/>
      <c r="N90" s="29"/>
      <c r="O90" s="29"/>
      <c r="P90" s="29"/>
      <c r="Q90" s="31"/>
      <c r="R90" s="31"/>
      <c r="S90" s="31"/>
      <c r="T90" s="31"/>
    </row>
    <row r="91" spans="1:20" s="25" customFormat="1" ht="13.5" customHeight="1">
      <c r="A91" s="29"/>
      <c r="B91" s="29"/>
      <c r="C91" s="29"/>
      <c r="D91" s="29"/>
      <c r="E91" s="29"/>
      <c r="F91" s="29"/>
      <c r="G91" s="31"/>
      <c r="H91" s="31"/>
      <c r="I91" s="31"/>
      <c r="J91" s="31"/>
      <c r="K91" s="29"/>
      <c r="L91" s="29"/>
      <c r="M91" s="29"/>
      <c r="N91" s="29"/>
      <c r="O91" s="29"/>
      <c r="P91" s="29"/>
      <c r="Q91" s="31"/>
      <c r="R91" s="31"/>
      <c r="S91" s="31"/>
      <c r="T91" s="31"/>
    </row>
    <row r="92" spans="1:20" s="25" customFormat="1" ht="13.5" customHeight="1">
      <c r="A92" s="29"/>
      <c r="B92" s="29"/>
      <c r="C92" s="29"/>
      <c r="D92" s="29"/>
      <c r="E92" s="29"/>
      <c r="F92" s="29"/>
      <c r="G92" s="31"/>
      <c r="H92" s="31"/>
      <c r="I92" s="31"/>
      <c r="J92" s="31"/>
      <c r="K92" s="29"/>
      <c r="L92" s="29"/>
      <c r="M92" s="29"/>
      <c r="N92" s="29"/>
      <c r="O92" s="29"/>
      <c r="P92" s="29"/>
      <c r="Q92" s="31"/>
      <c r="R92" s="31"/>
      <c r="S92" s="31"/>
      <c r="T92" s="31"/>
    </row>
    <row r="93" spans="1:20" s="25" customFormat="1" ht="13.5" customHeight="1">
      <c r="A93" s="29"/>
      <c r="B93" s="29"/>
      <c r="C93" s="29"/>
      <c r="D93" s="29"/>
      <c r="E93" s="29"/>
      <c r="F93" s="29"/>
      <c r="G93" s="31"/>
      <c r="H93" s="31"/>
      <c r="I93" s="31"/>
      <c r="J93" s="31"/>
      <c r="K93" s="29"/>
      <c r="L93" s="29"/>
      <c r="M93" s="29"/>
      <c r="N93" s="29"/>
      <c r="O93" s="29"/>
      <c r="P93" s="29"/>
      <c r="Q93" s="31"/>
      <c r="R93" s="31"/>
      <c r="S93" s="31"/>
      <c r="T93" s="31"/>
    </row>
    <row r="94" spans="1:20" s="25" customFormat="1" ht="13.5" customHeight="1">
      <c r="A94" s="29"/>
      <c r="B94" s="29"/>
      <c r="C94" s="29"/>
      <c r="D94" s="29"/>
      <c r="E94" s="29"/>
      <c r="F94" s="29"/>
      <c r="G94" s="31"/>
      <c r="H94" s="31"/>
      <c r="I94" s="31"/>
      <c r="J94" s="31"/>
      <c r="K94" s="29"/>
      <c r="L94" s="29"/>
      <c r="M94" s="29"/>
      <c r="N94" s="29"/>
      <c r="O94" s="29"/>
      <c r="P94" s="29"/>
      <c r="Q94" s="31"/>
      <c r="R94" s="31"/>
      <c r="S94" s="31"/>
      <c r="T94" s="31"/>
    </row>
    <row r="95" spans="1:20" s="25" customFormat="1" ht="13.5" customHeight="1">
      <c r="A95" s="29"/>
      <c r="B95" s="29"/>
      <c r="C95" s="29"/>
      <c r="D95" s="29"/>
      <c r="E95" s="29"/>
      <c r="F95" s="29"/>
      <c r="G95" s="31"/>
      <c r="H95" s="31"/>
      <c r="I95" s="31"/>
      <c r="J95" s="31"/>
      <c r="K95" s="29"/>
      <c r="L95" s="29"/>
      <c r="M95" s="29"/>
      <c r="N95" s="29"/>
      <c r="O95" s="29"/>
      <c r="P95" s="29"/>
      <c r="Q95" s="31"/>
      <c r="R95" s="31"/>
      <c r="S95" s="31"/>
      <c r="T95" s="31"/>
    </row>
    <row r="96" spans="1:20" s="25" customFormat="1" ht="13.5" customHeight="1">
      <c r="A96" s="29"/>
      <c r="B96" s="29"/>
      <c r="C96" s="29"/>
      <c r="D96" s="29"/>
      <c r="E96" s="29"/>
      <c r="F96" s="29"/>
      <c r="G96" s="31"/>
      <c r="H96" s="31"/>
      <c r="I96" s="31"/>
      <c r="J96" s="31"/>
      <c r="K96" s="29"/>
      <c r="L96" s="29"/>
      <c r="M96" s="29"/>
      <c r="N96" s="29"/>
      <c r="O96" s="29"/>
      <c r="P96" s="29"/>
      <c r="Q96" s="31"/>
      <c r="R96" s="31"/>
      <c r="S96" s="31"/>
      <c r="T96" s="31"/>
    </row>
    <row r="97" spans="1:20" s="25" customFormat="1" ht="13.5" customHeight="1">
      <c r="A97" s="29"/>
      <c r="B97" s="29"/>
      <c r="C97" s="29"/>
      <c r="D97" s="29"/>
      <c r="E97" s="29"/>
      <c r="F97" s="29"/>
      <c r="G97" s="31"/>
      <c r="H97" s="31"/>
      <c r="I97" s="31"/>
      <c r="J97" s="31"/>
      <c r="K97" s="29"/>
      <c r="L97" s="29"/>
      <c r="M97" s="29"/>
      <c r="N97" s="29"/>
      <c r="O97" s="29"/>
      <c r="P97" s="29"/>
      <c r="Q97" s="31"/>
      <c r="R97" s="31"/>
      <c r="S97" s="31"/>
      <c r="T97" s="31"/>
    </row>
    <row r="98" spans="1:20" s="25" customFormat="1" ht="13.5" customHeight="1">
      <c r="A98" s="29"/>
      <c r="B98" s="29"/>
      <c r="C98" s="29"/>
      <c r="D98" s="29"/>
      <c r="E98" s="29"/>
      <c r="F98" s="29"/>
      <c r="G98" s="31"/>
      <c r="H98" s="31"/>
      <c r="I98" s="31"/>
      <c r="J98" s="31"/>
      <c r="K98" s="29"/>
      <c r="L98" s="29"/>
      <c r="M98" s="29"/>
      <c r="N98" s="29"/>
      <c r="O98" s="29"/>
      <c r="P98" s="29"/>
      <c r="Q98" s="31"/>
      <c r="R98" s="31"/>
      <c r="S98" s="31"/>
      <c r="T98" s="31"/>
    </row>
    <row r="99" spans="1:20" s="25" customFormat="1" ht="13.5" customHeight="1">
      <c r="A99" s="29"/>
      <c r="B99" s="29"/>
      <c r="C99" s="29"/>
      <c r="D99" s="29"/>
      <c r="E99" s="29"/>
      <c r="F99" s="29"/>
      <c r="G99" s="31"/>
      <c r="H99" s="31"/>
      <c r="I99" s="31"/>
      <c r="J99" s="31"/>
      <c r="K99" s="29"/>
      <c r="L99" s="29"/>
      <c r="M99" s="29"/>
      <c r="N99" s="29"/>
      <c r="O99" s="29"/>
      <c r="P99" s="29"/>
      <c r="Q99" s="31"/>
      <c r="R99" s="31"/>
      <c r="S99" s="31"/>
      <c r="T99" s="31"/>
    </row>
    <row r="100" spans="1:20" s="25" customFormat="1" ht="13.5" customHeight="1">
      <c r="A100" s="29"/>
      <c r="B100" s="29"/>
      <c r="C100" s="29"/>
      <c r="D100" s="29"/>
      <c r="E100" s="29"/>
      <c r="F100" s="29"/>
      <c r="G100" s="31"/>
      <c r="H100" s="31"/>
      <c r="I100" s="31"/>
      <c r="J100" s="31"/>
      <c r="K100" s="29"/>
      <c r="L100" s="29"/>
      <c r="M100" s="29"/>
      <c r="N100" s="29"/>
      <c r="O100" s="29"/>
      <c r="P100" s="29"/>
      <c r="Q100" s="31"/>
      <c r="R100" s="31"/>
      <c r="S100" s="31"/>
      <c r="T100" s="31"/>
    </row>
    <row r="101" spans="1:20" s="25" customFormat="1" ht="13.5" customHeight="1">
      <c r="A101" s="29"/>
      <c r="B101" s="29"/>
      <c r="C101" s="29"/>
      <c r="D101" s="29"/>
      <c r="E101" s="29"/>
      <c r="F101" s="29"/>
      <c r="G101" s="31"/>
      <c r="H101" s="31"/>
      <c r="I101" s="31"/>
      <c r="J101" s="31"/>
      <c r="K101" s="29"/>
      <c r="L101" s="29"/>
      <c r="M101" s="29"/>
      <c r="N101" s="29"/>
      <c r="O101" s="29"/>
      <c r="P101" s="29"/>
      <c r="Q101" s="31"/>
      <c r="R101" s="31"/>
      <c r="S101" s="31"/>
      <c r="T101" s="31"/>
    </row>
    <row r="102" spans="1:20" s="25" customFormat="1" ht="13.5" customHeight="1">
      <c r="A102" s="29"/>
      <c r="B102" s="29"/>
      <c r="C102" s="29"/>
      <c r="D102" s="29"/>
      <c r="E102" s="29"/>
      <c r="F102" s="29"/>
      <c r="G102" s="31"/>
      <c r="H102" s="31"/>
      <c r="I102" s="31"/>
      <c r="J102" s="31"/>
      <c r="K102" s="29"/>
      <c r="L102" s="29"/>
      <c r="M102" s="29"/>
      <c r="N102" s="29"/>
      <c r="O102" s="29"/>
      <c r="P102" s="29"/>
      <c r="Q102" s="31"/>
      <c r="R102" s="31"/>
      <c r="S102" s="31"/>
      <c r="T102" s="31"/>
    </row>
    <row r="103" spans="1:20" s="25" customFormat="1" ht="13.5" customHeight="1">
      <c r="A103" s="29"/>
      <c r="B103" s="29"/>
      <c r="C103" s="29"/>
      <c r="D103" s="29"/>
      <c r="E103" s="29"/>
      <c r="F103" s="29"/>
      <c r="G103" s="31"/>
      <c r="H103" s="31"/>
      <c r="I103" s="31"/>
      <c r="J103" s="31"/>
      <c r="K103" s="29"/>
      <c r="L103" s="29"/>
      <c r="M103" s="29"/>
      <c r="N103" s="29"/>
      <c r="O103" s="29"/>
      <c r="P103" s="29"/>
      <c r="Q103" s="31"/>
      <c r="R103" s="31"/>
      <c r="S103" s="31"/>
      <c r="T103" s="31"/>
    </row>
    <row r="104" spans="1:20" s="25" customFormat="1" ht="13.5" customHeight="1">
      <c r="A104" s="29"/>
      <c r="B104" s="29"/>
      <c r="C104" s="29"/>
      <c r="D104" s="29"/>
      <c r="E104" s="29"/>
      <c r="F104" s="29"/>
      <c r="G104" s="31"/>
      <c r="H104" s="31"/>
      <c r="I104" s="31"/>
      <c r="J104" s="31"/>
      <c r="K104" s="29"/>
      <c r="L104" s="29"/>
      <c r="M104" s="29"/>
      <c r="N104" s="29"/>
      <c r="O104" s="29"/>
      <c r="P104" s="29"/>
      <c r="Q104" s="31"/>
      <c r="R104" s="31"/>
      <c r="S104" s="31"/>
      <c r="T104" s="31"/>
    </row>
    <row r="105" spans="1:20" s="25" customFormat="1" ht="13.5" customHeight="1">
      <c r="A105" s="29"/>
      <c r="B105" s="29"/>
      <c r="C105" s="29"/>
      <c r="D105" s="29"/>
      <c r="E105" s="29"/>
      <c r="F105" s="29"/>
      <c r="G105" s="31"/>
      <c r="H105" s="31"/>
      <c r="I105" s="31"/>
      <c r="J105" s="31"/>
      <c r="K105" s="29"/>
      <c r="L105" s="29"/>
      <c r="M105" s="29"/>
      <c r="N105" s="29"/>
      <c r="O105" s="29"/>
      <c r="P105" s="29"/>
      <c r="Q105" s="31"/>
      <c r="R105" s="31"/>
      <c r="S105" s="31"/>
      <c r="T105" s="31"/>
    </row>
    <row r="106" spans="1:20" s="25" customFormat="1" ht="13.5" customHeight="1">
      <c r="A106" s="29"/>
      <c r="B106" s="29"/>
      <c r="C106" s="29"/>
      <c r="D106" s="29"/>
      <c r="E106" s="29"/>
      <c r="F106" s="29"/>
      <c r="G106" s="31"/>
      <c r="H106" s="31"/>
      <c r="I106" s="31"/>
      <c r="J106" s="31"/>
      <c r="K106" s="29"/>
      <c r="L106" s="29"/>
      <c r="M106" s="29"/>
      <c r="N106" s="29"/>
      <c r="O106" s="29"/>
      <c r="P106" s="29"/>
      <c r="Q106" s="31"/>
      <c r="R106" s="31"/>
      <c r="S106" s="31"/>
      <c r="T106" s="31"/>
    </row>
    <row r="107" spans="1:20" s="25" customFormat="1" ht="13.5" customHeight="1">
      <c r="A107" s="29"/>
      <c r="B107" s="29"/>
      <c r="C107" s="29"/>
      <c r="D107" s="29"/>
      <c r="E107" s="29"/>
      <c r="F107" s="29"/>
      <c r="G107" s="31"/>
      <c r="H107" s="31"/>
      <c r="I107" s="31"/>
      <c r="J107" s="31"/>
      <c r="K107" s="29"/>
      <c r="L107" s="29"/>
      <c r="M107" s="29"/>
      <c r="N107" s="29"/>
      <c r="O107" s="29"/>
      <c r="P107" s="29"/>
      <c r="Q107" s="31"/>
      <c r="R107" s="31"/>
      <c r="S107" s="31"/>
      <c r="T107" s="31"/>
    </row>
    <row r="108" spans="1:20" s="25" customFormat="1" ht="13.5" customHeight="1">
      <c r="A108" s="29"/>
      <c r="B108" s="29"/>
      <c r="C108" s="29"/>
      <c r="D108" s="29"/>
      <c r="E108" s="29"/>
      <c r="F108" s="29"/>
      <c r="G108" s="31"/>
      <c r="H108" s="31"/>
      <c r="I108" s="31"/>
      <c r="J108" s="31"/>
      <c r="K108" s="29"/>
      <c r="L108" s="29"/>
      <c r="M108" s="29"/>
      <c r="N108" s="29"/>
      <c r="O108" s="29"/>
      <c r="P108" s="29"/>
      <c r="Q108" s="31"/>
      <c r="R108" s="31"/>
      <c r="S108" s="31"/>
      <c r="T108" s="31"/>
    </row>
    <row r="109" spans="1:20" s="25" customFormat="1" ht="13.5" customHeight="1">
      <c r="A109" s="29"/>
      <c r="B109" s="29"/>
      <c r="C109" s="29"/>
      <c r="D109" s="29"/>
      <c r="E109" s="29"/>
      <c r="F109" s="29"/>
      <c r="G109" s="31"/>
      <c r="H109" s="31"/>
      <c r="I109" s="31"/>
      <c r="J109" s="31"/>
      <c r="K109" s="29"/>
      <c r="L109" s="29"/>
      <c r="M109" s="29"/>
      <c r="N109" s="29"/>
      <c r="O109" s="29"/>
      <c r="P109" s="29"/>
      <c r="Q109" s="31"/>
      <c r="R109" s="31"/>
      <c r="S109" s="31"/>
      <c r="T109" s="31"/>
    </row>
    <row r="110" spans="1:20" s="25" customFormat="1" ht="13.5" customHeight="1">
      <c r="A110" s="29"/>
      <c r="B110" s="29"/>
      <c r="C110" s="29"/>
      <c r="D110" s="29"/>
      <c r="E110" s="29"/>
      <c r="F110" s="29"/>
      <c r="G110" s="31"/>
      <c r="H110" s="31"/>
      <c r="I110" s="31"/>
      <c r="J110" s="31"/>
      <c r="K110" s="29"/>
      <c r="L110" s="29"/>
      <c r="M110" s="29"/>
      <c r="N110" s="29"/>
      <c r="O110" s="29"/>
      <c r="P110" s="29"/>
      <c r="Q110" s="31"/>
      <c r="R110" s="31"/>
      <c r="S110" s="31"/>
      <c r="T110" s="31"/>
    </row>
    <row r="111" spans="1:20" s="25" customFormat="1" ht="13.5" customHeight="1">
      <c r="A111" s="29"/>
      <c r="B111" s="29"/>
      <c r="C111" s="29"/>
      <c r="D111" s="29"/>
      <c r="E111" s="29"/>
      <c r="F111" s="29"/>
      <c r="G111" s="31"/>
      <c r="H111" s="31"/>
      <c r="I111" s="31"/>
      <c r="J111" s="31"/>
      <c r="K111" s="29"/>
      <c r="L111" s="29"/>
      <c r="M111" s="29"/>
      <c r="N111" s="29"/>
      <c r="O111" s="29"/>
      <c r="P111" s="29"/>
      <c r="Q111" s="31"/>
      <c r="R111" s="31"/>
      <c r="S111" s="31"/>
      <c r="T111" s="31"/>
    </row>
    <row r="112" spans="1:20" s="25" customFormat="1" ht="13.5" customHeight="1">
      <c r="A112" s="29"/>
      <c r="B112" s="29"/>
      <c r="C112" s="29"/>
      <c r="D112" s="29"/>
      <c r="E112" s="29"/>
      <c r="F112" s="29"/>
      <c r="G112" s="31"/>
      <c r="H112" s="31"/>
      <c r="I112" s="31"/>
      <c r="J112" s="31"/>
      <c r="K112" s="29"/>
      <c r="L112" s="29"/>
      <c r="M112" s="29"/>
      <c r="N112" s="29"/>
      <c r="O112" s="29"/>
      <c r="P112" s="29"/>
      <c r="Q112" s="31"/>
      <c r="R112" s="31"/>
      <c r="S112" s="31"/>
      <c r="T112" s="31"/>
    </row>
    <row r="113" spans="1:20" s="25" customFormat="1" ht="13.5" customHeight="1">
      <c r="A113" s="29"/>
      <c r="B113" s="29"/>
      <c r="C113" s="29"/>
      <c r="D113" s="29"/>
      <c r="E113" s="29"/>
      <c r="F113" s="29"/>
      <c r="G113" s="31"/>
      <c r="H113" s="31"/>
      <c r="I113" s="31"/>
      <c r="J113" s="31"/>
      <c r="K113" s="29"/>
      <c r="L113" s="29"/>
      <c r="M113" s="29"/>
      <c r="N113" s="29"/>
      <c r="O113" s="29"/>
      <c r="P113" s="29"/>
      <c r="Q113" s="31"/>
      <c r="R113" s="31"/>
      <c r="S113" s="31"/>
      <c r="T113" s="31"/>
    </row>
    <row r="114" spans="1:20" s="25" customFormat="1" ht="13.5" customHeight="1">
      <c r="A114" s="29"/>
      <c r="B114" s="29"/>
      <c r="C114" s="29"/>
      <c r="D114" s="29"/>
      <c r="E114" s="29"/>
      <c r="F114" s="29"/>
      <c r="G114" s="31"/>
      <c r="H114" s="31"/>
      <c r="I114" s="31"/>
      <c r="J114" s="31"/>
      <c r="K114" s="29"/>
      <c r="L114" s="29"/>
      <c r="M114" s="29"/>
      <c r="N114" s="29"/>
      <c r="O114" s="29"/>
      <c r="P114" s="29"/>
      <c r="Q114" s="31"/>
      <c r="R114" s="31"/>
      <c r="S114" s="31"/>
      <c r="T114" s="31"/>
    </row>
    <row r="115" spans="1:20" s="25" customFormat="1" ht="13.5" customHeight="1">
      <c r="A115" s="29"/>
      <c r="B115" s="29"/>
      <c r="C115" s="29"/>
      <c r="D115" s="29"/>
      <c r="E115" s="29"/>
      <c r="F115" s="29"/>
      <c r="G115" s="31"/>
      <c r="H115" s="31"/>
      <c r="I115" s="31"/>
      <c r="J115" s="31"/>
      <c r="K115" s="29"/>
      <c r="L115" s="29"/>
      <c r="M115" s="29"/>
      <c r="N115" s="29"/>
      <c r="O115" s="29"/>
      <c r="P115" s="29"/>
      <c r="Q115" s="31"/>
      <c r="R115" s="31"/>
      <c r="S115" s="31"/>
      <c r="T115" s="31"/>
    </row>
    <row r="116" spans="1:20" s="25" customFormat="1" ht="13.5" customHeight="1">
      <c r="A116" s="29"/>
      <c r="B116" s="29"/>
      <c r="C116" s="29"/>
      <c r="D116" s="29"/>
      <c r="E116" s="29"/>
      <c r="F116" s="29"/>
      <c r="G116" s="31"/>
      <c r="H116" s="31"/>
      <c r="I116" s="31"/>
      <c r="J116" s="31"/>
      <c r="K116" s="29"/>
      <c r="L116" s="29"/>
      <c r="M116" s="29"/>
      <c r="N116" s="29"/>
      <c r="O116" s="29"/>
      <c r="P116" s="29"/>
      <c r="Q116" s="31"/>
      <c r="R116" s="31"/>
      <c r="S116" s="31"/>
      <c r="T116" s="31"/>
    </row>
    <row r="117" spans="1:20" s="37" customFormat="1" ht="13.5" customHeight="1">
      <c r="A117" s="29"/>
      <c r="B117" s="29"/>
      <c r="C117" s="29"/>
      <c r="D117" s="29"/>
      <c r="E117" s="29"/>
      <c r="F117" s="29"/>
      <c r="G117" s="31"/>
      <c r="H117" s="31"/>
      <c r="I117" s="31"/>
      <c r="J117" s="31"/>
      <c r="K117" s="29"/>
      <c r="L117" s="29"/>
      <c r="M117" s="29"/>
      <c r="N117" s="29"/>
      <c r="O117" s="29"/>
      <c r="P117" s="29"/>
      <c r="Q117" s="31"/>
      <c r="R117" s="31"/>
      <c r="S117" s="31"/>
      <c r="T117" s="31"/>
    </row>
    <row r="118" spans="1:20" s="37" customFormat="1" ht="4.5" customHeight="1">
      <c r="A118" s="29"/>
      <c r="B118" s="29"/>
      <c r="C118" s="29"/>
      <c r="D118" s="29"/>
      <c r="E118" s="29"/>
      <c r="F118" s="29"/>
      <c r="G118" s="31"/>
      <c r="H118" s="31"/>
      <c r="I118" s="31"/>
      <c r="J118" s="31"/>
      <c r="K118" s="29"/>
      <c r="L118" s="29"/>
      <c r="M118" s="29"/>
      <c r="N118" s="29"/>
      <c r="O118" s="29"/>
      <c r="P118" s="29"/>
      <c r="Q118" s="31"/>
      <c r="R118" s="31"/>
      <c r="S118" s="31"/>
      <c r="T118" s="31"/>
    </row>
    <row r="119" spans="1:23" s="7" customFormat="1" ht="16.5" customHeight="1">
      <c r="A119" s="29"/>
      <c r="B119" s="29"/>
      <c r="C119" s="29"/>
      <c r="D119" s="29"/>
      <c r="E119" s="29"/>
      <c r="F119" s="29"/>
      <c r="G119" s="31"/>
      <c r="H119" s="31"/>
      <c r="I119" s="31"/>
      <c r="J119" s="31"/>
      <c r="K119" s="29"/>
      <c r="L119" s="29"/>
      <c r="M119" s="29"/>
      <c r="N119" s="29"/>
      <c r="O119" s="29"/>
      <c r="P119" s="29"/>
      <c r="Q119" s="31"/>
      <c r="R119" s="31"/>
      <c r="S119" s="31"/>
      <c r="T119" s="31"/>
      <c r="W119" s="34"/>
    </row>
  </sheetData>
  <sheetProtection/>
  <mergeCells count="110">
    <mergeCell ref="D56:E56"/>
    <mergeCell ref="M56:N56"/>
    <mergeCell ref="D57:E57"/>
    <mergeCell ref="D58:E58"/>
    <mergeCell ref="D59:E59"/>
    <mergeCell ref="D53:E53"/>
    <mergeCell ref="N53:O53"/>
    <mergeCell ref="D54:E54"/>
    <mergeCell ref="N54:O54"/>
    <mergeCell ref="D55:E55"/>
    <mergeCell ref="N55:O55"/>
    <mergeCell ref="D50:E50"/>
    <mergeCell ref="N50:O50"/>
    <mergeCell ref="D51:E51"/>
    <mergeCell ref="M51:O51"/>
    <mergeCell ref="C52:D52"/>
    <mergeCell ref="N52:O52"/>
    <mergeCell ref="C47:D47"/>
    <mergeCell ref="N47:O47"/>
    <mergeCell ref="D48:E48"/>
    <mergeCell ref="M48:N48"/>
    <mergeCell ref="D49:E49"/>
    <mergeCell ref="N49:O49"/>
    <mergeCell ref="D44:E44"/>
    <mergeCell ref="M44:N44"/>
    <mergeCell ref="D45:E45"/>
    <mergeCell ref="N45:O45"/>
    <mergeCell ref="D46:E46"/>
    <mergeCell ref="N46:O46"/>
    <mergeCell ref="D41:E41"/>
    <mergeCell ref="M41:N41"/>
    <mergeCell ref="C42:D42"/>
    <mergeCell ref="N42:O42"/>
    <mergeCell ref="D43:E43"/>
    <mergeCell ref="N43:O43"/>
    <mergeCell ref="D38:E38"/>
    <mergeCell ref="N38:O38"/>
    <mergeCell ref="D39:E39"/>
    <mergeCell ref="N39:O39"/>
    <mergeCell ref="D40:E40"/>
    <mergeCell ref="N40:O40"/>
    <mergeCell ref="D35:E35"/>
    <mergeCell ref="N35:O35"/>
    <mergeCell ref="D36:E36"/>
    <mergeCell ref="N36:O36"/>
    <mergeCell ref="D37:E37"/>
    <mergeCell ref="M37:N37"/>
    <mergeCell ref="D32:E32"/>
    <mergeCell ref="N32:O32"/>
    <mergeCell ref="D33:E33"/>
    <mergeCell ref="M33:N33"/>
    <mergeCell ref="D34:E34"/>
    <mergeCell ref="N34:O34"/>
    <mergeCell ref="D29:E29"/>
    <mergeCell ref="M29:O29"/>
    <mergeCell ref="D30:E30"/>
    <mergeCell ref="N30:O30"/>
    <mergeCell ref="D31:E31"/>
    <mergeCell ref="N31:O31"/>
    <mergeCell ref="D26:E26"/>
    <mergeCell ref="N26:O26"/>
    <mergeCell ref="D27:E27"/>
    <mergeCell ref="N27:O27"/>
    <mergeCell ref="D28:E28"/>
    <mergeCell ref="N28:O28"/>
    <mergeCell ref="D23:E23"/>
    <mergeCell ref="N23:O23"/>
    <mergeCell ref="D24:E24"/>
    <mergeCell ref="N24:O24"/>
    <mergeCell ref="D25:E25"/>
    <mergeCell ref="M25:N25"/>
    <mergeCell ref="D20:E20"/>
    <mergeCell ref="M20:N20"/>
    <mergeCell ref="D21:E21"/>
    <mergeCell ref="N21:O21"/>
    <mergeCell ref="D22:E22"/>
    <mergeCell ref="N22:O22"/>
    <mergeCell ref="C17:D17"/>
    <mergeCell ref="N17:O17"/>
    <mergeCell ref="D18:E18"/>
    <mergeCell ref="N18:O18"/>
    <mergeCell ref="D19:E19"/>
    <mergeCell ref="N19:O19"/>
    <mergeCell ref="C14:D14"/>
    <mergeCell ref="N14:O14"/>
    <mergeCell ref="C15:D15"/>
    <mergeCell ref="N15:O15"/>
    <mergeCell ref="C16:D16"/>
    <mergeCell ref="N16:O16"/>
    <mergeCell ref="N9:O9"/>
    <mergeCell ref="N10:O10"/>
    <mergeCell ref="N11:O11"/>
    <mergeCell ref="N12:O12"/>
    <mergeCell ref="B13:D13"/>
    <mergeCell ref="N13:O13"/>
    <mergeCell ref="B7:D8"/>
    <mergeCell ref="G7:G8"/>
    <mergeCell ref="H7:H8"/>
    <mergeCell ref="I7:I8"/>
    <mergeCell ref="J7:J8"/>
    <mergeCell ref="M7:N7"/>
    <mergeCell ref="N8:O8"/>
    <mergeCell ref="A2:J2"/>
    <mergeCell ref="K2:T2"/>
    <mergeCell ref="A4:F5"/>
    <mergeCell ref="G4:H4"/>
    <mergeCell ref="I4:J4"/>
    <mergeCell ref="K4:P5"/>
    <mergeCell ref="Q4:R4"/>
    <mergeCell ref="S4:T4"/>
  </mergeCells>
  <printOptions/>
  <pageMargins left="0.6692913385826772" right="0.6692913385826772" top="0.3937007874015748" bottom="0.6692913385826772" header="0.3937007874015748" footer="0"/>
  <pageSetup blackAndWhite="1" horizontalDpi="600" verticalDpi="600" orientation="portrait" pageOrder="overThenDown" paperSize="9" r:id="rId1"/>
  <colBreaks count="1" manualBreakCount="1">
    <brk id="10" max="61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/>
  <dimension ref="A1:AW71"/>
  <sheetViews>
    <sheetView view="pageBreakPreview" zoomScaleSheetLayoutView="100" zoomScalePageLayoutView="0" workbookViewId="0" topLeftCell="A1">
      <selection activeCell="A1" sqref="A1:C1"/>
    </sheetView>
  </sheetViews>
  <sheetFormatPr defaultColWidth="11.00390625" defaultRowHeight="13.5"/>
  <cols>
    <col min="1" max="1" width="0.875" style="80" customWidth="1"/>
    <col min="2" max="2" width="2.25390625" style="78" customWidth="1"/>
    <col min="3" max="3" width="17.25390625" style="78" customWidth="1"/>
    <col min="4" max="4" width="1.00390625" style="78" customWidth="1"/>
    <col min="5" max="5" width="2.625" style="79" customWidth="1"/>
    <col min="6" max="6" width="4.125" style="80" customWidth="1"/>
    <col min="7" max="7" width="2.625" style="80" customWidth="1"/>
    <col min="8" max="8" width="4.125" style="80" customWidth="1"/>
    <col min="9" max="9" width="2.625" style="80" customWidth="1"/>
    <col min="10" max="10" width="4.125" style="80" customWidth="1"/>
    <col min="11" max="11" width="2.625" style="80" customWidth="1"/>
    <col min="12" max="12" width="4.125" style="80" customWidth="1"/>
    <col min="13" max="13" width="2.625" style="80" customWidth="1"/>
    <col min="14" max="14" width="4.125" style="80" customWidth="1"/>
    <col min="15" max="15" width="2.625" style="80" customWidth="1"/>
    <col min="16" max="16" width="4.125" style="80" customWidth="1"/>
    <col min="17" max="17" width="2.625" style="80" customWidth="1"/>
    <col min="18" max="18" width="4.125" style="80" customWidth="1"/>
    <col min="19" max="19" width="2.625" style="80" customWidth="1"/>
    <col min="20" max="20" width="4.125" style="80" customWidth="1"/>
    <col min="21" max="21" width="2.625" style="80" customWidth="1"/>
    <col min="22" max="22" width="4.125" style="80" customWidth="1"/>
    <col min="23" max="23" width="2.625" style="80" customWidth="1"/>
    <col min="24" max="24" width="4.125" style="78" customWidth="1"/>
    <col min="25" max="25" width="2.625" style="80" customWidth="1"/>
    <col min="26" max="26" width="4.625" style="80" customWidth="1"/>
    <col min="27" max="27" width="2.625" style="80" customWidth="1"/>
    <col min="28" max="28" width="4.625" style="80" customWidth="1"/>
    <col min="29" max="29" width="2.625" style="80" customWidth="1"/>
    <col min="30" max="30" width="4.625" style="80" customWidth="1"/>
    <col min="31" max="31" width="2.625" style="80" customWidth="1"/>
    <col min="32" max="32" width="4.625" style="80" customWidth="1"/>
    <col min="33" max="33" width="2.625" style="80" customWidth="1"/>
    <col min="34" max="34" width="4.625" style="80" customWidth="1"/>
    <col min="35" max="35" width="2.625" style="80" customWidth="1"/>
    <col min="36" max="36" width="4.625" style="80" customWidth="1"/>
    <col min="37" max="37" width="2.50390625" style="80" customWidth="1"/>
    <col min="38" max="38" width="4.625" style="80" customWidth="1"/>
    <col min="39" max="39" width="2.625" style="80" customWidth="1"/>
    <col min="40" max="40" width="4.625" style="80" customWidth="1"/>
    <col min="41" max="41" width="2.625" style="80" customWidth="1"/>
    <col min="42" max="42" width="4.625" style="80" customWidth="1"/>
    <col min="43" max="43" width="3.75390625" style="80" customWidth="1"/>
    <col min="44" max="44" width="4.625" style="80" customWidth="1"/>
    <col min="45" max="45" width="2.625" style="80" customWidth="1"/>
    <col min="46" max="46" width="4.625" style="80" customWidth="1"/>
    <col min="47" max="47" width="3.875" style="80" customWidth="1"/>
    <col min="48" max="48" width="4.625" style="80" customWidth="1"/>
    <col min="49" max="16384" width="11.00390625" style="80" customWidth="1"/>
  </cols>
  <sheetData>
    <row r="1" spans="1:48" s="42" customFormat="1" ht="15.75" customHeight="1">
      <c r="A1" s="136"/>
      <c r="B1" s="136"/>
      <c r="C1" s="136"/>
      <c r="D1" s="38"/>
      <c r="E1" s="39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1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T1" s="43"/>
      <c r="AU1" s="43"/>
      <c r="AV1" s="43"/>
    </row>
    <row r="2" spans="1:48" s="47" customFormat="1" ht="30" customHeight="1">
      <c r="A2" s="137" t="s">
        <v>369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44"/>
      <c r="Z2" s="44"/>
      <c r="AA2" s="44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6"/>
    </row>
    <row r="3" spans="2:48" s="47" customFormat="1" ht="16.5" customHeight="1" thickBot="1">
      <c r="B3" s="48"/>
      <c r="C3" s="49"/>
      <c r="D3" s="48"/>
      <c r="E3" s="50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2"/>
      <c r="AV3" s="53" t="s">
        <v>183</v>
      </c>
    </row>
    <row r="4" spans="1:48" s="60" customFormat="1" ht="5.25" customHeight="1">
      <c r="A4" s="138" t="s">
        <v>184</v>
      </c>
      <c r="B4" s="138"/>
      <c r="C4" s="138"/>
      <c r="D4" s="139"/>
      <c r="E4" s="54"/>
      <c r="F4" s="55"/>
      <c r="G4" s="56"/>
      <c r="H4" s="57"/>
      <c r="I4" s="56"/>
      <c r="J4" s="55"/>
      <c r="K4" s="56"/>
      <c r="L4" s="55"/>
      <c r="M4" s="56"/>
      <c r="N4" s="55"/>
      <c r="O4" s="56"/>
      <c r="P4" s="55"/>
      <c r="Q4" s="56"/>
      <c r="R4" s="55"/>
      <c r="S4" s="56"/>
      <c r="T4" s="55"/>
      <c r="U4" s="56"/>
      <c r="V4" s="55"/>
      <c r="W4" s="56"/>
      <c r="X4" s="56"/>
      <c r="Y4" s="58"/>
      <c r="Z4" s="59"/>
      <c r="AA4" s="56"/>
      <c r="AB4" s="55"/>
      <c r="AC4" s="56"/>
      <c r="AD4" s="55"/>
      <c r="AE4" s="56"/>
      <c r="AF4" s="55"/>
      <c r="AG4" s="56"/>
      <c r="AH4" s="55"/>
      <c r="AI4" s="56"/>
      <c r="AJ4" s="55"/>
      <c r="AK4" s="56"/>
      <c r="AL4" s="55"/>
      <c r="AM4" s="56"/>
      <c r="AN4" s="55"/>
      <c r="AO4" s="56"/>
      <c r="AP4" s="55"/>
      <c r="AQ4" s="56"/>
      <c r="AR4" s="55"/>
      <c r="AS4" s="56"/>
      <c r="AT4" s="55"/>
      <c r="AU4" s="56"/>
      <c r="AV4" s="56"/>
    </row>
    <row r="5" spans="1:48" s="61" customFormat="1" ht="63" customHeight="1">
      <c r="A5" s="140"/>
      <c r="B5" s="140"/>
      <c r="C5" s="140"/>
      <c r="D5" s="141"/>
      <c r="E5" s="144" t="s">
        <v>185</v>
      </c>
      <c r="F5" s="145"/>
      <c r="G5" s="144" t="s">
        <v>186</v>
      </c>
      <c r="H5" s="145"/>
      <c r="I5" s="144" t="s">
        <v>187</v>
      </c>
      <c r="J5" s="145"/>
      <c r="K5" s="144" t="s">
        <v>188</v>
      </c>
      <c r="L5" s="145"/>
      <c r="M5" s="144" t="s">
        <v>189</v>
      </c>
      <c r="N5" s="145"/>
      <c r="O5" s="144" t="s">
        <v>190</v>
      </c>
      <c r="P5" s="145"/>
      <c r="Q5" s="146" t="s">
        <v>370</v>
      </c>
      <c r="R5" s="147"/>
      <c r="S5" s="150" t="s">
        <v>371</v>
      </c>
      <c r="T5" s="145"/>
      <c r="U5" s="144" t="s">
        <v>372</v>
      </c>
      <c r="V5" s="145"/>
      <c r="W5" s="144" t="s">
        <v>191</v>
      </c>
      <c r="X5" s="151"/>
      <c r="Y5" s="151" t="s">
        <v>192</v>
      </c>
      <c r="Z5" s="145"/>
      <c r="AA5" s="152" t="s">
        <v>373</v>
      </c>
      <c r="AB5" s="153"/>
      <c r="AC5" s="144" t="s">
        <v>193</v>
      </c>
      <c r="AD5" s="145"/>
      <c r="AE5" s="144" t="s">
        <v>194</v>
      </c>
      <c r="AF5" s="145"/>
      <c r="AG5" s="144" t="s">
        <v>195</v>
      </c>
      <c r="AH5" s="145"/>
      <c r="AI5" s="144" t="s">
        <v>196</v>
      </c>
      <c r="AJ5" s="145"/>
      <c r="AK5" s="150" t="s">
        <v>374</v>
      </c>
      <c r="AL5" s="145"/>
      <c r="AM5" s="144" t="s">
        <v>375</v>
      </c>
      <c r="AN5" s="145"/>
      <c r="AO5" s="148" t="s">
        <v>376</v>
      </c>
      <c r="AP5" s="149"/>
      <c r="AQ5" s="144" t="s">
        <v>197</v>
      </c>
      <c r="AR5" s="145"/>
      <c r="AS5" s="144" t="s">
        <v>198</v>
      </c>
      <c r="AT5" s="145"/>
      <c r="AU5" s="144" t="s">
        <v>199</v>
      </c>
      <c r="AV5" s="151"/>
    </row>
    <row r="6" spans="1:48" s="66" customFormat="1" ht="5.25" customHeight="1">
      <c r="A6" s="142"/>
      <c r="B6" s="142"/>
      <c r="C6" s="142"/>
      <c r="D6" s="143"/>
      <c r="E6" s="62"/>
      <c r="F6" s="63"/>
      <c r="G6" s="64"/>
      <c r="H6" s="65"/>
      <c r="I6" s="64"/>
      <c r="J6" s="63"/>
      <c r="K6" s="64"/>
      <c r="L6" s="63"/>
      <c r="M6" s="64"/>
      <c r="N6" s="63"/>
      <c r="O6" s="64"/>
      <c r="P6" s="63"/>
      <c r="Q6" s="64"/>
      <c r="R6" s="63"/>
      <c r="S6" s="64"/>
      <c r="T6" s="63"/>
      <c r="U6" s="64"/>
      <c r="V6" s="63"/>
      <c r="W6" s="64"/>
      <c r="X6" s="64"/>
      <c r="Y6" s="64"/>
      <c r="Z6" s="63"/>
      <c r="AA6" s="64"/>
      <c r="AB6" s="63"/>
      <c r="AC6" s="64"/>
      <c r="AD6" s="63"/>
      <c r="AE6" s="64"/>
      <c r="AF6" s="63"/>
      <c r="AG6" s="64"/>
      <c r="AH6" s="63"/>
      <c r="AI6" s="64"/>
      <c r="AJ6" s="63"/>
      <c r="AK6" s="64"/>
      <c r="AL6" s="63"/>
      <c r="AM6" s="64"/>
      <c r="AN6" s="63"/>
      <c r="AO6" s="64"/>
      <c r="AP6" s="63"/>
      <c r="AQ6" s="64"/>
      <c r="AR6" s="63"/>
      <c r="AS6" s="64"/>
      <c r="AT6" s="63"/>
      <c r="AU6" s="64"/>
      <c r="AV6" s="64"/>
    </row>
    <row r="7" spans="1:48" s="66" customFormat="1" ht="4.5" customHeight="1">
      <c r="A7" s="61"/>
      <c r="B7" s="67"/>
      <c r="C7" s="67"/>
      <c r="D7" s="68"/>
      <c r="E7" s="69"/>
      <c r="F7" s="70"/>
      <c r="G7" s="71"/>
      <c r="H7" s="70"/>
      <c r="I7" s="71"/>
      <c r="J7" s="70"/>
      <c r="K7" s="71"/>
      <c r="L7" s="70"/>
      <c r="M7" s="71"/>
      <c r="N7" s="70"/>
      <c r="O7" s="71"/>
      <c r="P7" s="70"/>
      <c r="Q7" s="71"/>
      <c r="R7" s="70"/>
      <c r="S7" s="71"/>
      <c r="T7" s="70"/>
      <c r="U7" s="71"/>
      <c r="V7" s="70"/>
      <c r="W7" s="71"/>
      <c r="X7" s="70"/>
      <c r="Y7" s="71"/>
      <c r="Z7" s="70"/>
      <c r="AA7" s="71"/>
      <c r="AB7" s="70"/>
      <c r="AC7" s="71"/>
      <c r="AD7" s="70"/>
      <c r="AE7" s="71"/>
      <c r="AF7" s="70"/>
      <c r="AG7" s="71"/>
      <c r="AH7" s="70"/>
      <c r="AI7" s="71"/>
      <c r="AJ7" s="70"/>
      <c r="AK7" s="71"/>
      <c r="AL7" s="70"/>
      <c r="AM7" s="71"/>
      <c r="AN7" s="70"/>
      <c r="AO7" s="71"/>
      <c r="AP7" s="70"/>
      <c r="AQ7" s="71"/>
      <c r="AR7" s="70"/>
      <c r="AS7" s="71"/>
      <c r="AT7" s="70"/>
      <c r="AU7" s="71"/>
      <c r="AV7" s="70"/>
    </row>
    <row r="8" spans="2:49" s="72" customFormat="1" ht="10.5" customHeight="1">
      <c r="B8" s="341" t="s">
        <v>377</v>
      </c>
      <c r="C8" s="341"/>
      <c r="D8" s="342"/>
      <c r="E8" s="343" t="s">
        <v>378</v>
      </c>
      <c r="F8" s="344">
        <v>160</v>
      </c>
      <c r="G8" s="345"/>
      <c r="H8" s="344">
        <v>232</v>
      </c>
      <c r="I8" s="345"/>
      <c r="J8" s="344">
        <v>48</v>
      </c>
      <c r="K8" s="345"/>
      <c r="L8" s="344">
        <v>50</v>
      </c>
      <c r="M8" s="345" t="s">
        <v>379</v>
      </c>
      <c r="N8" s="344">
        <v>19</v>
      </c>
      <c r="O8" s="345"/>
      <c r="P8" s="344">
        <v>24</v>
      </c>
      <c r="Q8" s="345" t="s">
        <v>379</v>
      </c>
      <c r="R8" s="344">
        <v>123</v>
      </c>
      <c r="S8" s="345"/>
      <c r="T8" s="344">
        <v>75</v>
      </c>
      <c r="U8" s="345"/>
      <c r="V8" s="344">
        <v>1</v>
      </c>
      <c r="W8" s="345"/>
      <c r="X8" s="344">
        <v>0</v>
      </c>
      <c r="Y8" s="345"/>
      <c r="Z8" s="344">
        <v>20</v>
      </c>
      <c r="AA8" s="345"/>
      <c r="AB8" s="344">
        <v>2</v>
      </c>
      <c r="AC8" s="345"/>
      <c r="AD8" s="344">
        <v>0</v>
      </c>
      <c r="AE8" s="345"/>
      <c r="AF8" s="344">
        <v>1</v>
      </c>
      <c r="AG8" s="345"/>
      <c r="AH8" s="344">
        <v>0</v>
      </c>
      <c r="AI8" s="345"/>
      <c r="AJ8" s="344">
        <v>2</v>
      </c>
      <c r="AK8" s="345" t="s">
        <v>379</v>
      </c>
      <c r="AL8" s="344">
        <v>65</v>
      </c>
      <c r="AM8" s="345"/>
      <c r="AN8" s="344">
        <v>1</v>
      </c>
      <c r="AO8" s="345"/>
      <c r="AP8" s="344">
        <v>148</v>
      </c>
      <c r="AQ8" s="345"/>
      <c r="AR8" s="344">
        <v>16</v>
      </c>
      <c r="AS8" s="345"/>
      <c r="AT8" s="344">
        <v>0</v>
      </c>
      <c r="AU8" s="344" t="s">
        <v>380</v>
      </c>
      <c r="AV8" s="344">
        <f>F8+H8+J8+L8+N8+P8+R8+T8+V8+X8+Z8+AB8+AD8+AF8+AH8+AJ8+AL8+AN8+AP8+AR8+AT8</f>
        <v>987</v>
      </c>
      <c r="AW8" s="346"/>
    </row>
    <row r="9" spans="2:49" s="72" customFormat="1" ht="10.5" customHeight="1">
      <c r="B9" s="347" t="s">
        <v>381</v>
      </c>
      <c r="C9" s="347"/>
      <c r="D9" s="270"/>
      <c r="E9" s="348"/>
      <c r="F9" s="349">
        <v>20</v>
      </c>
      <c r="G9" s="349"/>
      <c r="H9" s="350">
        <v>45</v>
      </c>
      <c r="I9" s="349"/>
      <c r="J9" s="350">
        <v>18</v>
      </c>
      <c r="K9" s="349"/>
      <c r="L9" s="350">
        <v>24</v>
      </c>
      <c r="M9" s="349"/>
      <c r="N9" s="350">
        <v>8</v>
      </c>
      <c r="O9" s="349"/>
      <c r="P9" s="350">
        <v>9</v>
      </c>
      <c r="Q9" s="349"/>
      <c r="R9" s="350">
        <v>75</v>
      </c>
      <c r="S9" s="349"/>
      <c r="T9" s="350">
        <v>36</v>
      </c>
      <c r="U9" s="349"/>
      <c r="V9" s="350">
        <v>0</v>
      </c>
      <c r="W9" s="349"/>
      <c r="X9" s="350">
        <v>0</v>
      </c>
      <c r="Y9" s="349"/>
      <c r="Z9" s="350">
        <v>5</v>
      </c>
      <c r="AA9" s="349"/>
      <c r="AB9" s="350">
        <v>1</v>
      </c>
      <c r="AC9" s="349"/>
      <c r="AD9" s="350">
        <v>0</v>
      </c>
      <c r="AE9" s="349"/>
      <c r="AF9" s="350">
        <v>1</v>
      </c>
      <c r="AG9" s="349"/>
      <c r="AH9" s="350">
        <v>0</v>
      </c>
      <c r="AI9" s="349"/>
      <c r="AJ9" s="350">
        <v>2</v>
      </c>
      <c r="AK9" s="349"/>
      <c r="AL9" s="350">
        <v>1</v>
      </c>
      <c r="AM9" s="349"/>
      <c r="AN9" s="350">
        <v>0</v>
      </c>
      <c r="AO9" s="349"/>
      <c r="AP9" s="350">
        <v>36</v>
      </c>
      <c r="AQ9" s="349"/>
      <c r="AR9" s="350">
        <v>0</v>
      </c>
      <c r="AS9" s="349"/>
      <c r="AT9" s="350">
        <v>0</v>
      </c>
      <c r="AU9" s="345"/>
      <c r="AV9" s="344">
        <f aca="true" t="shared" si="0" ref="AV9:AV67">F9+H9+J9+L9+N9+P9+R9+T9+V9+X9+Z9+AB9+AD9+AF9+AH9+AJ9+AL9+AN9+AP9+AR9+AT9</f>
        <v>281</v>
      </c>
      <c r="AW9" s="73"/>
    </row>
    <row r="10" spans="2:48" s="72" customFormat="1" ht="10.5" customHeight="1">
      <c r="B10" s="328"/>
      <c r="C10" s="278" t="s">
        <v>200</v>
      </c>
      <c r="D10" s="270"/>
      <c r="E10" s="348"/>
      <c r="F10" s="349">
        <v>3</v>
      </c>
      <c r="G10" s="349"/>
      <c r="H10" s="350">
        <v>12</v>
      </c>
      <c r="I10" s="349"/>
      <c r="J10" s="350">
        <v>1</v>
      </c>
      <c r="K10" s="349"/>
      <c r="L10" s="350">
        <v>4</v>
      </c>
      <c r="M10" s="349"/>
      <c r="N10" s="350">
        <v>4</v>
      </c>
      <c r="O10" s="349"/>
      <c r="P10" s="350">
        <v>1</v>
      </c>
      <c r="Q10" s="349"/>
      <c r="R10" s="350">
        <v>8</v>
      </c>
      <c r="S10" s="349"/>
      <c r="T10" s="350">
        <v>12</v>
      </c>
      <c r="U10" s="349"/>
      <c r="V10" s="350">
        <v>0</v>
      </c>
      <c r="W10" s="349"/>
      <c r="X10" s="350">
        <v>0</v>
      </c>
      <c r="Y10" s="349"/>
      <c r="Z10" s="350">
        <v>0</v>
      </c>
      <c r="AA10" s="349"/>
      <c r="AB10" s="350">
        <v>0</v>
      </c>
      <c r="AC10" s="349"/>
      <c r="AD10" s="350">
        <v>0</v>
      </c>
      <c r="AE10" s="349"/>
      <c r="AF10" s="350">
        <v>0</v>
      </c>
      <c r="AG10" s="349"/>
      <c r="AH10" s="350">
        <v>0</v>
      </c>
      <c r="AI10" s="349"/>
      <c r="AJ10" s="350">
        <v>0</v>
      </c>
      <c r="AK10" s="349"/>
      <c r="AL10" s="350">
        <v>0</v>
      </c>
      <c r="AM10" s="349"/>
      <c r="AN10" s="350">
        <v>0</v>
      </c>
      <c r="AO10" s="349"/>
      <c r="AP10" s="350">
        <v>4</v>
      </c>
      <c r="AQ10" s="349"/>
      <c r="AR10" s="350">
        <v>0</v>
      </c>
      <c r="AS10" s="349"/>
      <c r="AT10" s="350">
        <v>0</v>
      </c>
      <c r="AU10" s="345"/>
      <c r="AV10" s="344">
        <f t="shared" si="0"/>
        <v>49</v>
      </c>
    </row>
    <row r="11" spans="2:48" s="72" customFormat="1" ht="10.5" customHeight="1">
      <c r="B11" s="270"/>
      <c r="C11" s="278" t="s">
        <v>30</v>
      </c>
      <c r="D11" s="270"/>
      <c r="E11" s="348"/>
      <c r="F11" s="349">
        <v>0</v>
      </c>
      <c r="G11" s="349"/>
      <c r="H11" s="350">
        <v>0</v>
      </c>
      <c r="I11" s="349"/>
      <c r="J11" s="350">
        <v>1</v>
      </c>
      <c r="K11" s="349"/>
      <c r="L11" s="350">
        <v>0</v>
      </c>
      <c r="M11" s="349"/>
      <c r="N11" s="350">
        <v>0</v>
      </c>
      <c r="O11" s="349"/>
      <c r="P11" s="350">
        <v>0</v>
      </c>
      <c r="Q11" s="349"/>
      <c r="R11" s="350">
        <v>2</v>
      </c>
      <c r="S11" s="349"/>
      <c r="T11" s="350">
        <v>0</v>
      </c>
      <c r="U11" s="349"/>
      <c r="V11" s="350">
        <v>0</v>
      </c>
      <c r="W11" s="349"/>
      <c r="X11" s="350">
        <v>0</v>
      </c>
      <c r="Y11" s="349"/>
      <c r="Z11" s="350">
        <v>0</v>
      </c>
      <c r="AA11" s="349"/>
      <c r="AB11" s="350">
        <v>0</v>
      </c>
      <c r="AC11" s="349"/>
      <c r="AD11" s="350">
        <v>0</v>
      </c>
      <c r="AE11" s="349"/>
      <c r="AF11" s="350">
        <v>0</v>
      </c>
      <c r="AG11" s="349"/>
      <c r="AH11" s="350">
        <v>0</v>
      </c>
      <c r="AI11" s="349"/>
      <c r="AJ11" s="350">
        <v>0</v>
      </c>
      <c r="AK11" s="349"/>
      <c r="AL11" s="350">
        <v>0</v>
      </c>
      <c r="AM11" s="349"/>
      <c r="AN11" s="350">
        <v>0</v>
      </c>
      <c r="AO11" s="349"/>
      <c r="AP11" s="350">
        <v>0</v>
      </c>
      <c r="AQ11" s="349"/>
      <c r="AR11" s="350">
        <v>0</v>
      </c>
      <c r="AS11" s="349"/>
      <c r="AT11" s="350">
        <v>0</v>
      </c>
      <c r="AU11" s="345"/>
      <c r="AV11" s="344">
        <f t="shared" si="0"/>
        <v>3</v>
      </c>
    </row>
    <row r="12" spans="2:48" s="72" customFormat="1" ht="10.5" customHeight="1">
      <c r="B12" s="270"/>
      <c r="C12" s="351" t="s">
        <v>201</v>
      </c>
      <c r="D12" s="270"/>
      <c r="E12" s="348"/>
      <c r="F12" s="349">
        <v>1</v>
      </c>
      <c r="G12" s="349"/>
      <c r="H12" s="350">
        <v>0</v>
      </c>
      <c r="I12" s="349"/>
      <c r="J12" s="350">
        <v>1</v>
      </c>
      <c r="K12" s="349"/>
      <c r="L12" s="350">
        <v>0</v>
      </c>
      <c r="M12" s="349"/>
      <c r="N12" s="350">
        <v>0</v>
      </c>
      <c r="O12" s="349"/>
      <c r="P12" s="350">
        <v>0</v>
      </c>
      <c r="Q12" s="349"/>
      <c r="R12" s="350">
        <v>1</v>
      </c>
      <c r="S12" s="349"/>
      <c r="T12" s="350">
        <v>0</v>
      </c>
      <c r="U12" s="349"/>
      <c r="V12" s="350">
        <v>0</v>
      </c>
      <c r="W12" s="349"/>
      <c r="X12" s="350">
        <v>0</v>
      </c>
      <c r="Y12" s="349"/>
      <c r="Z12" s="350">
        <v>0</v>
      </c>
      <c r="AA12" s="349"/>
      <c r="AB12" s="350">
        <v>0</v>
      </c>
      <c r="AC12" s="349"/>
      <c r="AD12" s="350">
        <v>0</v>
      </c>
      <c r="AE12" s="349"/>
      <c r="AF12" s="350">
        <v>0</v>
      </c>
      <c r="AG12" s="349"/>
      <c r="AH12" s="350">
        <v>0</v>
      </c>
      <c r="AI12" s="349"/>
      <c r="AJ12" s="350">
        <v>0</v>
      </c>
      <c r="AK12" s="349"/>
      <c r="AL12" s="350">
        <v>0</v>
      </c>
      <c r="AM12" s="349"/>
      <c r="AN12" s="350">
        <v>0</v>
      </c>
      <c r="AO12" s="349"/>
      <c r="AP12" s="350">
        <v>0</v>
      </c>
      <c r="AQ12" s="349"/>
      <c r="AR12" s="350">
        <v>0</v>
      </c>
      <c r="AS12" s="349"/>
      <c r="AT12" s="350">
        <v>0</v>
      </c>
      <c r="AU12" s="345"/>
      <c r="AV12" s="344">
        <f t="shared" si="0"/>
        <v>3</v>
      </c>
    </row>
    <row r="13" spans="2:48" s="72" customFormat="1" ht="10.5" customHeight="1">
      <c r="B13" s="270"/>
      <c r="C13" s="278" t="s">
        <v>202</v>
      </c>
      <c r="D13" s="270"/>
      <c r="E13" s="348"/>
      <c r="F13" s="349">
        <v>0</v>
      </c>
      <c r="G13" s="349"/>
      <c r="H13" s="350">
        <v>2</v>
      </c>
      <c r="I13" s="349"/>
      <c r="J13" s="350">
        <v>1</v>
      </c>
      <c r="K13" s="349"/>
      <c r="L13" s="350">
        <v>0</v>
      </c>
      <c r="M13" s="349"/>
      <c r="N13" s="350">
        <v>0</v>
      </c>
      <c r="O13" s="349"/>
      <c r="P13" s="350">
        <v>0</v>
      </c>
      <c r="Q13" s="349"/>
      <c r="R13" s="350">
        <v>4</v>
      </c>
      <c r="S13" s="349"/>
      <c r="T13" s="350">
        <v>4</v>
      </c>
      <c r="U13" s="349"/>
      <c r="V13" s="350">
        <v>0</v>
      </c>
      <c r="W13" s="349"/>
      <c r="X13" s="350">
        <v>0</v>
      </c>
      <c r="Y13" s="349"/>
      <c r="Z13" s="350">
        <v>0</v>
      </c>
      <c r="AA13" s="349"/>
      <c r="AB13" s="350">
        <v>0</v>
      </c>
      <c r="AC13" s="349"/>
      <c r="AD13" s="350">
        <v>0</v>
      </c>
      <c r="AE13" s="349"/>
      <c r="AF13" s="350">
        <v>0</v>
      </c>
      <c r="AG13" s="349"/>
      <c r="AH13" s="350">
        <v>0</v>
      </c>
      <c r="AI13" s="349"/>
      <c r="AJ13" s="350">
        <v>0</v>
      </c>
      <c r="AK13" s="349"/>
      <c r="AL13" s="350">
        <v>0</v>
      </c>
      <c r="AM13" s="349"/>
      <c r="AN13" s="350">
        <v>0</v>
      </c>
      <c r="AO13" s="349"/>
      <c r="AP13" s="350">
        <v>1</v>
      </c>
      <c r="AQ13" s="349"/>
      <c r="AR13" s="350">
        <v>0</v>
      </c>
      <c r="AS13" s="349"/>
      <c r="AT13" s="350">
        <v>0</v>
      </c>
      <c r="AU13" s="345"/>
      <c r="AV13" s="344">
        <f t="shared" si="0"/>
        <v>12</v>
      </c>
    </row>
    <row r="14" spans="2:48" s="72" customFormat="1" ht="10.5" customHeight="1">
      <c r="B14" s="270"/>
      <c r="C14" s="278" t="s">
        <v>203</v>
      </c>
      <c r="D14" s="270"/>
      <c r="E14" s="348"/>
      <c r="F14" s="349">
        <v>0</v>
      </c>
      <c r="G14" s="349"/>
      <c r="H14" s="350">
        <v>0</v>
      </c>
      <c r="I14" s="349"/>
      <c r="J14" s="350">
        <v>1</v>
      </c>
      <c r="K14" s="349"/>
      <c r="L14" s="350">
        <v>0</v>
      </c>
      <c r="M14" s="349"/>
      <c r="N14" s="350">
        <v>0</v>
      </c>
      <c r="O14" s="349"/>
      <c r="P14" s="350">
        <v>0</v>
      </c>
      <c r="Q14" s="349"/>
      <c r="R14" s="350">
        <v>1</v>
      </c>
      <c r="S14" s="349"/>
      <c r="T14" s="350">
        <v>1</v>
      </c>
      <c r="U14" s="349"/>
      <c r="V14" s="350">
        <v>0</v>
      </c>
      <c r="W14" s="349"/>
      <c r="X14" s="350">
        <v>0</v>
      </c>
      <c r="Y14" s="349"/>
      <c r="Z14" s="350">
        <v>0</v>
      </c>
      <c r="AA14" s="349"/>
      <c r="AB14" s="350">
        <v>0</v>
      </c>
      <c r="AC14" s="349"/>
      <c r="AD14" s="350">
        <v>0</v>
      </c>
      <c r="AE14" s="349"/>
      <c r="AF14" s="350">
        <v>0</v>
      </c>
      <c r="AG14" s="349"/>
      <c r="AH14" s="350">
        <v>0</v>
      </c>
      <c r="AI14" s="349"/>
      <c r="AJ14" s="350">
        <v>0</v>
      </c>
      <c r="AK14" s="349"/>
      <c r="AL14" s="350">
        <v>0</v>
      </c>
      <c r="AM14" s="349"/>
      <c r="AN14" s="350">
        <v>0</v>
      </c>
      <c r="AO14" s="349"/>
      <c r="AP14" s="350">
        <v>0</v>
      </c>
      <c r="AQ14" s="349"/>
      <c r="AR14" s="350">
        <v>0</v>
      </c>
      <c r="AS14" s="349"/>
      <c r="AT14" s="350">
        <v>0</v>
      </c>
      <c r="AU14" s="345"/>
      <c r="AV14" s="344">
        <f t="shared" si="0"/>
        <v>3</v>
      </c>
    </row>
    <row r="15" spans="2:48" s="72" customFormat="1" ht="10.5" customHeight="1">
      <c r="B15" s="270"/>
      <c r="C15" s="351" t="s">
        <v>204</v>
      </c>
      <c r="D15" s="270"/>
      <c r="E15" s="348"/>
      <c r="F15" s="349">
        <v>0</v>
      </c>
      <c r="G15" s="349"/>
      <c r="H15" s="350">
        <v>0</v>
      </c>
      <c r="I15" s="349"/>
      <c r="J15" s="350">
        <v>0</v>
      </c>
      <c r="K15" s="349"/>
      <c r="L15" s="350">
        <v>0</v>
      </c>
      <c r="M15" s="349"/>
      <c r="N15" s="350">
        <v>0</v>
      </c>
      <c r="O15" s="349"/>
      <c r="P15" s="350">
        <v>0</v>
      </c>
      <c r="Q15" s="349"/>
      <c r="R15" s="350">
        <v>0</v>
      </c>
      <c r="S15" s="349"/>
      <c r="T15" s="350">
        <v>0</v>
      </c>
      <c r="U15" s="349"/>
      <c r="V15" s="350">
        <v>0</v>
      </c>
      <c r="W15" s="349"/>
      <c r="X15" s="350">
        <v>0</v>
      </c>
      <c r="Y15" s="349"/>
      <c r="Z15" s="350">
        <v>0</v>
      </c>
      <c r="AA15" s="349"/>
      <c r="AB15" s="350">
        <v>1</v>
      </c>
      <c r="AC15" s="349"/>
      <c r="AD15" s="350">
        <v>0</v>
      </c>
      <c r="AE15" s="349"/>
      <c r="AF15" s="350">
        <v>0</v>
      </c>
      <c r="AG15" s="349"/>
      <c r="AH15" s="350">
        <v>0</v>
      </c>
      <c r="AI15" s="349"/>
      <c r="AJ15" s="350">
        <v>0</v>
      </c>
      <c r="AK15" s="349"/>
      <c r="AL15" s="350">
        <v>0</v>
      </c>
      <c r="AM15" s="349"/>
      <c r="AN15" s="350">
        <v>0</v>
      </c>
      <c r="AO15" s="349"/>
      <c r="AP15" s="350">
        <v>0</v>
      </c>
      <c r="AQ15" s="349"/>
      <c r="AR15" s="350">
        <v>0</v>
      </c>
      <c r="AS15" s="349"/>
      <c r="AT15" s="350">
        <v>0</v>
      </c>
      <c r="AU15" s="345"/>
      <c r="AV15" s="344">
        <f t="shared" si="0"/>
        <v>1</v>
      </c>
    </row>
    <row r="16" spans="2:48" s="72" customFormat="1" ht="10.5" customHeight="1">
      <c r="B16" s="270"/>
      <c r="C16" s="278" t="s">
        <v>205</v>
      </c>
      <c r="D16" s="270"/>
      <c r="E16" s="348"/>
      <c r="F16" s="349">
        <v>2</v>
      </c>
      <c r="G16" s="349"/>
      <c r="H16" s="350">
        <v>1</v>
      </c>
      <c r="I16" s="349"/>
      <c r="J16" s="350">
        <v>0</v>
      </c>
      <c r="K16" s="349"/>
      <c r="L16" s="350">
        <v>0</v>
      </c>
      <c r="M16" s="349"/>
      <c r="N16" s="350">
        <v>0</v>
      </c>
      <c r="O16" s="349"/>
      <c r="P16" s="350">
        <v>0</v>
      </c>
      <c r="Q16" s="349"/>
      <c r="R16" s="350">
        <v>1</v>
      </c>
      <c r="S16" s="349"/>
      <c r="T16" s="350">
        <v>0</v>
      </c>
      <c r="U16" s="349"/>
      <c r="V16" s="350">
        <v>0</v>
      </c>
      <c r="W16" s="349"/>
      <c r="X16" s="350">
        <v>0</v>
      </c>
      <c r="Y16" s="349"/>
      <c r="Z16" s="350">
        <v>0</v>
      </c>
      <c r="AA16" s="349"/>
      <c r="AB16" s="350">
        <v>0</v>
      </c>
      <c r="AC16" s="349"/>
      <c r="AD16" s="350">
        <v>0</v>
      </c>
      <c r="AE16" s="349"/>
      <c r="AF16" s="350">
        <v>0</v>
      </c>
      <c r="AG16" s="349"/>
      <c r="AH16" s="350">
        <v>0</v>
      </c>
      <c r="AI16" s="349"/>
      <c r="AJ16" s="350">
        <v>0</v>
      </c>
      <c r="AK16" s="349"/>
      <c r="AL16" s="350">
        <v>0</v>
      </c>
      <c r="AM16" s="349"/>
      <c r="AN16" s="350">
        <v>0</v>
      </c>
      <c r="AO16" s="349"/>
      <c r="AP16" s="350">
        <v>0</v>
      </c>
      <c r="AQ16" s="349"/>
      <c r="AR16" s="350">
        <v>0</v>
      </c>
      <c r="AS16" s="349"/>
      <c r="AT16" s="350">
        <v>0</v>
      </c>
      <c r="AU16" s="345"/>
      <c r="AV16" s="344">
        <f t="shared" si="0"/>
        <v>4</v>
      </c>
    </row>
    <row r="17" spans="2:48" s="72" customFormat="1" ht="10.5" customHeight="1">
      <c r="B17" s="270"/>
      <c r="C17" s="278" t="s">
        <v>36</v>
      </c>
      <c r="D17" s="270"/>
      <c r="E17" s="348"/>
      <c r="F17" s="349">
        <v>0</v>
      </c>
      <c r="G17" s="349"/>
      <c r="H17" s="350">
        <v>3</v>
      </c>
      <c r="I17" s="349"/>
      <c r="J17" s="350">
        <v>0</v>
      </c>
      <c r="K17" s="349"/>
      <c r="L17" s="350">
        <v>0</v>
      </c>
      <c r="M17" s="349"/>
      <c r="N17" s="350">
        <v>0</v>
      </c>
      <c r="O17" s="349"/>
      <c r="P17" s="350">
        <v>0</v>
      </c>
      <c r="Q17" s="349"/>
      <c r="R17" s="350">
        <v>5</v>
      </c>
      <c r="S17" s="349"/>
      <c r="T17" s="350">
        <v>0</v>
      </c>
      <c r="U17" s="349"/>
      <c r="V17" s="350">
        <v>0</v>
      </c>
      <c r="W17" s="349"/>
      <c r="X17" s="350">
        <v>0</v>
      </c>
      <c r="Y17" s="349"/>
      <c r="Z17" s="350">
        <v>1</v>
      </c>
      <c r="AA17" s="349"/>
      <c r="AB17" s="350">
        <v>0</v>
      </c>
      <c r="AC17" s="349"/>
      <c r="AD17" s="350">
        <v>0</v>
      </c>
      <c r="AE17" s="349"/>
      <c r="AF17" s="350">
        <v>0</v>
      </c>
      <c r="AG17" s="349"/>
      <c r="AH17" s="350">
        <v>0</v>
      </c>
      <c r="AI17" s="349"/>
      <c r="AJ17" s="350">
        <v>0</v>
      </c>
      <c r="AK17" s="349"/>
      <c r="AL17" s="350">
        <v>0</v>
      </c>
      <c r="AM17" s="349"/>
      <c r="AN17" s="350">
        <v>0</v>
      </c>
      <c r="AO17" s="349"/>
      <c r="AP17" s="350">
        <v>1</v>
      </c>
      <c r="AQ17" s="349"/>
      <c r="AR17" s="350">
        <v>0</v>
      </c>
      <c r="AS17" s="349"/>
      <c r="AT17" s="350">
        <v>0</v>
      </c>
      <c r="AU17" s="345"/>
      <c r="AV17" s="344">
        <f t="shared" si="0"/>
        <v>10</v>
      </c>
    </row>
    <row r="18" spans="2:48" s="72" customFormat="1" ht="10.5" customHeight="1">
      <c r="B18" s="270"/>
      <c r="C18" s="278" t="s">
        <v>206</v>
      </c>
      <c r="D18" s="270"/>
      <c r="E18" s="348"/>
      <c r="F18" s="349">
        <v>1</v>
      </c>
      <c r="G18" s="349"/>
      <c r="H18" s="350">
        <v>2</v>
      </c>
      <c r="I18" s="349"/>
      <c r="J18" s="350">
        <v>0</v>
      </c>
      <c r="K18" s="349"/>
      <c r="L18" s="350">
        <v>0</v>
      </c>
      <c r="M18" s="349"/>
      <c r="N18" s="350">
        <v>0</v>
      </c>
      <c r="O18" s="349"/>
      <c r="P18" s="350">
        <v>0</v>
      </c>
      <c r="Q18" s="349"/>
      <c r="R18" s="350">
        <v>2</v>
      </c>
      <c r="S18" s="349"/>
      <c r="T18" s="350">
        <v>1</v>
      </c>
      <c r="U18" s="349"/>
      <c r="V18" s="350">
        <v>0</v>
      </c>
      <c r="W18" s="349"/>
      <c r="X18" s="350">
        <v>0</v>
      </c>
      <c r="Y18" s="349"/>
      <c r="Z18" s="350">
        <v>0</v>
      </c>
      <c r="AA18" s="349"/>
      <c r="AB18" s="350">
        <v>0</v>
      </c>
      <c r="AC18" s="349"/>
      <c r="AD18" s="350">
        <v>0</v>
      </c>
      <c r="AE18" s="349"/>
      <c r="AF18" s="350">
        <v>0</v>
      </c>
      <c r="AG18" s="349"/>
      <c r="AH18" s="350">
        <v>0</v>
      </c>
      <c r="AI18" s="349"/>
      <c r="AJ18" s="350">
        <v>0</v>
      </c>
      <c r="AK18" s="349"/>
      <c r="AL18" s="350">
        <v>0</v>
      </c>
      <c r="AM18" s="349"/>
      <c r="AN18" s="350">
        <v>0</v>
      </c>
      <c r="AO18" s="349"/>
      <c r="AP18" s="350">
        <v>1</v>
      </c>
      <c r="AQ18" s="349"/>
      <c r="AR18" s="350">
        <v>0</v>
      </c>
      <c r="AS18" s="349"/>
      <c r="AT18" s="350">
        <v>0</v>
      </c>
      <c r="AU18" s="345"/>
      <c r="AV18" s="344">
        <f t="shared" si="0"/>
        <v>7</v>
      </c>
    </row>
    <row r="19" spans="2:48" s="72" customFormat="1" ht="10.5" customHeight="1">
      <c r="B19" s="270"/>
      <c r="C19" s="278" t="s">
        <v>41</v>
      </c>
      <c r="D19" s="270"/>
      <c r="E19" s="348"/>
      <c r="F19" s="349">
        <v>0</v>
      </c>
      <c r="G19" s="349"/>
      <c r="H19" s="350">
        <v>0</v>
      </c>
      <c r="I19" s="349"/>
      <c r="J19" s="350">
        <v>0</v>
      </c>
      <c r="K19" s="349"/>
      <c r="L19" s="350">
        <v>1</v>
      </c>
      <c r="M19" s="349"/>
      <c r="N19" s="350">
        <v>0</v>
      </c>
      <c r="O19" s="349"/>
      <c r="P19" s="350">
        <v>1</v>
      </c>
      <c r="Q19" s="349"/>
      <c r="R19" s="350">
        <v>1</v>
      </c>
      <c r="S19" s="349"/>
      <c r="T19" s="350">
        <v>1</v>
      </c>
      <c r="U19" s="349"/>
      <c r="V19" s="350">
        <v>0</v>
      </c>
      <c r="W19" s="349"/>
      <c r="X19" s="350">
        <v>0</v>
      </c>
      <c r="Y19" s="349"/>
      <c r="Z19" s="350">
        <v>1</v>
      </c>
      <c r="AA19" s="349"/>
      <c r="AB19" s="350">
        <v>0</v>
      </c>
      <c r="AC19" s="349"/>
      <c r="AD19" s="350">
        <v>0</v>
      </c>
      <c r="AE19" s="349"/>
      <c r="AF19" s="350">
        <v>0</v>
      </c>
      <c r="AG19" s="349"/>
      <c r="AH19" s="350">
        <v>0</v>
      </c>
      <c r="AI19" s="349"/>
      <c r="AJ19" s="350">
        <v>0</v>
      </c>
      <c r="AK19" s="349"/>
      <c r="AL19" s="350">
        <v>0</v>
      </c>
      <c r="AM19" s="349"/>
      <c r="AN19" s="350">
        <v>0</v>
      </c>
      <c r="AO19" s="349"/>
      <c r="AP19" s="350">
        <v>1</v>
      </c>
      <c r="AQ19" s="349"/>
      <c r="AR19" s="350">
        <v>0</v>
      </c>
      <c r="AS19" s="349"/>
      <c r="AT19" s="350">
        <v>0</v>
      </c>
      <c r="AU19" s="345"/>
      <c r="AV19" s="344">
        <f t="shared" si="0"/>
        <v>6</v>
      </c>
    </row>
    <row r="20" spans="2:48" s="72" customFormat="1" ht="10.5" customHeight="1">
      <c r="B20" s="270"/>
      <c r="C20" s="278" t="s">
        <v>207</v>
      </c>
      <c r="D20" s="270"/>
      <c r="E20" s="348"/>
      <c r="F20" s="349">
        <v>0</v>
      </c>
      <c r="G20" s="349"/>
      <c r="H20" s="350">
        <v>0</v>
      </c>
      <c r="I20" s="349"/>
      <c r="J20" s="350">
        <v>0</v>
      </c>
      <c r="K20" s="349"/>
      <c r="L20" s="350">
        <v>0</v>
      </c>
      <c r="M20" s="349"/>
      <c r="N20" s="350">
        <v>0</v>
      </c>
      <c r="O20" s="349"/>
      <c r="P20" s="350">
        <v>0</v>
      </c>
      <c r="Q20" s="349"/>
      <c r="R20" s="350">
        <v>1</v>
      </c>
      <c r="S20" s="349"/>
      <c r="T20" s="350">
        <v>0</v>
      </c>
      <c r="U20" s="349"/>
      <c r="V20" s="350">
        <v>0</v>
      </c>
      <c r="W20" s="349"/>
      <c r="X20" s="350">
        <v>0</v>
      </c>
      <c r="Y20" s="349"/>
      <c r="Z20" s="350">
        <v>0</v>
      </c>
      <c r="AA20" s="349"/>
      <c r="AB20" s="350">
        <v>0</v>
      </c>
      <c r="AC20" s="349"/>
      <c r="AD20" s="350">
        <v>0</v>
      </c>
      <c r="AE20" s="349"/>
      <c r="AF20" s="350">
        <v>0</v>
      </c>
      <c r="AG20" s="349"/>
      <c r="AH20" s="350">
        <v>0</v>
      </c>
      <c r="AI20" s="349"/>
      <c r="AJ20" s="350">
        <v>0</v>
      </c>
      <c r="AK20" s="349"/>
      <c r="AL20" s="350">
        <v>0</v>
      </c>
      <c r="AM20" s="349"/>
      <c r="AN20" s="350">
        <v>0</v>
      </c>
      <c r="AO20" s="349"/>
      <c r="AP20" s="350">
        <v>0</v>
      </c>
      <c r="AQ20" s="349"/>
      <c r="AR20" s="350">
        <v>0</v>
      </c>
      <c r="AS20" s="349"/>
      <c r="AT20" s="350">
        <v>0</v>
      </c>
      <c r="AU20" s="345"/>
      <c r="AV20" s="344">
        <f t="shared" si="0"/>
        <v>1</v>
      </c>
    </row>
    <row r="21" spans="2:48" s="72" customFormat="1" ht="10.5" customHeight="1">
      <c r="B21" s="270"/>
      <c r="C21" s="278" t="s">
        <v>208</v>
      </c>
      <c r="D21" s="270"/>
      <c r="E21" s="348"/>
      <c r="F21" s="349">
        <v>5</v>
      </c>
      <c r="G21" s="349"/>
      <c r="H21" s="350">
        <v>4</v>
      </c>
      <c r="I21" s="349"/>
      <c r="J21" s="350">
        <v>2</v>
      </c>
      <c r="K21" s="349"/>
      <c r="L21" s="350">
        <v>9</v>
      </c>
      <c r="M21" s="349"/>
      <c r="N21" s="350">
        <v>2</v>
      </c>
      <c r="O21" s="349"/>
      <c r="P21" s="350">
        <v>3</v>
      </c>
      <c r="Q21" s="349"/>
      <c r="R21" s="350">
        <v>18</v>
      </c>
      <c r="S21" s="349"/>
      <c r="T21" s="350">
        <v>6</v>
      </c>
      <c r="U21" s="349"/>
      <c r="V21" s="350">
        <v>0</v>
      </c>
      <c r="W21" s="349"/>
      <c r="X21" s="350">
        <v>0</v>
      </c>
      <c r="Y21" s="349"/>
      <c r="Z21" s="350">
        <v>0</v>
      </c>
      <c r="AA21" s="349"/>
      <c r="AB21" s="350">
        <v>0</v>
      </c>
      <c r="AC21" s="349"/>
      <c r="AD21" s="350">
        <v>0</v>
      </c>
      <c r="AE21" s="349"/>
      <c r="AF21" s="350">
        <v>0</v>
      </c>
      <c r="AG21" s="349"/>
      <c r="AH21" s="350">
        <v>0</v>
      </c>
      <c r="AI21" s="349"/>
      <c r="AJ21" s="350">
        <v>0</v>
      </c>
      <c r="AK21" s="349"/>
      <c r="AL21" s="350">
        <v>0</v>
      </c>
      <c r="AM21" s="349"/>
      <c r="AN21" s="350">
        <v>0</v>
      </c>
      <c r="AO21" s="349"/>
      <c r="AP21" s="350">
        <v>6</v>
      </c>
      <c r="AQ21" s="349"/>
      <c r="AR21" s="350">
        <v>0</v>
      </c>
      <c r="AS21" s="349"/>
      <c r="AT21" s="350">
        <v>0</v>
      </c>
      <c r="AU21" s="345"/>
      <c r="AV21" s="344">
        <f t="shared" si="0"/>
        <v>55</v>
      </c>
    </row>
    <row r="22" spans="2:48" s="72" customFormat="1" ht="10.5" customHeight="1">
      <c r="B22" s="270"/>
      <c r="C22" s="278" t="s">
        <v>209</v>
      </c>
      <c r="D22" s="270"/>
      <c r="E22" s="348"/>
      <c r="F22" s="349">
        <v>0</v>
      </c>
      <c r="G22" s="349"/>
      <c r="H22" s="350">
        <v>0</v>
      </c>
      <c r="I22" s="349"/>
      <c r="J22" s="350">
        <v>2</v>
      </c>
      <c r="K22" s="349"/>
      <c r="L22" s="350">
        <v>2</v>
      </c>
      <c r="M22" s="349"/>
      <c r="N22" s="350">
        <v>1</v>
      </c>
      <c r="O22" s="349"/>
      <c r="P22" s="350">
        <v>0</v>
      </c>
      <c r="Q22" s="349"/>
      <c r="R22" s="350">
        <v>6</v>
      </c>
      <c r="S22" s="349"/>
      <c r="T22" s="350">
        <v>1</v>
      </c>
      <c r="U22" s="349"/>
      <c r="V22" s="350">
        <v>0</v>
      </c>
      <c r="W22" s="349"/>
      <c r="X22" s="350">
        <v>0</v>
      </c>
      <c r="Y22" s="349"/>
      <c r="Z22" s="350">
        <v>0</v>
      </c>
      <c r="AA22" s="349"/>
      <c r="AB22" s="350">
        <v>0</v>
      </c>
      <c r="AC22" s="349"/>
      <c r="AD22" s="350">
        <v>0</v>
      </c>
      <c r="AE22" s="349"/>
      <c r="AF22" s="350">
        <v>0</v>
      </c>
      <c r="AG22" s="349"/>
      <c r="AH22" s="350">
        <v>0</v>
      </c>
      <c r="AI22" s="349"/>
      <c r="AJ22" s="350">
        <v>0</v>
      </c>
      <c r="AK22" s="349"/>
      <c r="AL22" s="350">
        <v>0</v>
      </c>
      <c r="AM22" s="349"/>
      <c r="AN22" s="350">
        <v>0</v>
      </c>
      <c r="AO22" s="349"/>
      <c r="AP22" s="350">
        <v>3</v>
      </c>
      <c r="AQ22" s="349"/>
      <c r="AR22" s="350">
        <v>0</v>
      </c>
      <c r="AS22" s="349"/>
      <c r="AT22" s="350">
        <v>0</v>
      </c>
      <c r="AU22" s="345"/>
      <c r="AV22" s="344">
        <f t="shared" si="0"/>
        <v>15</v>
      </c>
    </row>
    <row r="23" spans="2:48" s="72" customFormat="1" ht="10.5" customHeight="1">
      <c r="B23" s="270"/>
      <c r="C23" s="278" t="s">
        <v>210</v>
      </c>
      <c r="D23" s="270"/>
      <c r="E23" s="348"/>
      <c r="F23" s="349">
        <v>1</v>
      </c>
      <c r="G23" s="349"/>
      <c r="H23" s="350">
        <v>4</v>
      </c>
      <c r="I23" s="349"/>
      <c r="J23" s="350">
        <v>3</v>
      </c>
      <c r="K23" s="349"/>
      <c r="L23" s="350">
        <v>2</v>
      </c>
      <c r="M23" s="349"/>
      <c r="N23" s="350">
        <v>0</v>
      </c>
      <c r="O23" s="349"/>
      <c r="P23" s="350">
        <v>1</v>
      </c>
      <c r="Q23" s="349"/>
      <c r="R23" s="350">
        <v>3</v>
      </c>
      <c r="S23" s="349"/>
      <c r="T23" s="350">
        <v>0</v>
      </c>
      <c r="U23" s="349"/>
      <c r="V23" s="350">
        <v>0</v>
      </c>
      <c r="W23" s="349"/>
      <c r="X23" s="350">
        <v>0</v>
      </c>
      <c r="Y23" s="349"/>
      <c r="Z23" s="350">
        <v>0</v>
      </c>
      <c r="AA23" s="349"/>
      <c r="AB23" s="350">
        <v>0</v>
      </c>
      <c r="AC23" s="349"/>
      <c r="AD23" s="350">
        <v>0</v>
      </c>
      <c r="AE23" s="349"/>
      <c r="AF23" s="350">
        <v>0</v>
      </c>
      <c r="AG23" s="349"/>
      <c r="AH23" s="350">
        <v>0</v>
      </c>
      <c r="AI23" s="349"/>
      <c r="AJ23" s="350">
        <v>0</v>
      </c>
      <c r="AK23" s="349"/>
      <c r="AL23" s="350">
        <v>0</v>
      </c>
      <c r="AM23" s="349"/>
      <c r="AN23" s="350">
        <v>0</v>
      </c>
      <c r="AO23" s="349"/>
      <c r="AP23" s="350">
        <v>4</v>
      </c>
      <c r="AQ23" s="349"/>
      <c r="AR23" s="350">
        <v>0</v>
      </c>
      <c r="AS23" s="349"/>
      <c r="AT23" s="350">
        <v>0</v>
      </c>
      <c r="AU23" s="345"/>
      <c r="AV23" s="344">
        <f t="shared" si="0"/>
        <v>18</v>
      </c>
    </row>
    <row r="24" spans="2:48" s="72" customFormat="1" ht="10.5" customHeight="1">
      <c r="B24" s="270"/>
      <c r="C24" s="278" t="s">
        <v>211</v>
      </c>
      <c r="D24" s="270"/>
      <c r="E24" s="348"/>
      <c r="F24" s="349">
        <v>3</v>
      </c>
      <c r="G24" s="349"/>
      <c r="H24" s="350">
        <v>15</v>
      </c>
      <c r="I24" s="349"/>
      <c r="J24" s="350">
        <v>5</v>
      </c>
      <c r="K24" s="349"/>
      <c r="L24" s="350">
        <v>6</v>
      </c>
      <c r="M24" s="349"/>
      <c r="N24" s="350">
        <v>0</v>
      </c>
      <c r="O24" s="349"/>
      <c r="P24" s="350">
        <v>2</v>
      </c>
      <c r="Q24" s="349"/>
      <c r="R24" s="350">
        <v>16</v>
      </c>
      <c r="S24" s="349"/>
      <c r="T24" s="350">
        <v>10</v>
      </c>
      <c r="U24" s="349"/>
      <c r="V24" s="350">
        <v>0</v>
      </c>
      <c r="W24" s="349"/>
      <c r="X24" s="350">
        <v>0</v>
      </c>
      <c r="Y24" s="349"/>
      <c r="Z24" s="350">
        <v>1</v>
      </c>
      <c r="AA24" s="349"/>
      <c r="AB24" s="350">
        <v>0</v>
      </c>
      <c r="AC24" s="349"/>
      <c r="AD24" s="350">
        <v>0</v>
      </c>
      <c r="AE24" s="349"/>
      <c r="AF24" s="350">
        <v>1</v>
      </c>
      <c r="AG24" s="349"/>
      <c r="AH24" s="350">
        <v>0</v>
      </c>
      <c r="AI24" s="349"/>
      <c r="AJ24" s="350">
        <v>0</v>
      </c>
      <c r="AK24" s="349"/>
      <c r="AL24" s="350">
        <v>1</v>
      </c>
      <c r="AM24" s="349"/>
      <c r="AN24" s="350">
        <v>0</v>
      </c>
      <c r="AO24" s="349"/>
      <c r="AP24" s="350">
        <v>12</v>
      </c>
      <c r="AQ24" s="349"/>
      <c r="AR24" s="350">
        <v>0</v>
      </c>
      <c r="AS24" s="349"/>
      <c r="AT24" s="350">
        <v>0</v>
      </c>
      <c r="AU24" s="345"/>
      <c r="AV24" s="344">
        <f t="shared" si="0"/>
        <v>72</v>
      </c>
    </row>
    <row r="25" spans="2:48" s="72" customFormat="1" ht="10.5" customHeight="1">
      <c r="B25" s="270"/>
      <c r="C25" s="278" t="s">
        <v>212</v>
      </c>
      <c r="D25" s="270"/>
      <c r="E25" s="348"/>
      <c r="F25" s="349">
        <v>0</v>
      </c>
      <c r="G25" s="349"/>
      <c r="H25" s="350">
        <v>0</v>
      </c>
      <c r="I25" s="349"/>
      <c r="J25" s="350">
        <v>0</v>
      </c>
      <c r="K25" s="349"/>
      <c r="L25" s="350">
        <v>0</v>
      </c>
      <c r="M25" s="349"/>
      <c r="N25" s="350">
        <v>0</v>
      </c>
      <c r="O25" s="349"/>
      <c r="P25" s="350">
        <v>0</v>
      </c>
      <c r="Q25" s="349"/>
      <c r="R25" s="350">
        <v>0</v>
      </c>
      <c r="S25" s="349"/>
      <c r="T25" s="350">
        <v>0</v>
      </c>
      <c r="U25" s="349"/>
      <c r="V25" s="350">
        <v>0</v>
      </c>
      <c r="W25" s="349"/>
      <c r="X25" s="350">
        <v>0</v>
      </c>
      <c r="Y25" s="349"/>
      <c r="Z25" s="350">
        <v>0</v>
      </c>
      <c r="AA25" s="349"/>
      <c r="AB25" s="350">
        <v>0</v>
      </c>
      <c r="AC25" s="349"/>
      <c r="AD25" s="350">
        <v>0</v>
      </c>
      <c r="AE25" s="349"/>
      <c r="AF25" s="350">
        <v>0</v>
      </c>
      <c r="AG25" s="349"/>
      <c r="AH25" s="350">
        <v>0</v>
      </c>
      <c r="AI25" s="349"/>
      <c r="AJ25" s="350">
        <v>0</v>
      </c>
      <c r="AK25" s="349"/>
      <c r="AL25" s="350">
        <v>0</v>
      </c>
      <c r="AM25" s="349"/>
      <c r="AN25" s="350">
        <v>0</v>
      </c>
      <c r="AO25" s="349"/>
      <c r="AP25" s="350">
        <v>1</v>
      </c>
      <c r="AQ25" s="349"/>
      <c r="AR25" s="350">
        <v>0</v>
      </c>
      <c r="AS25" s="349"/>
      <c r="AT25" s="350">
        <v>0</v>
      </c>
      <c r="AU25" s="345"/>
      <c r="AV25" s="344">
        <f t="shared" si="0"/>
        <v>1</v>
      </c>
    </row>
    <row r="26" spans="2:48" s="72" customFormat="1" ht="10.5" customHeight="1">
      <c r="B26" s="270"/>
      <c r="C26" s="278" t="s">
        <v>213</v>
      </c>
      <c r="D26" s="270"/>
      <c r="E26" s="348"/>
      <c r="F26" s="349">
        <v>4</v>
      </c>
      <c r="G26" s="349"/>
      <c r="H26" s="350">
        <v>2</v>
      </c>
      <c r="I26" s="349"/>
      <c r="J26" s="350">
        <v>1</v>
      </c>
      <c r="K26" s="349"/>
      <c r="L26" s="350">
        <v>0</v>
      </c>
      <c r="M26" s="349"/>
      <c r="N26" s="350">
        <v>1</v>
      </c>
      <c r="O26" s="349"/>
      <c r="P26" s="350">
        <v>1</v>
      </c>
      <c r="Q26" s="349"/>
      <c r="R26" s="350">
        <v>6</v>
      </c>
      <c r="S26" s="349"/>
      <c r="T26" s="350">
        <v>0</v>
      </c>
      <c r="U26" s="349"/>
      <c r="V26" s="350">
        <v>0</v>
      </c>
      <c r="W26" s="349"/>
      <c r="X26" s="350">
        <v>0</v>
      </c>
      <c r="Y26" s="349"/>
      <c r="Z26" s="350">
        <v>2</v>
      </c>
      <c r="AA26" s="349"/>
      <c r="AB26" s="350">
        <v>0</v>
      </c>
      <c r="AC26" s="349"/>
      <c r="AD26" s="350">
        <v>0</v>
      </c>
      <c r="AE26" s="349"/>
      <c r="AF26" s="350">
        <v>0</v>
      </c>
      <c r="AG26" s="349"/>
      <c r="AH26" s="350">
        <v>0</v>
      </c>
      <c r="AI26" s="349"/>
      <c r="AJ26" s="350">
        <v>2</v>
      </c>
      <c r="AK26" s="349"/>
      <c r="AL26" s="350">
        <v>0</v>
      </c>
      <c r="AM26" s="349"/>
      <c r="AN26" s="350">
        <v>0</v>
      </c>
      <c r="AO26" s="349"/>
      <c r="AP26" s="350">
        <v>2</v>
      </c>
      <c r="AQ26" s="349"/>
      <c r="AR26" s="350">
        <v>0</v>
      </c>
      <c r="AS26" s="349"/>
      <c r="AT26" s="350">
        <v>0</v>
      </c>
      <c r="AU26" s="345"/>
      <c r="AV26" s="344">
        <f t="shared" si="0"/>
        <v>21</v>
      </c>
    </row>
    <row r="27" spans="2:49" s="72" customFormat="1" ht="10.5" customHeight="1">
      <c r="B27" s="347" t="s">
        <v>382</v>
      </c>
      <c r="C27" s="347"/>
      <c r="D27" s="270"/>
      <c r="E27" s="348"/>
      <c r="F27" s="349">
        <v>0</v>
      </c>
      <c r="G27" s="349"/>
      <c r="H27" s="350">
        <v>0</v>
      </c>
      <c r="I27" s="349"/>
      <c r="J27" s="350">
        <v>0</v>
      </c>
      <c r="K27" s="349"/>
      <c r="L27" s="350">
        <v>0</v>
      </c>
      <c r="M27" s="349"/>
      <c r="N27" s="350">
        <v>0</v>
      </c>
      <c r="O27" s="349"/>
      <c r="P27" s="350">
        <v>0</v>
      </c>
      <c r="Q27" s="349" t="s">
        <v>379</v>
      </c>
      <c r="R27" s="350">
        <v>1</v>
      </c>
      <c r="S27" s="349"/>
      <c r="T27" s="350">
        <v>0</v>
      </c>
      <c r="U27" s="349"/>
      <c r="V27" s="350">
        <v>0</v>
      </c>
      <c r="W27" s="349"/>
      <c r="X27" s="350">
        <v>0</v>
      </c>
      <c r="Y27" s="349"/>
      <c r="Z27" s="350">
        <v>0</v>
      </c>
      <c r="AA27" s="349"/>
      <c r="AB27" s="350">
        <v>0</v>
      </c>
      <c r="AC27" s="349"/>
      <c r="AD27" s="350">
        <v>0</v>
      </c>
      <c r="AE27" s="349"/>
      <c r="AF27" s="350">
        <v>0</v>
      </c>
      <c r="AG27" s="349"/>
      <c r="AH27" s="350">
        <v>0</v>
      </c>
      <c r="AI27" s="349"/>
      <c r="AJ27" s="350">
        <v>0</v>
      </c>
      <c r="AK27" s="349"/>
      <c r="AL27" s="350">
        <v>1</v>
      </c>
      <c r="AM27" s="349"/>
      <c r="AN27" s="350">
        <v>0</v>
      </c>
      <c r="AO27" s="349"/>
      <c r="AP27" s="350">
        <v>0</v>
      </c>
      <c r="AQ27" s="349"/>
      <c r="AR27" s="350">
        <v>0</v>
      </c>
      <c r="AS27" s="349"/>
      <c r="AT27" s="350">
        <v>0</v>
      </c>
      <c r="AU27" s="345" t="s">
        <v>379</v>
      </c>
      <c r="AV27" s="344">
        <f t="shared" si="0"/>
        <v>2</v>
      </c>
      <c r="AW27" s="73"/>
    </row>
    <row r="28" spans="2:49" s="72" customFormat="1" ht="10.5" customHeight="1">
      <c r="B28" s="347" t="s">
        <v>383</v>
      </c>
      <c r="C28" s="347"/>
      <c r="D28" s="270"/>
      <c r="E28" s="348" t="s">
        <v>379</v>
      </c>
      <c r="F28" s="349">
        <v>39</v>
      </c>
      <c r="G28" s="349"/>
      <c r="H28" s="350">
        <v>11</v>
      </c>
      <c r="I28" s="349"/>
      <c r="J28" s="350">
        <v>2</v>
      </c>
      <c r="K28" s="349"/>
      <c r="L28" s="350">
        <v>6</v>
      </c>
      <c r="M28" s="349" t="s">
        <v>379</v>
      </c>
      <c r="N28" s="350">
        <v>3</v>
      </c>
      <c r="O28" s="349"/>
      <c r="P28" s="350">
        <v>1</v>
      </c>
      <c r="Q28" s="349"/>
      <c r="R28" s="350">
        <v>11</v>
      </c>
      <c r="S28" s="349"/>
      <c r="T28" s="350">
        <v>8</v>
      </c>
      <c r="U28" s="349"/>
      <c r="V28" s="350">
        <v>0</v>
      </c>
      <c r="W28" s="349"/>
      <c r="X28" s="350">
        <v>0</v>
      </c>
      <c r="Y28" s="349"/>
      <c r="Z28" s="350">
        <v>1</v>
      </c>
      <c r="AA28" s="349"/>
      <c r="AB28" s="350">
        <v>0</v>
      </c>
      <c r="AC28" s="349"/>
      <c r="AD28" s="350">
        <v>0</v>
      </c>
      <c r="AE28" s="349"/>
      <c r="AF28" s="350">
        <v>0</v>
      </c>
      <c r="AG28" s="349"/>
      <c r="AH28" s="350">
        <v>0</v>
      </c>
      <c r="AI28" s="349"/>
      <c r="AJ28" s="350">
        <v>0</v>
      </c>
      <c r="AK28" s="349"/>
      <c r="AL28" s="350">
        <v>1</v>
      </c>
      <c r="AM28" s="349"/>
      <c r="AN28" s="350">
        <v>0</v>
      </c>
      <c r="AO28" s="349"/>
      <c r="AP28" s="350">
        <v>9</v>
      </c>
      <c r="AQ28" s="349"/>
      <c r="AR28" s="350">
        <v>0</v>
      </c>
      <c r="AS28" s="349"/>
      <c r="AT28" s="350">
        <v>0</v>
      </c>
      <c r="AU28" s="345" t="s">
        <v>378</v>
      </c>
      <c r="AV28" s="344">
        <f t="shared" si="0"/>
        <v>92</v>
      </c>
      <c r="AW28" s="73"/>
    </row>
    <row r="29" spans="2:48" s="72" customFormat="1" ht="10.5" customHeight="1">
      <c r="B29" s="270"/>
      <c r="C29" s="278" t="s">
        <v>214</v>
      </c>
      <c r="D29" s="270"/>
      <c r="E29" s="348"/>
      <c r="F29" s="349">
        <v>3</v>
      </c>
      <c r="G29" s="349"/>
      <c r="H29" s="350">
        <v>2</v>
      </c>
      <c r="I29" s="349"/>
      <c r="J29" s="350">
        <v>0</v>
      </c>
      <c r="K29" s="349"/>
      <c r="L29" s="350">
        <v>3</v>
      </c>
      <c r="M29" s="349"/>
      <c r="N29" s="350">
        <v>2</v>
      </c>
      <c r="O29" s="349"/>
      <c r="P29" s="350">
        <v>0</v>
      </c>
      <c r="Q29" s="349"/>
      <c r="R29" s="350">
        <v>5</v>
      </c>
      <c r="S29" s="349"/>
      <c r="T29" s="350">
        <v>0</v>
      </c>
      <c r="U29" s="349"/>
      <c r="V29" s="350">
        <v>0</v>
      </c>
      <c r="W29" s="349"/>
      <c r="X29" s="350">
        <v>0</v>
      </c>
      <c r="Y29" s="349"/>
      <c r="Z29" s="350">
        <v>0</v>
      </c>
      <c r="AA29" s="349"/>
      <c r="AB29" s="350">
        <v>0</v>
      </c>
      <c r="AC29" s="349"/>
      <c r="AD29" s="350">
        <v>0</v>
      </c>
      <c r="AE29" s="349"/>
      <c r="AF29" s="350">
        <v>0</v>
      </c>
      <c r="AG29" s="349"/>
      <c r="AH29" s="350">
        <v>0</v>
      </c>
      <c r="AI29" s="349"/>
      <c r="AJ29" s="350">
        <v>0</v>
      </c>
      <c r="AK29" s="349"/>
      <c r="AL29" s="350">
        <v>0</v>
      </c>
      <c r="AM29" s="349"/>
      <c r="AN29" s="350">
        <v>0</v>
      </c>
      <c r="AO29" s="349"/>
      <c r="AP29" s="350">
        <v>1</v>
      </c>
      <c r="AQ29" s="349"/>
      <c r="AR29" s="350">
        <v>0</v>
      </c>
      <c r="AS29" s="349"/>
      <c r="AT29" s="350">
        <v>0</v>
      </c>
      <c r="AU29" s="345"/>
      <c r="AV29" s="344">
        <f t="shared" si="0"/>
        <v>16</v>
      </c>
    </row>
    <row r="30" spans="2:48" s="72" customFormat="1" ht="10.5" customHeight="1">
      <c r="B30" s="270"/>
      <c r="C30" s="278" t="s">
        <v>215</v>
      </c>
      <c r="D30" s="270"/>
      <c r="E30" s="348" t="s">
        <v>379</v>
      </c>
      <c r="F30" s="349">
        <v>29</v>
      </c>
      <c r="G30" s="349"/>
      <c r="H30" s="350">
        <v>7</v>
      </c>
      <c r="I30" s="349"/>
      <c r="J30" s="350">
        <v>1</v>
      </c>
      <c r="K30" s="349"/>
      <c r="L30" s="350">
        <v>3</v>
      </c>
      <c r="M30" s="349"/>
      <c r="N30" s="350">
        <v>0</v>
      </c>
      <c r="O30" s="349"/>
      <c r="P30" s="350">
        <v>1</v>
      </c>
      <c r="Q30" s="349"/>
      <c r="R30" s="350">
        <v>5</v>
      </c>
      <c r="S30" s="349"/>
      <c r="T30" s="350">
        <v>8</v>
      </c>
      <c r="U30" s="349"/>
      <c r="V30" s="350">
        <v>0</v>
      </c>
      <c r="W30" s="349"/>
      <c r="X30" s="350">
        <v>0</v>
      </c>
      <c r="Y30" s="349"/>
      <c r="Z30" s="350">
        <v>0</v>
      </c>
      <c r="AA30" s="349"/>
      <c r="AB30" s="350">
        <v>0</v>
      </c>
      <c r="AC30" s="349"/>
      <c r="AD30" s="350">
        <v>0</v>
      </c>
      <c r="AE30" s="349"/>
      <c r="AF30" s="350">
        <v>0</v>
      </c>
      <c r="AG30" s="349"/>
      <c r="AH30" s="350">
        <v>0</v>
      </c>
      <c r="AI30" s="349"/>
      <c r="AJ30" s="350">
        <v>0</v>
      </c>
      <c r="AK30" s="349"/>
      <c r="AL30" s="350">
        <v>1</v>
      </c>
      <c r="AM30" s="349"/>
      <c r="AN30" s="350">
        <v>0</v>
      </c>
      <c r="AO30" s="349"/>
      <c r="AP30" s="350">
        <v>5</v>
      </c>
      <c r="AQ30" s="349"/>
      <c r="AR30" s="350">
        <v>0</v>
      </c>
      <c r="AS30" s="349"/>
      <c r="AT30" s="350">
        <v>0</v>
      </c>
      <c r="AU30" s="345" t="s">
        <v>379</v>
      </c>
      <c r="AV30" s="344">
        <f t="shared" si="0"/>
        <v>60</v>
      </c>
    </row>
    <row r="31" spans="2:48" s="72" customFormat="1" ht="10.5" customHeight="1">
      <c r="B31" s="270"/>
      <c r="C31" s="278" t="s">
        <v>216</v>
      </c>
      <c r="D31" s="270"/>
      <c r="E31" s="348"/>
      <c r="F31" s="349">
        <v>7</v>
      </c>
      <c r="G31" s="349"/>
      <c r="H31" s="350">
        <v>2</v>
      </c>
      <c r="I31" s="349"/>
      <c r="J31" s="350">
        <v>1</v>
      </c>
      <c r="K31" s="349"/>
      <c r="L31" s="350">
        <v>0</v>
      </c>
      <c r="M31" s="349" t="s">
        <v>379</v>
      </c>
      <c r="N31" s="350">
        <v>1</v>
      </c>
      <c r="O31" s="349"/>
      <c r="P31" s="350">
        <v>0</v>
      </c>
      <c r="Q31" s="349"/>
      <c r="R31" s="350">
        <v>1</v>
      </c>
      <c r="S31" s="349"/>
      <c r="T31" s="350">
        <v>0</v>
      </c>
      <c r="U31" s="349"/>
      <c r="V31" s="350">
        <v>0</v>
      </c>
      <c r="W31" s="349"/>
      <c r="X31" s="350">
        <v>0</v>
      </c>
      <c r="Y31" s="349"/>
      <c r="Z31" s="350">
        <v>1</v>
      </c>
      <c r="AA31" s="349"/>
      <c r="AB31" s="350">
        <v>0</v>
      </c>
      <c r="AC31" s="349"/>
      <c r="AD31" s="350">
        <v>0</v>
      </c>
      <c r="AE31" s="349"/>
      <c r="AF31" s="350">
        <v>0</v>
      </c>
      <c r="AG31" s="349"/>
      <c r="AH31" s="350">
        <v>0</v>
      </c>
      <c r="AI31" s="349"/>
      <c r="AJ31" s="350">
        <v>0</v>
      </c>
      <c r="AK31" s="349"/>
      <c r="AL31" s="350">
        <v>0</v>
      </c>
      <c r="AM31" s="349"/>
      <c r="AN31" s="350">
        <v>0</v>
      </c>
      <c r="AO31" s="349"/>
      <c r="AP31" s="350">
        <v>3</v>
      </c>
      <c r="AQ31" s="349"/>
      <c r="AR31" s="350">
        <v>0</v>
      </c>
      <c r="AS31" s="349"/>
      <c r="AT31" s="350">
        <v>0</v>
      </c>
      <c r="AU31" s="345" t="s">
        <v>379</v>
      </c>
      <c r="AV31" s="344">
        <f t="shared" si="0"/>
        <v>16</v>
      </c>
    </row>
    <row r="32" spans="2:49" s="72" customFormat="1" ht="10.5" customHeight="1">
      <c r="B32" s="347" t="s">
        <v>384</v>
      </c>
      <c r="C32" s="347"/>
      <c r="D32" s="270"/>
      <c r="E32" s="348"/>
      <c r="F32" s="349">
        <v>29</v>
      </c>
      <c r="G32" s="349"/>
      <c r="H32" s="350">
        <v>18</v>
      </c>
      <c r="I32" s="349"/>
      <c r="J32" s="350">
        <v>2</v>
      </c>
      <c r="K32" s="349"/>
      <c r="L32" s="350">
        <v>5</v>
      </c>
      <c r="M32" s="349"/>
      <c r="N32" s="350">
        <v>5</v>
      </c>
      <c r="O32" s="349"/>
      <c r="P32" s="350">
        <v>5</v>
      </c>
      <c r="Q32" s="349"/>
      <c r="R32" s="350">
        <v>7</v>
      </c>
      <c r="S32" s="349"/>
      <c r="T32" s="350">
        <v>1</v>
      </c>
      <c r="U32" s="349"/>
      <c r="V32" s="350">
        <v>1</v>
      </c>
      <c r="W32" s="349"/>
      <c r="X32" s="350">
        <v>0</v>
      </c>
      <c r="Y32" s="349"/>
      <c r="Z32" s="350">
        <v>1</v>
      </c>
      <c r="AA32" s="349"/>
      <c r="AB32" s="350">
        <v>1</v>
      </c>
      <c r="AC32" s="349"/>
      <c r="AD32" s="350">
        <v>0</v>
      </c>
      <c r="AE32" s="349"/>
      <c r="AF32" s="350">
        <v>0</v>
      </c>
      <c r="AG32" s="349"/>
      <c r="AH32" s="350">
        <v>0</v>
      </c>
      <c r="AI32" s="349"/>
      <c r="AJ32" s="350">
        <v>0</v>
      </c>
      <c r="AK32" s="349"/>
      <c r="AL32" s="350">
        <v>21</v>
      </c>
      <c r="AM32" s="349"/>
      <c r="AN32" s="350">
        <v>1</v>
      </c>
      <c r="AO32" s="349"/>
      <c r="AP32" s="350">
        <v>22</v>
      </c>
      <c r="AQ32" s="349"/>
      <c r="AR32" s="350">
        <v>2</v>
      </c>
      <c r="AS32" s="349"/>
      <c r="AT32" s="350">
        <v>0</v>
      </c>
      <c r="AU32" s="345"/>
      <c r="AV32" s="344">
        <f t="shared" si="0"/>
        <v>121</v>
      </c>
      <c r="AW32" s="73"/>
    </row>
    <row r="33" spans="2:48" s="72" customFormat="1" ht="10.5" customHeight="1">
      <c r="B33" s="270"/>
      <c r="C33" s="352" t="s">
        <v>217</v>
      </c>
      <c r="D33" s="270"/>
      <c r="E33" s="348"/>
      <c r="F33" s="349">
        <v>0</v>
      </c>
      <c r="G33" s="349"/>
      <c r="H33" s="350">
        <v>0</v>
      </c>
      <c r="I33" s="349"/>
      <c r="J33" s="350">
        <v>0</v>
      </c>
      <c r="K33" s="349"/>
      <c r="L33" s="350">
        <v>0</v>
      </c>
      <c r="M33" s="349"/>
      <c r="N33" s="350">
        <v>0</v>
      </c>
      <c r="O33" s="349"/>
      <c r="P33" s="350">
        <v>0</v>
      </c>
      <c r="Q33" s="349"/>
      <c r="R33" s="350">
        <v>0</v>
      </c>
      <c r="S33" s="349"/>
      <c r="T33" s="350">
        <v>0</v>
      </c>
      <c r="U33" s="349"/>
      <c r="V33" s="350">
        <v>0</v>
      </c>
      <c r="W33" s="349"/>
      <c r="X33" s="350">
        <v>0</v>
      </c>
      <c r="Y33" s="349"/>
      <c r="Z33" s="350">
        <v>0</v>
      </c>
      <c r="AA33" s="349"/>
      <c r="AB33" s="350">
        <v>0</v>
      </c>
      <c r="AC33" s="349"/>
      <c r="AD33" s="350">
        <v>0</v>
      </c>
      <c r="AE33" s="349"/>
      <c r="AF33" s="350">
        <v>0</v>
      </c>
      <c r="AG33" s="349"/>
      <c r="AH33" s="350">
        <v>0</v>
      </c>
      <c r="AI33" s="349"/>
      <c r="AJ33" s="350">
        <v>0</v>
      </c>
      <c r="AK33" s="349"/>
      <c r="AL33" s="350">
        <v>0</v>
      </c>
      <c r="AM33" s="349"/>
      <c r="AN33" s="350">
        <v>0</v>
      </c>
      <c r="AO33" s="349"/>
      <c r="AP33" s="350">
        <v>1</v>
      </c>
      <c r="AQ33" s="349"/>
      <c r="AR33" s="350">
        <v>0</v>
      </c>
      <c r="AS33" s="349"/>
      <c r="AT33" s="350">
        <v>0</v>
      </c>
      <c r="AU33" s="345"/>
      <c r="AV33" s="344">
        <f t="shared" si="0"/>
        <v>1</v>
      </c>
    </row>
    <row r="34" spans="2:48" s="72" customFormat="1" ht="10.5" customHeight="1">
      <c r="B34" s="270"/>
      <c r="C34" s="278" t="s">
        <v>218</v>
      </c>
      <c r="D34" s="270"/>
      <c r="E34" s="348"/>
      <c r="F34" s="349">
        <v>0</v>
      </c>
      <c r="G34" s="349"/>
      <c r="H34" s="350">
        <v>1</v>
      </c>
      <c r="I34" s="349"/>
      <c r="J34" s="350">
        <v>0</v>
      </c>
      <c r="K34" s="349"/>
      <c r="L34" s="350">
        <v>0</v>
      </c>
      <c r="M34" s="349"/>
      <c r="N34" s="350">
        <v>0</v>
      </c>
      <c r="O34" s="349"/>
      <c r="P34" s="350">
        <v>1</v>
      </c>
      <c r="Q34" s="349"/>
      <c r="R34" s="350">
        <v>3</v>
      </c>
      <c r="S34" s="349"/>
      <c r="T34" s="350">
        <v>0</v>
      </c>
      <c r="U34" s="349"/>
      <c r="V34" s="350">
        <v>0</v>
      </c>
      <c r="W34" s="349"/>
      <c r="X34" s="350">
        <v>0</v>
      </c>
      <c r="Y34" s="349"/>
      <c r="Z34" s="350">
        <v>0</v>
      </c>
      <c r="AA34" s="349"/>
      <c r="AB34" s="350">
        <v>0</v>
      </c>
      <c r="AC34" s="349"/>
      <c r="AD34" s="350">
        <v>0</v>
      </c>
      <c r="AE34" s="349"/>
      <c r="AF34" s="350">
        <v>0</v>
      </c>
      <c r="AG34" s="349"/>
      <c r="AH34" s="350">
        <v>0</v>
      </c>
      <c r="AI34" s="349"/>
      <c r="AJ34" s="350">
        <v>0</v>
      </c>
      <c r="AK34" s="349"/>
      <c r="AL34" s="350">
        <v>20</v>
      </c>
      <c r="AM34" s="349"/>
      <c r="AN34" s="350">
        <v>1</v>
      </c>
      <c r="AO34" s="349"/>
      <c r="AP34" s="350">
        <v>5</v>
      </c>
      <c r="AQ34" s="349"/>
      <c r="AR34" s="350">
        <v>1</v>
      </c>
      <c r="AS34" s="349"/>
      <c r="AT34" s="350">
        <v>0</v>
      </c>
      <c r="AU34" s="345"/>
      <c r="AV34" s="344">
        <f t="shared" si="0"/>
        <v>32</v>
      </c>
    </row>
    <row r="35" spans="2:48" s="72" customFormat="1" ht="10.5" customHeight="1">
      <c r="B35" s="270"/>
      <c r="C35" s="278" t="s">
        <v>219</v>
      </c>
      <c r="D35" s="270"/>
      <c r="E35" s="348"/>
      <c r="F35" s="349">
        <v>29</v>
      </c>
      <c r="G35" s="349"/>
      <c r="H35" s="350">
        <v>17</v>
      </c>
      <c r="I35" s="349"/>
      <c r="J35" s="350">
        <v>2</v>
      </c>
      <c r="K35" s="349"/>
      <c r="L35" s="350">
        <v>5</v>
      </c>
      <c r="M35" s="349"/>
      <c r="N35" s="350">
        <v>5</v>
      </c>
      <c r="O35" s="349"/>
      <c r="P35" s="350">
        <v>4</v>
      </c>
      <c r="Q35" s="349"/>
      <c r="R35" s="350">
        <v>4</v>
      </c>
      <c r="S35" s="349"/>
      <c r="T35" s="350">
        <v>1</v>
      </c>
      <c r="U35" s="349"/>
      <c r="V35" s="350">
        <v>1</v>
      </c>
      <c r="W35" s="349"/>
      <c r="X35" s="350">
        <v>0</v>
      </c>
      <c r="Y35" s="349"/>
      <c r="Z35" s="350">
        <v>1</v>
      </c>
      <c r="AA35" s="349"/>
      <c r="AB35" s="350">
        <v>1</v>
      </c>
      <c r="AC35" s="349"/>
      <c r="AD35" s="350">
        <v>0</v>
      </c>
      <c r="AE35" s="349"/>
      <c r="AF35" s="350">
        <v>0</v>
      </c>
      <c r="AG35" s="349"/>
      <c r="AH35" s="350">
        <v>0</v>
      </c>
      <c r="AI35" s="349"/>
      <c r="AJ35" s="350">
        <v>0</v>
      </c>
      <c r="AK35" s="349"/>
      <c r="AL35" s="350">
        <v>1</v>
      </c>
      <c r="AM35" s="349"/>
      <c r="AN35" s="350">
        <v>0</v>
      </c>
      <c r="AO35" s="349"/>
      <c r="AP35" s="350">
        <v>16</v>
      </c>
      <c r="AQ35" s="349"/>
      <c r="AR35" s="350">
        <v>1</v>
      </c>
      <c r="AS35" s="349"/>
      <c r="AT35" s="350">
        <v>0</v>
      </c>
      <c r="AU35" s="345"/>
      <c r="AV35" s="344">
        <f t="shared" si="0"/>
        <v>88</v>
      </c>
    </row>
    <row r="36" spans="2:48" s="72" customFormat="1" ht="10.5" customHeight="1">
      <c r="B36" s="270"/>
      <c r="C36" s="278" t="s">
        <v>220</v>
      </c>
      <c r="D36" s="270"/>
      <c r="E36" s="348"/>
      <c r="F36" s="349">
        <v>0</v>
      </c>
      <c r="G36" s="349"/>
      <c r="H36" s="350">
        <v>0</v>
      </c>
      <c r="I36" s="349"/>
      <c r="J36" s="350">
        <v>0</v>
      </c>
      <c r="K36" s="349"/>
      <c r="L36" s="350">
        <v>0</v>
      </c>
      <c r="M36" s="349"/>
      <c r="N36" s="350">
        <v>0</v>
      </c>
      <c r="O36" s="349"/>
      <c r="P36" s="350">
        <v>0</v>
      </c>
      <c r="Q36" s="349"/>
      <c r="R36" s="350">
        <v>0</v>
      </c>
      <c r="S36" s="349"/>
      <c r="T36" s="350">
        <v>0</v>
      </c>
      <c r="U36" s="349"/>
      <c r="V36" s="350">
        <v>0</v>
      </c>
      <c r="W36" s="349"/>
      <c r="X36" s="350">
        <v>0</v>
      </c>
      <c r="Y36" s="349"/>
      <c r="Z36" s="350">
        <v>0</v>
      </c>
      <c r="AA36" s="349"/>
      <c r="AB36" s="350">
        <v>0</v>
      </c>
      <c r="AC36" s="349"/>
      <c r="AD36" s="350">
        <v>0</v>
      </c>
      <c r="AE36" s="349"/>
      <c r="AF36" s="350">
        <v>0</v>
      </c>
      <c r="AG36" s="349"/>
      <c r="AH36" s="350">
        <v>0</v>
      </c>
      <c r="AI36" s="349"/>
      <c r="AJ36" s="350">
        <v>0</v>
      </c>
      <c r="AK36" s="349"/>
      <c r="AL36" s="350">
        <v>0</v>
      </c>
      <c r="AM36" s="349"/>
      <c r="AN36" s="350">
        <v>0</v>
      </c>
      <c r="AO36" s="349"/>
      <c r="AP36" s="350">
        <v>0</v>
      </c>
      <c r="AQ36" s="349"/>
      <c r="AR36" s="350">
        <v>0</v>
      </c>
      <c r="AS36" s="349"/>
      <c r="AT36" s="350">
        <v>0</v>
      </c>
      <c r="AU36" s="345"/>
      <c r="AV36" s="344">
        <f t="shared" si="0"/>
        <v>0</v>
      </c>
    </row>
    <row r="37" spans="2:49" s="72" customFormat="1" ht="10.5" customHeight="1">
      <c r="B37" s="347" t="s">
        <v>385</v>
      </c>
      <c r="C37" s="347"/>
      <c r="D37" s="270"/>
      <c r="E37" s="348"/>
      <c r="F37" s="349">
        <v>0</v>
      </c>
      <c r="G37" s="349"/>
      <c r="H37" s="350">
        <v>2</v>
      </c>
      <c r="I37" s="349"/>
      <c r="J37" s="350">
        <v>0</v>
      </c>
      <c r="K37" s="349"/>
      <c r="L37" s="350">
        <v>0</v>
      </c>
      <c r="M37" s="349"/>
      <c r="N37" s="350">
        <v>0</v>
      </c>
      <c r="O37" s="349"/>
      <c r="P37" s="350">
        <v>0</v>
      </c>
      <c r="Q37" s="349"/>
      <c r="R37" s="350">
        <v>0</v>
      </c>
      <c r="S37" s="349"/>
      <c r="T37" s="350">
        <v>0</v>
      </c>
      <c r="U37" s="349"/>
      <c r="V37" s="350">
        <v>0</v>
      </c>
      <c r="W37" s="349"/>
      <c r="X37" s="350">
        <v>0</v>
      </c>
      <c r="Y37" s="349"/>
      <c r="Z37" s="350">
        <v>0</v>
      </c>
      <c r="AA37" s="349"/>
      <c r="AB37" s="350">
        <v>0</v>
      </c>
      <c r="AC37" s="349"/>
      <c r="AD37" s="350">
        <v>0</v>
      </c>
      <c r="AE37" s="349"/>
      <c r="AF37" s="350">
        <v>0</v>
      </c>
      <c r="AG37" s="349"/>
      <c r="AH37" s="350">
        <v>0</v>
      </c>
      <c r="AI37" s="349"/>
      <c r="AJ37" s="350">
        <v>0</v>
      </c>
      <c r="AK37" s="349"/>
      <c r="AL37" s="350">
        <v>0</v>
      </c>
      <c r="AM37" s="349"/>
      <c r="AN37" s="350">
        <v>0</v>
      </c>
      <c r="AO37" s="349"/>
      <c r="AP37" s="350">
        <v>2</v>
      </c>
      <c r="AQ37" s="349"/>
      <c r="AR37" s="350">
        <v>0</v>
      </c>
      <c r="AS37" s="349"/>
      <c r="AT37" s="350">
        <v>0</v>
      </c>
      <c r="AU37" s="345"/>
      <c r="AV37" s="344">
        <f t="shared" si="0"/>
        <v>4</v>
      </c>
      <c r="AW37" s="73"/>
    </row>
    <row r="38" spans="2:49" s="72" customFormat="1" ht="10.5" customHeight="1">
      <c r="B38" s="347" t="s">
        <v>386</v>
      </c>
      <c r="C38" s="347"/>
      <c r="D38" s="270"/>
      <c r="E38" s="348"/>
      <c r="F38" s="349">
        <v>9</v>
      </c>
      <c r="G38" s="349"/>
      <c r="H38" s="350">
        <v>16</v>
      </c>
      <c r="I38" s="349"/>
      <c r="J38" s="350">
        <v>3</v>
      </c>
      <c r="K38" s="349"/>
      <c r="L38" s="350">
        <v>2</v>
      </c>
      <c r="M38" s="349"/>
      <c r="N38" s="350">
        <v>1</v>
      </c>
      <c r="O38" s="349"/>
      <c r="P38" s="350">
        <v>0</v>
      </c>
      <c r="Q38" s="349"/>
      <c r="R38" s="350">
        <v>3</v>
      </c>
      <c r="S38" s="349"/>
      <c r="T38" s="350">
        <v>10</v>
      </c>
      <c r="U38" s="349"/>
      <c r="V38" s="350">
        <v>0</v>
      </c>
      <c r="W38" s="349"/>
      <c r="X38" s="350">
        <v>0</v>
      </c>
      <c r="Y38" s="349"/>
      <c r="Z38" s="350">
        <v>0</v>
      </c>
      <c r="AA38" s="349"/>
      <c r="AB38" s="350">
        <v>0</v>
      </c>
      <c r="AC38" s="349"/>
      <c r="AD38" s="350">
        <v>0</v>
      </c>
      <c r="AE38" s="349"/>
      <c r="AF38" s="350">
        <v>0</v>
      </c>
      <c r="AG38" s="349"/>
      <c r="AH38" s="350">
        <v>0</v>
      </c>
      <c r="AI38" s="349"/>
      <c r="AJ38" s="350">
        <v>0</v>
      </c>
      <c r="AK38" s="349"/>
      <c r="AL38" s="350">
        <v>0</v>
      </c>
      <c r="AM38" s="349"/>
      <c r="AN38" s="350">
        <v>0</v>
      </c>
      <c r="AO38" s="349"/>
      <c r="AP38" s="350">
        <v>2</v>
      </c>
      <c r="AQ38" s="349"/>
      <c r="AR38" s="350">
        <v>0</v>
      </c>
      <c r="AS38" s="349"/>
      <c r="AT38" s="350">
        <v>0</v>
      </c>
      <c r="AU38" s="345"/>
      <c r="AV38" s="344">
        <f t="shared" si="0"/>
        <v>46</v>
      </c>
      <c r="AW38" s="73"/>
    </row>
    <row r="39" spans="2:48" s="72" customFormat="1" ht="10.5" customHeight="1">
      <c r="B39" s="270"/>
      <c r="C39" s="278" t="s">
        <v>221</v>
      </c>
      <c r="D39" s="270"/>
      <c r="E39" s="348"/>
      <c r="F39" s="349">
        <v>9</v>
      </c>
      <c r="G39" s="349"/>
      <c r="H39" s="350">
        <v>15</v>
      </c>
      <c r="I39" s="349"/>
      <c r="J39" s="350">
        <v>2</v>
      </c>
      <c r="K39" s="349"/>
      <c r="L39" s="350">
        <v>1</v>
      </c>
      <c r="M39" s="349"/>
      <c r="N39" s="350">
        <v>0</v>
      </c>
      <c r="O39" s="349"/>
      <c r="P39" s="350">
        <v>0</v>
      </c>
      <c r="Q39" s="349"/>
      <c r="R39" s="350">
        <v>3</v>
      </c>
      <c r="S39" s="349"/>
      <c r="T39" s="350">
        <v>5</v>
      </c>
      <c r="U39" s="349"/>
      <c r="V39" s="350">
        <v>0</v>
      </c>
      <c r="W39" s="349"/>
      <c r="X39" s="350">
        <v>0</v>
      </c>
      <c r="Y39" s="349"/>
      <c r="Z39" s="350">
        <v>0</v>
      </c>
      <c r="AA39" s="349"/>
      <c r="AB39" s="350">
        <v>0</v>
      </c>
      <c r="AC39" s="349"/>
      <c r="AD39" s="350">
        <v>0</v>
      </c>
      <c r="AE39" s="349"/>
      <c r="AF39" s="350">
        <v>0</v>
      </c>
      <c r="AG39" s="349"/>
      <c r="AH39" s="350">
        <v>0</v>
      </c>
      <c r="AI39" s="349"/>
      <c r="AJ39" s="350">
        <v>0</v>
      </c>
      <c r="AK39" s="349"/>
      <c r="AL39" s="350">
        <v>0</v>
      </c>
      <c r="AM39" s="349"/>
      <c r="AN39" s="350">
        <v>0</v>
      </c>
      <c r="AO39" s="349"/>
      <c r="AP39" s="350">
        <v>2</v>
      </c>
      <c r="AQ39" s="349"/>
      <c r="AR39" s="350">
        <v>0</v>
      </c>
      <c r="AS39" s="349"/>
      <c r="AT39" s="350">
        <v>0</v>
      </c>
      <c r="AU39" s="345"/>
      <c r="AV39" s="344">
        <f t="shared" si="0"/>
        <v>37</v>
      </c>
    </row>
    <row r="40" spans="2:48" s="72" customFormat="1" ht="10.5" customHeight="1">
      <c r="B40" s="270"/>
      <c r="C40" s="278" t="s">
        <v>222</v>
      </c>
      <c r="D40" s="270"/>
      <c r="E40" s="348"/>
      <c r="F40" s="349">
        <v>0</v>
      </c>
      <c r="G40" s="349"/>
      <c r="H40" s="350">
        <v>1</v>
      </c>
      <c r="I40" s="349"/>
      <c r="J40" s="350">
        <v>1</v>
      </c>
      <c r="K40" s="349"/>
      <c r="L40" s="350">
        <v>1</v>
      </c>
      <c r="M40" s="349"/>
      <c r="N40" s="350">
        <v>1</v>
      </c>
      <c r="O40" s="349"/>
      <c r="P40" s="350">
        <v>0</v>
      </c>
      <c r="Q40" s="349"/>
      <c r="R40" s="350">
        <v>0</v>
      </c>
      <c r="S40" s="349"/>
      <c r="T40" s="350">
        <v>5</v>
      </c>
      <c r="U40" s="349"/>
      <c r="V40" s="350">
        <v>0</v>
      </c>
      <c r="W40" s="349"/>
      <c r="X40" s="350">
        <v>0</v>
      </c>
      <c r="Y40" s="349"/>
      <c r="Z40" s="350">
        <v>0</v>
      </c>
      <c r="AA40" s="349"/>
      <c r="AB40" s="350">
        <v>0</v>
      </c>
      <c r="AC40" s="349"/>
      <c r="AD40" s="350">
        <v>0</v>
      </c>
      <c r="AE40" s="349"/>
      <c r="AF40" s="350">
        <v>0</v>
      </c>
      <c r="AG40" s="349"/>
      <c r="AH40" s="350">
        <v>0</v>
      </c>
      <c r="AI40" s="349"/>
      <c r="AJ40" s="350">
        <v>0</v>
      </c>
      <c r="AK40" s="349"/>
      <c r="AL40" s="350">
        <v>0</v>
      </c>
      <c r="AM40" s="349"/>
      <c r="AN40" s="350">
        <v>0</v>
      </c>
      <c r="AO40" s="349"/>
      <c r="AP40" s="350">
        <v>0</v>
      </c>
      <c r="AQ40" s="349"/>
      <c r="AR40" s="350">
        <v>0</v>
      </c>
      <c r="AS40" s="349"/>
      <c r="AT40" s="350">
        <v>0</v>
      </c>
      <c r="AU40" s="345"/>
      <c r="AV40" s="344">
        <f t="shared" si="0"/>
        <v>9</v>
      </c>
    </row>
    <row r="41" spans="2:49" s="72" customFormat="1" ht="10.5" customHeight="1">
      <c r="B41" s="347" t="s">
        <v>387</v>
      </c>
      <c r="C41" s="347"/>
      <c r="D41" s="270"/>
      <c r="E41" s="348"/>
      <c r="F41" s="349">
        <v>1</v>
      </c>
      <c r="G41" s="349"/>
      <c r="H41" s="350">
        <v>3</v>
      </c>
      <c r="I41" s="349"/>
      <c r="J41" s="350">
        <v>0</v>
      </c>
      <c r="K41" s="349"/>
      <c r="L41" s="350">
        <v>0</v>
      </c>
      <c r="M41" s="349"/>
      <c r="N41" s="350">
        <v>0</v>
      </c>
      <c r="O41" s="349"/>
      <c r="P41" s="350">
        <v>1</v>
      </c>
      <c r="Q41" s="349"/>
      <c r="R41" s="350">
        <v>2</v>
      </c>
      <c r="S41" s="349"/>
      <c r="T41" s="350">
        <v>1</v>
      </c>
      <c r="U41" s="349"/>
      <c r="V41" s="350">
        <v>0</v>
      </c>
      <c r="W41" s="349"/>
      <c r="X41" s="350">
        <v>0</v>
      </c>
      <c r="Y41" s="349"/>
      <c r="Z41" s="350">
        <v>0</v>
      </c>
      <c r="AA41" s="349"/>
      <c r="AB41" s="350">
        <v>0</v>
      </c>
      <c r="AC41" s="349"/>
      <c r="AD41" s="350">
        <v>0</v>
      </c>
      <c r="AE41" s="349"/>
      <c r="AF41" s="350">
        <v>0</v>
      </c>
      <c r="AG41" s="349"/>
      <c r="AH41" s="350">
        <v>0</v>
      </c>
      <c r="AI41" s="349"/>
      <c r="AJ41" s="350">
        <v>0</v>
      </c>
      <c r="AK41" s="349"/>
      <c r="AL41" s="350">
        <v>0</v>
      </c>
      <c r="AM41" s="349"/>
      <c r="AN41" s="350">
        <v>0</v>
      </c>
      <c r="AO41" s="349"/>
      <c r="AP41" s="350">
        <v>1</v>
      </c>
      <c r="AQ41" s="349"/>
      <c r="AR41" s="350">
        <v>2</v>
      </c>
      <c r="AS41" s="349"/>
      <c r="AT41" s="350">
        <v>0</v>
      </c>
      <c r="AU41" s="345"/>
      <c r="AV41" s="344">
        <f t="shared" si="0"/>
        <v>11</v>
      </c>
      <c r="AW41" s="73"/>
    </row>
    <row r="42" spans="2:48" s="72" customFormat="1" ht="10.5" customHeight="1">
      <c r="B42" s="278"/>
      <c r="C42" s="278" t="s">
        <v>223</v>
      </c>
      <c r="D42" s="270"/>
      <c r="E42" s="348"/>
      <c r="F42" s="349">
        <v>1</v>
      </c>
      <c r="G42" s="349"/>
      <c r="H42" s="350">
        <v>2</v>
      </c>
      <c r="I42" s="349"/>
      <c r="J42" s="350">
        <v>0</v>
      </c>
      <c r="K42" s="349"/>
      <c r="L42" s="350">
        <v>0</v>
      </c>
      <c r="M42" s="349"/>
      <c r="N42" s="350">
        <v>0</v>
      </c>
      <c r="O42" s="349"/>
      <c r="P42" s="350">
        <v>0</v>
      </c>
      <c r="Q42" s="349"/>
      <c r="R42" s="350">
        <v>0</v>
      </c>
      <c r="S42" s="349"/>
      <c r="T42" s="350">
        <v>1</v>
      </c>
      <c r="U42" s="349"/>
      <c r="V42" s="350">
        <v>0</v>
      </c>
      <c r="W42" s="349"/>
      <c r="X42" s="350">
        <v>0</v>
      </c>
      <c r="Y42" s="349"/>
      <c r="Z42" s="350">
        <v>0</v>
      </c>
      <c r="AA42" s="349"/>
      <c r="AB42" s="350">
        <v>0</v>
      </c>
      <c r="AC42" s="349"/>
      <c r="AD42" s="350">
        <v>0</v>
      </c>
      <c r="AE42" s="349"/>
      <c r="AF42" s="350">
        <v>0</v>
      </c>
      <c r="AG42" s="349"/>
      <c r="AH42" s="350">
        <v>0</v>
      </c>
      <c r="AI42" s="349"/>
      <c r="AJ42" s="350">
        <v>0</v>
      </c>
      <c r="AK42" s="349"/>
      <c r="AL42" s="350">
        <v>0</v>
      </c>
      <c r="AM42" s="349"/>
      <c r="AN42" s="350">
        <v>0</v>
      </c>
      <c r="AO42" s="349"/>
      <c r="AP42" s="350">
        <v>1</v>
      </c>
      <c r="AQ42" s="349"/>
      <c r="AR42" s="350">
        <v>2</v>
      </c>
      <c r="AS42" s="349"/>
      <c r="AT42" s="350">
        <v>0</v>
      </c>
      <c r="AU42" s="345"/>
      <c r="AV42" s="344">
        <f t="shared" si="0"/>
        <v>7</v>
      </c>
    </row>
    <row r="43" spans="2:48" s="72" customFormat="1" ht="10.5" customHeight="1">
      <c r="B43" s="278"/>
      <c r="C43" s="278" t="s">
        <v>224</v>
      </c>
      <c r="D43" s="270"/>
      <c r="E43" s="348"/>
      <c r="F43" s="349">
        <v>0</v>
      </c>
      <c r="G43" s="349"/>
      <c r="H43" s="350">
        <v>1</v>
      </c>
      <c r="I43" s="349"/>
      <c r="J43" s="350">
        <v>0</v>
      </c>
      <c r="K43" s="349"/>
      <c r="L43" s="350">
        <v>0</v>
      </c>
      <c r="M43" s="349"/>
      <c r="N43" s="350">
        <v>0</v>
      </c>
      <c r="O43" s="349"/>
      <c r="P43" s="350">
        <v>1</v>
      </c>
      <c r="Q43" s="349"/>
      <c r="R43" s="350">
        <v>2</v>
      </c>
      <c r="S43" s="349"/>
      <c r="T43" s="350">
        <v>0</v>
      </c>
      <c r="U43" s="349"/>
      <c r="V43" s="350">
        <v>0</v>
      </c>
      <c r="W43" s="349"/>
      <c r="X43" s="350">
        <v>0</v>
      </c>
      <c r="Y43" s="349"/>
      <c r="Z43" s="350">
        <v>0</v>
      </c>
      <c r="AA43" s="349"/>
      <c r="AB43" s="350">
        <v>0</v>
      </c>
      <c r="AC43" s="349"/>
      <c r="AD43" s="350">
        <v>0</v>
      </c>
      <c r="AE43" s="349"/>
      <c r="AF43" s="350">
        <v>0</v>
      </c>
      <c r="AG43" s="349"/>
      <c r="AH43" s="350">
        <v>0</v>
      </c>
      <c r="AI43" s="349"/>
      <c r="AJ43" s="350">
        <v>0</v>
      </c>
      <c r="AK43" s="349"/>
      <c r="AL43" s="350">
        <v>0</v>
      </c>
      <c r="AM43" s="349"/>
      <c r="AN43" s="350">
        <v>0</v>
      </c>
      <c r="AO43" s="349"/>
      <c r="AP43" s="350">
        <v>0</v>
      </c>
      <c r="AQ43" s="349"/>
      <c r="AR43" s="350">
        <v>0</v>
      </c>
      <c r="AS43" s="349"/>
      <c r="AT43" s="350">
        <v>0</v>
      </c>
      <c r="AU43" s="345"/>
      <c r="AV43" s="344">
        <f t="shared" si="0"/>
        <v>4</v>
      </c>
    </row>
    <row r="44" spans="2:49" s="72" customFormat="1" ht="10.5" customHeight="1">
      <c r="B44" s="347" t="s">
        <v>225</v>
      </c>
      <c r="C44" s="347"/>
      <c r="D44" s="270"/>
      <c r="E44" s="348"/>
      <c r="F44" s="349">
        <v>19</v>
      </c>
      <c r="G44" s="349"/>
      <c r="H44" s="350">
        <v>40</v>
      </c>
      <c r="I44" s="349"/>
      <c r="J44" s="350">
        <v>8</v>
      </c>
      <c r="K44" s="349"/>
      <c r="L44" s="350">
        <v>7</v>
      </c>
      <c r="M44" s="349"/>
      <c r="N44" s="350">
        <v>1</v>
      </c>
      <c r="O44" s="349"/>
      <c r="P44" s="350">
        <v>3</v>
      </c>
      <c r="Q44" s="349"/>
      <c r="R44" s="350">
        <v>9</v>
      </c>
      <c r="S44" s="349"/>
      <c r="T44" s="350">
        <v>10</v>
      </c>
      <c r="U44" s="349"/>
      <c r="V44" s="350">
        <v>0</v>
      </c>
      <c r="W44" s="349"/>
      <c r="X44" s="350">
        <v>0</v>
      </c>
      <c r="Y44" s="349"/>
      <c r="Z44" s="350">
        <v>1</v>
      </c>
      <c r="AA44" s="349"/>
      <c r="AB44" s="350">
        <v>0</v>
      </c>
      <c r="AC44" s="349"/>
      <c r="AD44" s="350">
        <v>0</v>
      </c>
      <c r="AE44" s="349"/>
      <c r="AF44" s="350">
        <v>0</v>
      </c>
      <c r="AG44" s="349"/>
      <c r="AH44" s="350">
        <v>0</v>
      </c>
      <c r="AI44" s="349"/>
      <c r="AJ44" s="350">
        <v>0</v>
      </c>
      <c r="AK44" s="349" t="s">
        <v>379</v>
      </c>
      <c r="AL44" s="350">
        <v>14</v>
      </c>
      <c r="AM44" s="349"/>
      <c r="AN44" s="350">
        <v>0</v>
      </c>
      <c r="AO44" s="349"/>
      <c r="AP44" s="350">
        <v>22</v>
      </c>
      <c r="AQ44" s="349"/>
      <c r="AR44" s="350">
        <v>1</v>
      </c>
      <c r="AS44" s="349"/>
      <c r="AT44" s="350">
        <v>0</v>
      </c>
      <c r="AU44" s="345" t="s">
        <v>379</v>
      </c>
      <c r="AV44" s="344">
        <f t="shared" si="0"/>
        <v>135</v>
      </c>
      <c r="AW44" s="73"/>
    </row>
    <row r="45" spans="2:48" s="72" customFormat="1" ht="10.5" customHeight="1">
      <c r="B45" s="278"/>
      <c r="C45" s="278" t="s">
        <v>226</v>
      </c>
      <c r="D45" s="270"/>
      <c r="E45" s="348"/>
      <c r="F45" s="349">
        <v>6</v>
      </c>
      <c r="G45" s="349"/>
      <c r="H45" s="350">
        <v>3</v>
      </c>
      <c r="I45" s="349"/>
      <c r="J45" s="350">
        <v>1</v>
      </c>
      <c r="K45" s="349"/>
      <c r="L45" s="350">
        <v>0</v>
      </c>
      <c r="M45" s="349"/>
      <c r="N45" s="350">
        <v>0</v>
      </c>
      <c r="O45" s="349"/>
      <c r="P45" s="350">
        <v>1</v>
      </c>
      <c r="Q45" s="349"/>
      <c r="R45" s="350">
        <v>4</v>
      </c>
      <c r="S45" s="349"/>
      <c r="T45" s="350">
        <v>3</v>
      </c>
      <c r="U45" s="349"/>
      <c r="V45" s="350">
        <v>0</v>
      </c>
      <c r="W45" s="349"/>
      <c r="X45" s="350">
        <v>0</v>
      </c>
      <c r="Y45" s="349"/>
      <c r="Z45" s="350">
        <v>0</v>
      </c>
      <c r="AA45" s="349"/>
      <c r="AB45" s="350">
        <v>0</v>
      </c>
      <c r="AC45" s="349"/>
      <c r="AD45" s="350">
        <v>0</v>
      </c>
      <c r="AE45" s="349"/>
      <c r="AF45" s="350">
        <v>0</v>
      </c>
      <c r="AG45" s="349"/>
      <c r="AH45" s="350">
        <v>0</v>
      </c>
      <c r="AI45" s="349"/>
      <c r="AJ45" s="350">
        <v>0</v>
      </c>
      <c r="AK45" s="349"/>
      <c r="AL45" s="350">
        <v>0</v>
      </c>
      <c r="AM45" s="349"/>
      <c r="AN45" s="350">
        <v>0</v>
      </c>
      <c r="AO45" s="349"/>
      <c r="AP45" s="350">
        <v>1</v>
      </c>
      <c r="AQ45" s="349"/>
      <c r="AR45" s="350">
        <v>0</v>
      </c>
      <c r="AS45" s="349"/>
      <c r="AT45" s="350">
        <v>0</v>
      </c>
      <c r="AU45" s="345"/>
      <c r="AV45" s="344">
        <f t="shared" si="0"/>
        <v>19</v>
      </c>
    </row>
    <row r="46" spans="2:48" s="72" customFormat="1" ht="10.5" customHeight="1">
      <c r="B46" s="278"/>
      <c r="C46" s="278" t="s">
        <v>227</v>
      </c>
      <c r="D46" s="270"/>
      <c r="E46" s="348"/>
      <c r="F46" s="349">
        <v>12</v>
      </c>
      <c r="G46" s="349"/>
      <c r="H46" s="350">
        <v>34</v>
      </c>
      <c r="I46" s="349"/>
      <c r="J46" s="350">
        <v>6</v>
      </c>
      <c r="K46" s="349"/>
      <c r="L46" s="350">
        <v>6</v>
      </c>
      <c r="M46" s="349"/>
      <c r="N46" s="350">
        <v>1</v>
      </c>
      <c r="O46" s="349"/>
      <c r="P46" s="350">
        <v>2</v>
      </c>
      <c r="Q46" s="349"/>
      <c r="R46" s="350">
        <v>5</v>
      </c>
      <c r="S46" s="349"/>
      <c r="T46" s="350">
        <v>7</v>
      </c>
      <c r="U46" s="349"/>
      <c r="V46" s="350">
        <v>0</v>
      </c>
      <c r="W46" s="349"/>
      <c r="X46" s="350">
        <v>0</v>
      </c>
      <c r="Y46" s="349"/>
      <c r="Z46" s="350">
        <v>0</v>
      </c>
      <c r="AA46" s="349"/>
      <c r="AB46" s="350">
        <v>0</v>
      </c>
      <c r="AC46" s="349"/>
      <c r="AD46" s="350">
        <v>0</v>
      </c>
      <c r="AE46" s="349"/>
      <c r="AF46" s="350">
        <v>0</v>
      </c>
      <c r="AG46" s="349"/>
      <c r="AH46" s="350">
        <v>0</v>
      </c>
      <c r="AI46" s="349"/>
      <c r="AJ46" s="350">
        <v>0</v>
      </c>
      <c r="AK46" s="349" t="s">
        <v>379</v>
      </c>
      <c r="AL46" s="350">
        <v>14</v>
      </c>
      <c r="AM46" s="349"/>
      <c r="AN46" s="350">
        <v>0</v>
      </c>
      <c r="AO46" s="349"/>
      <c r="AP46" s="350">
        <v>21</v>
      </c>
      <c r="AQ46" s="349"/>
      <c r="AR46" s="350">
        <v>1</v>
      </c>
      <c r="AS46" s="349"/>
      <c r="AT46" s="350">
        <v>0</v>
      </c>
      <c r="AU46" s="345" t="s">
        <v>379</v>
      </c>
      <c r="AV46" s="344">
        <f t="shared" si="0"/>
        <v>109</v>
      </c>
    </row>
    <row r="47" spans="2:48" s="72" customFormat="1" ht="10.5" customHeight="1">
      <c r="B47" s="278"/>
      <c r="C47" s="278" t="s">
        <v>228</v>
      </c>
      <c r="D47" s="270"/>
      <c r="E47" s="348"/>
      <c r="F47" s="349">
        <v>0</v>
      </c>
      <c r="G47" s="349"/>
      <c r="H47" s="350">
        <v>2</v>
      </c>
      <c r="I47" s="349"/>
      <c r="J47" s="350">
        <v>0</v>
      </c>
      <c r="K47" s="349"/>
      <c r="L47" s="350">
        <v>0</v>
      </c>
      <c r="M47" s="349"/>
      <c r="N47" s="350">
        <v>0</v>
      </c>
      <c r="O47" s="349"/>
      <c r="P47" s="350">
        <v>0</v>
      </c>
      <c r="Q47" s="349"/>
      <c r="R47" s="350">
        <v>0</v>
      </c>
      <c r="S47" s="349"/>
      <c r="T47" s="350">
        <v>0</v>
      </c>
      <c r="U47" s="349"/>
      <c r="V47" s="350">
        <v>0</v>
      </c>
      <c r="W47" s="349"/>
      <c r="X47" s="350">
        <v>0</v>
      </c>
      <c r="Y47" s="349"/>
      <c r="Z47" s="350">
        <v>0</v>
      </c>
      <c r="AA47" s="349"/>
      <c r="AB47" s="350">
        <v>0</v>
      </c>
      <c r="AC47" s="349"/>
      <c r="AD47" s="350">
        <v>0</v>
      </c>
      <c r="AE47" s="349"/>
      <c r="AF47" s="350">
        <v>0</v>
      </c>
      <c r="AG47" s="349"/>
      <c r="AH47" s="350">
        <v>0</v>
      </c>
      <c r="AI47" s="349"/>
      <c r="AJ47" s="350">
        <v>0</v>
      </c>
      <c r="AK47" s="349"/>
      <c r="AL47" s="350">
        <v>0</v>
      </c>
      <c r="AM47" s="349"/>
      <c r="AN47" s="350">
        <v>0</v>
      </c>
      <c r="AO47" s="349"/>
      <c r="AP47" s="350">
        <v>0</v>
      </c>
      <c r="AQ47" s="349"/>
      <c r="AR47" s="350">
        <v>0</v>
      </c>
      <c r="AS47" s="349"/>
      <c r="AT47" s="350">
        <v>0</v>
      </c>
      <c r="AU47" s="345"/>
      <c r="AV47" s="344">
        <f t="shared" si="0"/>
        <v>2</v>
      </c>
    </row>
    <row r="48" spans="2:48" s="72" customFormat="1" ht="10.5" customHeight="1">
      <c r="B48" s="278"/>
      <c r="C48" s="278" t="s">
        <v>229</v>
      </c>
      <c r="D48" s="270"/>
      <c r="E48" s="348"/>
      <c r="F48" s="349">
        <v>1</v>
      </c>
      <c r="G48" s="349"/>
      <c r="H48" s="350">
        <v>1</v>
      </c>
      <c r="I48" s="349"/>
      <c r="J48" s="350">
        <v>1</v>
      </c>
      <c r="K48" s="349"/>
      <c r="L48" s="350">
        <v>1</v>
      </c>
      <c r="M48" s="349"/>
      <c r="N48" s="350">
        <v>0</v>
      </c>
      <c r="O48" s="349"/>
      <c r="P48" s="350">
        <v>0</v>
      </c>
      <c r="Q48" s="349"/>
      <c r="R48" s="350">
        <v>0</v>
      </c>
      <c r="S48" s="349"/>
      <c r="T48" s="350">
        <v>0</v>
      </c>
      <c r="U48" s="349"/>
      <c r="V48" s="350">
        <v>0</v>
      </c>
      <c r="W48" s="349"/>
      <c r="X48" s="350">
        <v>0</v>
      </c>
      <c r="Y48" s="349"/>
      <c r="Z48" s="350">
        <v>1</v>
      </c>
      <c r="AA48" s="349"/>
      <c r="AB48" s="350">
        <v>0</v>
      </c>
      <c r="AC48" s="349"/>
      <c r="AD48" s="350">
        <v>0</v>
      </c>
      <c r="AE48" s="349"/>
      <c r="AF48" s="350">
        <v>0</v>
      </c>
      <c r="AG48" s="349"/>
      <c r="AH48" s="350">
        <v>0</v>
      </c>
      <c r="AI48" s="349"/>
      <c r="AJ48" s="350">
        <v>0</v>
      </c>
      <c r="AK48" s="349"/>
      <c r="AL48" s="350">
        <v>0</v>
      </c>
      <c r="AM48" s="349"/>
      <c r="AN48" s="350">
        <v>0</v>
      </c>
      <c r="AO48" s="349"/>
      <c r="AP48" s="350">
        <v>0</v>
      </c>
      <c r="AQ48" s="349"/>
      <c r="AR48" s="350">
        <v>0</v>
      </c>
      <c r="AS48" s="349"/>
      <c r="AT48" s="350">
        <v>0</v>
      </c>
      <c r="AU48" s="345"/>
      <c r="AV48" s="344">
        <f t="shared" si="0"/>
        <v>5</v>
      </c>
    </row>
    <row r="49" spans="2:49" s="72" customFormat="1" ht="10.5" customHeight="1">
      <c r="B49" s="347" t="s">
        <v>230</v>
      </c>
      <c r="C49" s="347"/>
      <c r="D49" s="270"/>
      <c r="E49" s="348"/>
      <c r="F49" s="349">
        <v>1</v>
      </c>
      <c r="G49" s="349"/>
      <c r="H49" s="350">
        <v>5</v>
      </c>
      <c r="I49" s="349"/>
      <c r="J49" s="350">
        <v>2</v>
      </c>
      <c r="K49" s="349"/>
      <c r="L49" s="350">
        <v>0</v>
      </c>
      <c r="M49" s="349"/>
      <c r="N49" s="350">
        <v>0</v>
      </c>
      <c r="O49" s="349"/>
      <c r="P49" s="350">
        <v>0</v>
      </c>
      <c r="Q49" s="349"/>
      <c r="R49" s="350">
        <v>0</v>
      </c>
      <c r="S49" s="349"/>
      <c r="T49" s="350">
        <v>0</v>
      </c>
      <c r="U49" s="349"/>
      <c r="V49" s="350">
        <v>0</v>
      </c>
      <c r="W49" s="349"/>
      <c r="X49" s="350">
        <v>0</v>
      </c>
      <c r="Y49" s="349"/>
      <c r="Z49" s="350">
        <v>0</v>
      </c>
      <c r="AA49" s="349"/>
      <c r="AB49" s="350">
        <v>0</v>
      </c>
      <c r="AC49" s="349"/>
      <c r="AD49" s="350">
        <v>0</v>
      </c>
      <c r="AE49" s="349"/>
      <c r="AF49" s="350">
        <v>0</v>
      </c>
      <c r="AG49" s="349"/>
      <c r="AH49" s="350">
        <v>0</v>
      </c>
      <c r="AI49" s="349"/>
      <c r="AJ49" s="350">
        <v>0</v>
      </c>
      <c r="AK49" s="349"/>
      <c r="AL49" s="350">
        <v>3</v>
      </c>
      <c r="AM49" s="349"/>
      <c r="AN49" s="350">
        <v>0</v>
      </c>
      <c r="AO49" s="349"/>
      <c r="AP49" s="350">
        <v>1</v>
      </c>
      <c r="AQ49" s="349"/>
      <c r="AR49" s="350">
        <v>0</v>
      </c>
      <c r="AS49" s="349"/>
      <c r="AT49" s="350">
        <v>0</v>
      </c>
      <c r="AU49" s="345"/>
      <c r="AV49" s="344">
        <f t="shared" si="0"/>
        <v>12</v>
      </c>
      <c r="AW49" s="73"/>
    </row>
    <row r="50" spans="2:48" s="72" customFormat="1" ht="10.5" customHeight="1">
      <c r="B50" s="278"/>
      <c r="C50" s="278" t="s">
        <v>231</v>
      </c>
      <c r="D50" s="270"/>
      <c r="E50" s="348"/>
      <c r="F50" s="349">
        <v>0</v>
      </c>
      <c r="G50" s="349"/>
      <c r="H50" s="350">
        <v>5</v>
      </c>
      <c r="I50" s="349"/>
      <c r="J50" s="350">
        <v>2</v>
      </c>
      <c r="K50" s="349"/>
      <c r="L50" s="350">
        <v>0</v>
      </c>
      <c r="M50" s="349"/>
      <c r="N50" s="350">
        <v>0</v>
      </c>
      <c r="O50" s="349"/>
      <c r="P50" s="350">
        <v>0</v>
      </c>
      <c r="Q50" s="349"/>
      <c r="R50" s="350">
        <v>0</v>
      </c>
      <c r="S50" s="349"/>
      <c r="T50" s="350">
        <v>0</v>
      </c>
      <c r="U50" s="349"/>
      <c r="V50" s="350">
        <v>0</v>
      </c>
      <c r="W50" s="349"/>
      <c r="X50" s="350">
        <v>0</v>
      </c>
      <c r="Y50" s="349"/>
      <c r="Z50" s="350">
        <v>0</v>
      </c>
      <c r="AA50" s="349"/>
      <c r="AB50" s="350">
        <v>0</v>
      </c>
      <c r="AC50" s="349"/>
      <c r="AD50" s="350">
        <v>0</v>
      </c>
      <c r="AE50" s="349"/>
      <c r="AF50" s="350">
        <v>0</v>
      </c>
      <c r="AG50" s="349"/>
      <c r="AH50" s="350">
        <v>0</v>
      </c>
      <c r="AI50" s="349"/>
      <c r="AJ50" s="350">
        <v>0</v>
      </c>
      <c r="AK50" s="349"/>
      <c r="AL50" s="350">
        <v>3</v>
      </c>
      <c r="AM50" s="349"/>
      <c r="AN50" s="350">
        <v>0</v>
      </c>
      <c r="AO50" s="349"/>
      <c r="AP50" s="350">
        <v>1</v>
      </c>
      <c r="AQ50" s="349"/>
      <c r="AR50" s="350">
        <v>0</v>
      </c>
      <c r="AS50" s="349"/>
      <c r="AT50" s="350">
        <v>0</v>
      </c>
      <c r="AU50" s="345"/>
      <c r="AV50" s="344">
        <f t="shared" si="0"/>
        <v>11</v>
      </c>
    </row>
    <row r="51" spans="2:48" s="72" customFormat="1" ht="10.5" customHeight="1">
      <c r="B51" s="278"/>
      <c r="C51" s="278" t="s">
        <v>232</v>
      </c>
      <c r="D51" s="270"/>
      <c r="E51" s="348"/>
      <c r="F51" s="349">
        <v>1</v>
      </c>
      <c r="G51" s="349"/>
      <c r="H51" s="350">
        <v>0</v>
      </c>
      <c r="I51" s="349"/>
      <c r="J51" s="350">
        <v>0</v>
      </c>
      <c r="K51" s="349"/>
      <c r="L51" s="350">
        <v>0</v>
      </c>
      <c r="M51" s="349"/>
      <c r="N51" s="350">
        <v>0</v>
      </c>
      <c r="O51" s="349"/>
      <c r="P51" s="350">
        <v>0</v>
      </c>
      <c r="Q51" s="349"/>
      <c r="R51" s="350">
        <v>0</v>
      </c>
      <c r="S51" s="349"/>
      <c r="T51" s="350">
        <v>0</v>
      </c>
      <c r="U51" s="349"/>
      <c r="V51" s="350">
        <v>0</v>
      </c>
      <c r="W51" s="349"/>
      <c r="X51" s="350">
        <v>0</v>
      </c>
      <c r="Y51" s="349"/>
      <c r="Z51" s="350">
        <v>0</v>
      </c>
      <c r="AA51" s="349"/>
      <c r="AB51" s="350">
        <v>0</v>
      </c>
      <c r="AC51" s="349"/>
      <c r="AD51" s="350">
        <v>0</v>
      </c>
      <c r="AE51" s="349"/>
      <c r="AF51" s="350">
        <v>0</v>
      </c>
      <c r="AG51" s="349"/>
      <c r="AH51" s="350">
        <v>0</v>
      </c>
      <c r="AI51" s="349"/>
      <c r="AJ51" s="350">
        <v>0</v>
      </c>
      <c r="AK51" s="349"/>
      <c r="AL51" s="350">
        <v>0</v>
      </c>
      <c r="AM51" s="349"/>
      <c r="AN51" s="350">
        <v>0</v>
      </c>
      <c r="AO51" s="349"/>
      <c r="AP51" s="350">
        <v>0</v>
      </c>
      <c r="AQ51" s="349"/>
      <c r="AR51" s="350">
        <v>0</v>
      </c>
      <c r="AS51" s="349"/>
      <c r="AT51" s="350">
        <v>0</v>
      </c>
      <c r="AU51" s="345"/>
      <c r="AV51" s="344">
        <f t="shared" si="0"/>
        <v>1</v>
      </c>
    </row>
    <row r="52" spans="2:49" s="72" customFormat="1" ht="10.5" customHeight="1">
      <c r="B52" s="347" t="s">
        <v>233</v>
      </c>
      <c r="C52" s="347"/>
      <c r="D52" s="270"/>
      <c r="E52" s="348"/>
      <c r="F52" s="349">
        <v>0</v>
      </c>
      <c r="G52" s="349"/>
      <c r="H52" s="350">
        <v>0</v>
      </c>
      <c r="I52" s="349"/>
      <c r="J52" s="350">
        <v>0</v>
      </c>
      <c r="K52" s="349"/>
      <c r="L52" s="350">
        <v>0</v>
      </c>
      <c r="M52" s="349"/>
      <c r="N52" s="350">
        <v>0</v>
      </c>
      <c r="O52" s="349"/>
      <c r="P52" s="350">
        <v>0</v>
      </c>
      <c r="Q52" s="349"/>
      <c r="R52" s="350">
        <v>0</v>
      </c>
      <c r="S52" s="349"/>
      <c r="T52" s="350">
        <v>0</v>
      </c>
      <c r="U52" s="349"/>
      <c r="V52" s="350">
        <v>0</v>
      </c>
      <c r="W52" s="349"/>
      <c r="X52" s="350">
        <v>0</v>
      </c>
      <c r="Y52" s="349"/>
      <c r="Z52" s="350">
        <v>0</v>
      </c>
      <c r="AA52" s="349"/>
      <c r="AB52" s="350">
        <v>0</v>
      </c>
      <c r="AC52" s="349"/>
      <c r="AD52" s="350">
        <v>0</v>
      </c>
      <c r="AE52" s="349"/>
      <c r="AF52" s="350">
        <v>0</v>
      </c>
      <c r="AG52" s="349"/>
      <c r="AH52" s="350">
        <v>0</v>
      </c>
      <c r="AI52" s="349"/>
      <c r="AJ52" s="350">
        <v>0</v>
      </c>
      <c r="AK52" s="349"/>
      <c r="AL52" s="350">
        <v>0</v>
      </c>
      <c r="AM52" s="349"/>
      <c r="AN52" s="350">
        <v>0</v>
      </c>
      <c r="AO52" s="349"/>
      <c r="AP52" s="350">
        <v>1</v>
      </c>
      <c r="AQ52" s="349"/>
      <c r="AR52" s="350">
        <v>0</v>
      </c>
      <c r="AS52" s="349"/>
      <c r="AT52" s="350">
        <v>0</v>
      </c>
      <c r="AU52" s="345"/>
      <c r="AV52" s="344">
        <f t="shared" si="0"/>
        <v>1</v>
      </c>
      <c r="AW52" s="73"/>
    </row>
    <row r="53" spans="2:49" s="72" customFormat="1" ht="10.5" customHeight="1">
      <c r="B53" s="347" t="s">
        <v>164</v>
      </c>
      <c r="C53" s="347"/>
      <c r="D53" s="270"/>
      <c r="E53" s="348"/>
      <c r="F53" s="349">
        <v>1</v>
      </c>
      <c r="G53" s="349"/>
      <c r="H53" s="350">
        <v>5</v>
      </c>
      <c r="I53" s="349"/>
      <c r="J53" s="350">
        <v>0</v>
      </c>
      <c r="K53" s="349"/>
      <c r="L53" s="350">
        <v>1</v>
      </c>
      <c r="M53" s="349"/>
      <c r="N53" s="350">
        <v>0</v>
      </c>
      <c r="O53" s="349"/>
      <c r="P53" s="350">
        <v>0</v>
      </c>
      <c r="Q53" s="349"/>
      <c r="R53" s="350">
        <v>0</v>
      </c>
      <c r="S53" s="349"/>
      <c r="T53" s="350">
        <v>0</v>
      </c>
      <c r="U53" s="349"/>
      <c r="V53" s="350">
        <v>0</v>
      </c>
      <c r="W53" s="349"/>
      <c r="X53" s="350">
        <v>0</v>
      </c>
      <c r="Y53" s="349"/>
      <c r="Z53" s="350">
        <v>0</v>
      </c>
      <c r="AA53" s="349"/>
      <c r="AB53" s="350">
        <v>0</v>
      </c>
      <c r="AC53" s="349"/>
      <c r="AD53" s="350">
        <v>0</v>
      </c>
      <c r="AE53" s="349"/>
      <c r="AF53" s="350">
        <v>0</v>
      </c>
      <c r="AG53" s="349"/>
      <c r="AH53" s="350">
        <v>0</v>
      </c>
      <c r="AI53" s="349"/>
      <c r="AJ53" s="350">
        <v>0</v>
      </c>
      <c r="AK53" s="349"/>
      <c r="AL53" s="350">
        <v>12</v>
      </c>
      <c r="AM53" s="349"/>
      <c r="AN53" s="350">
        <v>0</v>
      </c>
      <c r="AO53" s="349"/>
      <c r="AP53" s="350">
        <v>1</v>
      </c>
      <c r="AQ53" s="349"/>
      <c r="AR53" s="350">
        <v>0</v>
      </c>
      <c r="AS53" s="349"/>
      <c r="AT53" s="350">
        <v>0</v>
      </c>
      <c r="AU53" s="345"/>
      <c r="AV53" s="344">
        <f t="shared" si="0"/>
        <v>20</v>
      </c>
      <c r="AW53" s="73"/>
    </row>
    <row r="54" spans="2:49" s="72" customFormat="1" ht="10.5" customHeight="1">
      <c r="B54" s="347" t="s">
        <v>234</v>
      </c>
      <c r="C54" s="347"/>
      <c r="D54" s="270"/>
      <c r="E54" s="348"/>
      <c r="F54" s="349">
        <v>0</v>
      </c>
      <c r="G54" s="349"/>
      <c r="H54" s="350">
        <v>4</v>
      </c>
      <c r="I54" s="349"/>
      <c r="J54" s="350">
        <v>1</v>
      </c>
      <c r="K54" s="349"/>
      <c r="L54" s="350">
        <v>2</v>
      </c>
      <c r="M54" s="349"/>
      <c r="N54" s="350">
        <v>0</v>
      </c>
      <c r="O54" s="349"/>
      <c r="P54" s="350">
        <v>0</v>
      </c>
      <c r="Q54" s="349"/>
      <c r="R54" s="350">
        <v>0</v>
      </c>
      <c r="S54" s="349"/>
      <c r="T54" s="350">
        <v>0</v>
      </c>
      <c r="U54" s="349"/>
      <c r="V54" s="350">
        <v>0</v>
      </c>
      <c r="W54" s="349"/>
      <c r="X54" s="350">
        <v>0</v>
      </c>
      <c r="Y54" s="349"/>
      <c r="Z54" s="350">
        <v>0</v>
      </c>
      <c r="AA54" s="349"/>
      <c r="AB54" s="350">
        <v>0</v>
      </c>
      <c r="AC54" s="349"/>
      <c r="AD54" s="350">
        <v>0</v>
      </c>
      <c r="AE54" s="349"/>
      <c r="AF54" s="350">
        <v>0</v>
      </c>
      <c r="AG54" s="349"/>
      <c r="AH54" s="350">
        <v>0</v>
      </c>
      <c r="AI54" s="349"/>
      <c r="AJ54" s="350">
        <v>0</v>
      </c>
      <c r="AK54" s="349"/>
      <c r="AL54" s="350">
        <v>1</v>
      </c>
      <c r="AM54" s="349"/>
      <c r="AN54" s="350">
        <v>0</v>
      </c>
      <c r="AO54" s="349"/>
      <c r="AP54" s="350">
        <v>2</v>
      </c>
      <c r="AQ54" s="349"/>
      <c r="AR54" s="350">
        <v>0</v>
      </c>
      <c r="AS54" s="349"/>
      <c r="AT54" s="350">
        <v>0</v>
      </c>
      <c r="AU54" s="345"/>
      <c r="AV54" s="344">
        <f t="shared" si="0"/>
        <v>10</v>
      </c>
      <c r="AW54" s="73"/>
    </row>
    <row r="55" spans="2:49" s="72" customFormat="1" ht="10.5" customHeight="1">
      <c r="B55" s="347" t="s">
        <v>235</v>
      </c>
      <c r="C55" s="347"/>
      <c r="D55" s="270"/>
      <c r="E55" s="348"/>
      <c r="F55" s="349">
        <v>11</v>
      </c>
      <c r="G55" s="349"/>
      <c r="H55" s="350">
        <v>40</v>
      </c>
      <c r="I55" s="349"/>
      <c r="J55" s="350">
        <v>4</v>
      </c>
      <c r="K55" s="349"/>
      <c r="L55" s="350">
        <v>1</v>
      </c>
      <c r="M55" s="349"/>
      <c r="N55" s="350">
        <v>0</v>
      </c>
      <c r="O55" s="349"/>
      <c r="P55" s="350">
        <v>0</v>
      </c>
      <c r="Q55" s="349"/>
      <c r="R55" s="350">
        <v>3</v>
      </c>
      <c r="S55" s="349"/>
      <c r="T55" s="350">
        <v>1</v>
      </c>
      <c r="U55" s="349"/>
      <c r="V55" s="350">
        <v>0</v>
      </c>
      <c r="W55" s="349"/>
      <c r="X55" s="350">
        <v>0</v>
      </c>
      <c r="Y55" s="349"/>
      <c r="Z55" s="350">
        <v>1</v>
      </c>
      <c r="AA55" s="349"/>
      <c r="AB55" s="350">
        <v>0</v>
      </c>
      <c r="AC55" s="349"/>
      <c r="AD55" s="350">
        <v>0</v>
      </c>
      <c r="AE55" s="349"/>
      <c r="AF55" s="350">
        <v>0</v>
      </c>
      <c r="AG55" s="349"/>
      <c r="AH55" s="350">
        <v>0</v>
      </c>
      <c r="AI55" s="349"/>
      <c r="AJ55" s="350">
        <v>0</v>
      </c>
      <c r="AK55" s="349"/>
      <c r="AL55" s="350">
        <v>1</v>
      </c>
      <c r="AM55" s="349"/>
      <c r="AN55" s="350">
        <v>0</v>
      </c>
      <c r="AO55" s="349"/>
      <c r="AP55" s="350">
        <v>29</v>
      </c>
      <c r="AQ55" s="349"/>
      <c r="AR55" s="350">
        <v>10</v>
      </c>
      <c r="AS55" s="349"/>
      <c r="AT55" s="350">
        <v>0</v>
      </c>
      <c r="AU55" s="345"/>
      <c r="AV55" s="344">
        <f t="shared" si="0"/>
        <v>101</v>
      </c>
      <c r="AW55" s="73"/>
    </row>
    <row r="56" spans="2:48" s="72" customFormat="1" ht="10.5" customHeight="1">
      <c r="B56" s="278"/>
      <c r="C56" s="278" t="s">
        <v>236</v>
      </c>
      <c r="D56" s="270"/>
      <c r="E56" s="348"/>
      <c r="F56" s="349">
        <v>2</v>
      </c>
      <c r="G56" s="349"/>
      <c r="H56" s="350">
        <v>13</v>
      </c>
      <c r="I56" s="349"/>
      <c r="J56" s="350">
        <v>0</v>
      </c>
      <c r="K56" s="349"/>
      <c r="L56" s="350">
        <v>1</v>
      </c>
      <c r="M56" s="349"/>
      <c r="N56" s="350">
        <v>0</v>
      </c>
      <c r="O56" s="349"/>
      <c r="P56" s="350">
        <v>0</v>
      </c>
      <c r="Q56" s="349"/>
      <c r="R56" s="350">
        <v>0</v>
      </c>
      <c r="S56" s="349"/>
      <c r="T56" s="350">
        <v>0</v>
      </c>
      <c r="U56" s="349"/>
      <c r="V56" s="350">
        <v>0</v>
      </c>
      <c r="W56" s="349"/>
      <c r="X56" s="350">
        <v>0</v>
      </c>
      <c r="Y56" s="349"/>
      <c r="Z56" s="350">
        <v>0</v>
      </c>
      <c r="AA56" s="349"/>
      <c r="AB56" s="350">
        <v>0</v>
      </c>
      <c r="AC56" s="349"/>
      <c r="AD56" s="350">
        <v>0</v>
      </c>
      <c r="AE56" s="349"/>
      <c r="AF56" s="350">
        <v>0</v>
      </c>
      <c r="AG56" s="349"/>
      <c r="AH56" s="350">
        <v>0</v>
      </c>
      <c r="AI56" s="349"/>
      <c r="AJ56" s="350">
        <v>0</v>
      </c>
      <c r="AK56" s="349"/>
      <c r="AL56" s="350">
        <v>0</v>
      </c>
      <c r="AM56" s="349"/>
      <c r="AN56" s="350">
        <v>0</v>
      </c>
      <c r="AO56" s="349"/>
      <c r="AP56" s="350">
        <v>7</v>
      </c>
      <c r="AQ56" s="349"/>
      <c r="AR56" s="350">
        <v>5</v>
      </c>
      <c r="AS56" s="349"/>
      <c r="AT56" s="350">
        <v>0</v>
      </c>
      <c r="AU56" s="345"/>
      <c r="AV56" s="344">
        <f t="shared" si="0"/>
        <v>28</v>
      </c>
    </row>
    <row r="57" spans="2:48" s="72" customFormat="1" ht="10.5" customHeight="1">
      <c r="B57" s="278"/>
      <c r="C57" s="278" t="s">
        <v>237</v>
      </c>
      <c r="D57" s="270"/>
      <c r="E57" s="348"/>
      <c r="F57" s="349">
        <v>9</v>
      </c>
      <c r="G57" s="349"/>
      <c r="H57" s="350">
        <v>27</v>
      </c>
      <c r="I57" s="349"/>
      <c r="J57" s="350">
        <v>4</v>
      </c>
      <c r="K57" s="349"/>
      <c r="L57" s="350">
        <v>0</v>
      </c>
      <c r="M57" s="349"/>
      <c r="N57" s="350">
        <v>0</v>
      </c>
      <c r="O57" s="349"/>
      <c r="P57" s="350">
        <v>0</v>
      </c>
      <c r="Q57" s="349"/>
      <c r="R57" s="350">
        <v>3</v>
      </c>
      <c r="S57" s="349"/>
      <c r="T57" s="350">
        <v>1</v>
      </c>
      <c r="U57" s="349"/>
      <c r="V57" s="350">
        <v>0</v>
      </c>
      <c r="W57" s="349"/>
      <c r="X57" s="350">
        <v>0</v>
      </c>
      <c r="Y57" s="349"/>
      <c r="Z57" s="350">
        <v>1</v>
      </c>
      <c r="AA57" s="349"/>
      <c r="AB57" s="350">
        <v>0</v>
      </c>
      <c r="AC57" s="349"/>
      <c r="AD57" s="350">
        <v>0</v>
      </c>
      <c r="AE57" s="349"/>
      <c r="AF57" s="350">
        <v>0</v>
      </c>
      <c r="AG57" s="349"/>
      <c r="AH57" s="350">
        <v>0</v>
      </c>
      <c r="AI57" s="349"/>
      <c r="AJ57" s="350">
        <v>0</v>
      </c>
      <c r="AK57" s="349"/>
      <c r="AL57" s="350">
        <v>1</v>
      </c>
      <c r="AM57" s="349"/>
      <c r="AN57" s="350">
        <v>0</v>
      </c>
      <c r="AO57" s="349"/>
      <c r="AP57" s="350">
        <v>22</v>
      </c>
      <c r="AQ57" s="349"/>
      <c r="AR57" s="350">
        <v>5</v>
      </c>
      <c r="AS57" s="349"/>
      <c r="AT57" s="350">
        <v>0</v>
      </c>
      <c r="AU57" s="345"/>
      <c r="AV57" s="344">
        <f t="shared" si="0"/>
        <v>73</v>
      </c>
    </row>
    <row r="58" spans="2:48" s="72" customFormat="1" ht="10.5" customHeight="1">
      <c r="B58" s="278"/>
      <c r="C58" s="278" t="s">
        <v>238</v>
      </c>
      <c r="D58" s="270"/>
      <c r="E58" s="348"/>
      <c r="F58" s="349">
        <v>0</v>
      </c>
      <c r="G58" s="349"/>
      <c r="H58" s="350">
        <v>0</v>
      </c>
      <c r="I58" s="349"/>
      <c r="J58" s="350">
        <v>0</v>
      </c>
      <c r="K58" s="349"/>
      <c r="L58" s="350">
        <v>0</v>
      </c>
      <c r="M58" s="349"/>
      <c r="N58" s="350">
        <v>0</v>
      </c>
      <c r="O58" s="349"/>
      <c r="P58" s="350">
        <v>0</v>
      </c>
      <c r="Q58" s="349"/>
      <c r="R58" s="350">
        <v>0</v>
      </c>
      <c r="S58" s="349"/>
      <c r="T58" s="350">
        <v>0</v>
      </c>
      <c r="U58" s="349"/>
      <c r="V58" s="350">
        <v>0</v>
      </c>
      <c r="W58" s="349"/>
      <c r="X58" s="350">
        <v>0</v>
      </c>
      <c r="Y58" s="349"/>
      <c r="Z58" s="350">
        <v>0</v>
      </c>
      <c r="AA58" s="349"/>
      <c r="AB58" s="350">
        <v>0</v>
      </c>
      <c r="AC58" s="349"/>
      <c r="AD58" s="350">
        <v>0</v>
      </c>
      <c r="AE58" s="349"/>
      <c r="AF58" s="350">
        <v>0</v>
      </c>
      <c r="AG58" s="349"/>
      <c r="AH58" s="350">
        <v>0</v>
      </c>
      <c r="AI58" s="349"/>
      <c r="AJ58" s="350">
        <v>0</v>
      </c>
      <c r="AK58" s="349"/>
      <c r="AL58" s="350">
        <v>0</v>
      </c>
      <c r="AM58" s="349"/>
      <c r="AN58" s="350">
        <v>0</v>
      </c>
      <c r="AO58" s="349"/>
      <c r="AP58" s="350">
        <v>0</v>
      </c>
      <c r="AQ58" s="349"/>
      <c r="AR58" s="350">
        <v>0</v>
      </c>
      <c r="AS58" s="349"/>
      <c r="AT58" s="350">
        <v>0</v>
      </c>
      <c r="AU58" s="345"/>
      <c r="AV58" s="344">
        <f t="shared" si="0"/>
        <v>0</v>
      </c>
    </row>
    <row r="59" spans="2:49" s="72" customFormat="1" ht="10.5" customHeight="1">
      <c r="B59" s="347" t="s">
        <v>239</v>
      </c>
      <c r="C59" s="347"/>
      <c r="D59" s="270"/>
      <c r="E59" s="348"/>
      <c r="F59" s="349">
        <v>8</v>
      </c>
      <c r="G59" s="349"/>
      <c r="H59" s="350">
        <v>18</v>
      </c>
      <c r="I59" s="349"/>
      <c r="J59" s="350">
        <v>3</v>
      </c>
      <c r="K59" s="349"/>
      <c r="L59" s="350">
        <v>2</v>
      </c>
      <c r="M59" s="349"/>
      <c r="N59" s="350">
        <v>0</v>
      </c>
      <c r="O59" s="349"/>
      <c r="P59" s="350">
        <v>0</v>
      </c>
      <c r="Q59" s="349"/>
      <c r="R59" s="350">
        <v>2</v>
      </c>
      <c r="S59" s="349"/>
      <c r="T59" s="350">
        <v>5</v>
      </c>
      <c r="U59" s="349"/>
      <c r="V59" s="350">
        <v>0</v>
      </c>
      <c r="W59" s="349"/>
      <c r="X59" s="350">
        <v>0</v>
      </c>
      <c r="Y59" s="349"/>
      <c r="Z59" s="350">
        <v>6</v>
      </c>
      <c r="AA59" s="349"/>
      <c r="AB59" s="350">
        <v>0</v>
      </c>
      <c r="AC59" s="349"/>
      <c r="AD59" s="350">
        <v>0</v>
      </c>
      <c r="AE59" s="349"/>
      <c r="AF59" s="350">
        <v>0</v>
      </c>
      <c r="AG59" s="349"/>
      <c r="AH59" s="350">
        <v>0</v>
      </c>
      <c r="AI59" s="349"/>
      <c r="AJ59" s="350">
        <v>0</v>
      </c>
      <c r="AK59" s="349"/>
      <c r="AL59" s="350">
        <v>0</v>
      </c>
      <c r="AM59" s="349"/>
      <c r="AN59" s="350">
        <v>0</v>
      </c>
      <c r="AO59" s="349"/>
      <c r="AP59" s="350">
        <v>10</v>
      </c>
      <c r="AQ59" s="349"/>
      <c r="AR59" s="350">
        <v>0</v>
      </c>
      <c r="AS59" s="349"/>
      <c r="AT59" s="350">
        <v>0</v>
      </c>
      <c r="AU59" s="345"/>
      <c r="AV59" s="344">
        <f t="shared" si="0"/>
        <v>54</v>
      </c>
      <c r="AW59" s="73"/>
    </row>
    <row r="60" spans="2:48" s="72" customFormat="1" ht="10.5" customHeight="1">
      <c r="B60" s="278"/>
      <c r="C60" s="278" t="s">
        <v>240</v>
      </c>
      <c r="D60" s="270"/>
      <c r="E60" s="348"/>
      <c r="F60" s="349">
        <v>1</v>
      </c>
      <c r="G60" s="349"/>
      <c r="H60" s="350">
        <v>4</v>
      </c>
      <c r="I60" s="349"/>
      <c r="J60" s="350">
        <v>1</v>
      </c>
      <c r="K60" s="349"/>
      <c r="L60" s="350">
        <v>0</v>
      </c>
      <c r="M60" s="349"/>
      <c r="N60" s="350">
        <v>0</v>
      </c>
      <c r="O60" s="349"/>
      <c r="P60" s="350">
        <v>0</v>
      </c>
      <c r="Q60" s="349"/>
      <c r="R60" s="350">
        <v>1</v>
      </c>
      <c r="S60" s="349"/>
      <c r="T60" s="350">
        <v>1</v>
      </c>
      <c r="U60" s="349"/>
      <c r="V60" s="350">
        <v>0</v>
      </c>
      <c r="W60" s="349"/>
      <c r="X60" s="350">
        <v>0</v>
      </c>
      <c r="Y60" s="349"/>
      <c r="Z60" s="350">
        <v>2</v>
      </c>
      <c r="AA60" s="349"/>
      <c r="AB60" s="350">
        <v>0</v>
      </c>
      <c r="AC60" s="349"/>
      <c r="AD60" s="350">
        <v>0</v>
      </c>
      <c r="AE60" s="349"/>
      <c r="AF60" s="350">
        <v>0</v>
      </c>
      <c r="AG60" s="349"/>
      <c r="AH60" s="350">
        <v>0</v>
      </c>
      <c r="AI60" s="349"/>
      <c r="AJ60" s="350">
        <v>0</v>
      </c>
      <c r="AK60" s="349"/>
      <c r="AL60" s="350">
        <v>0</v>
      </c>
      <c r="AM60" s="349"/>
      <c r="AN60" s="350">
        <v>0</v>
      </c>
      <c r="AO60" s="349"/>
      <c r="AP60" s="350">
        <v>1</v>
      </c>
      <c r="AQ60" s="349"/>
      <c r="AR60" s="350">
        <v>0</v>
      </c>
      <c r="AS60" s="349"/>
      <c r="AT60" s="350">
        <v>0</v>
      </c>
      <c r="AU60" s="345"/>
      <c r="AV60" s="344">
        <f t="shared" si="0"/>
        <v>11</v>
      </c>
    </row>
    <row r="61" spans="2:48" s="72" customFormat="1" ht="10.5" customHeight="1">
      <c r="B61" s="278"/>
      <c r="C61" s="278" t="s">
        <v>139</v>
      </c>
      <c r="D61" s="270"/>
      <c r="E61" s="348"/>
      <c r="F61" s="349">
        <v>3</v>
      </c>
      <c r="G61" s="349"/>
      <c r="H61" s="350">
        <v>10</v>
      </c>
      <c r="I61" s="349"/>
      <c r="J61" s="350">
        <v>1</v>
      </c>
      <c r="K61" s="349"/>
      <c r="L61" s="350">
        <v>1</v>
      </c>
      <c r="M61" s="349"/>
      <c r="N61" s="350">
        <v>0</v>
      </c>
      <c r="O61" s="349"/>
      <c r="P61" s="350">
        <v>0</v>
      </c>
      <c r="Q61" s="349"/>
      <c r="R61" s="350">
        <v>0</v>
      </c>
      <c r="S61" s="349"/>
      <c r="T61" s="350">
        <v>3</v>
      </c>
      <c r="U61" s="349"/>
      <c r="V61" s="350">
        <v>0</v>
      </c>
      <c r="W61" s="349"/>
      <c r="X61" s="350">
        <v>0</v>
      </c>
      <c r="Y61" s="349"/>
      <c r="Z61" s="350">
        <v>3</v>
      </c>
      <c r="AA61" s="349"/>
      <c r="AB61" s="350">
        <v>0</v>
      </c>
      <c r="AC61" s="349"/>
      <c r="AD61" s="350">
        <v>0</v>
      </c>
      <c r="AE61" s="349"/>
      <c r="AF61" s="350">
        <v>0</v>
      </c>
      <c r="AG61" s="349"/>
      <c r="AH61" s="350">
        <v>0</v>
      </c>
      <c r="AI61" s="349"/>
      <c r="AJ61" s="350">
        <v>0</v>
      </c>
      <c r="AK61" s="349"/>
      <c r="AL61" s="350">
        <v>0</v>
      </c>
      <c r="AM61" s="349"/>
      <c r="AN61" s="350">
        <v>0</v>
      </c>
      <c r="AO61" s="349"/>
      <c r="AP61" s="350">
        <v>5</v>
      </c>
      <c r="AQ61" s="349"/>
      <c r="AR61" s="350">
        <v>0</v>
      </c>
      <c r="AS61" s="349"/>
      <c r="AT61" s="350">
        <v>0</v>
      </c>
      <c r="AU61" s="345"/>
      <c r="AV61" s="344">
        <f t="shared" si="0"/>
        <v>26</v>
      </c>
    </row>
    <row r="62" spans="2:48" s="72" customFormat="1" ht="10.5" customHeight="1">
      <c r="B62" s="278"/>
      <c r="C62" s="278" t="s">
        <v>241</v>
      </c>
      <c r="D62" s="270"/>
      <c r="E62" s="348"/>
      <c r="F62" s="349">
        <v>4</v>
      </c>
      <c r="G62" s="349"/>
      <c r="H62" s="350">
        <v>4</v>
      </c>
      <c r="I62" s="349"/>
      <c r="J62" s="350">
        <v>1</v>
      </c>
      <c r="K62" s="349"/>
      <c r="L62" s="350">
        <v>1</v>
      </c>
      <c r="M62" s="349"/>
      <c r="N62" s="350">
        <v>0</v>
      </c>
      <c r="O62" s="349"/>
      <c r="P62" s="350">
        <v>0</v>
      </c>
      <c r="Q62" s="349"/>
      <c r="R62" s="350">
        <v>1</v>
      </c>
      <c r="S62" s="349"/>
      <c r="T62" s="350">
        <v>1</v>
      </c>
      <c r="U62" s="349"/>
      <c r="V62" s="350">
        <v>0</v>
      </c>
      <c r="W62" s="349"/>
      <c r="X62" s="350">
        <v>0</v>
      </c>
      <c r="Y62" s="349"/>
      <c r="Z62" s="350">
        <v>1</v>
      </c>
      <c r="AA62" s="349"/>
      <c r="AB62" s="350">
        <v>0</v>
      </c>
      <c r="AC62" s="349"/>
      <c r="AD62" s="350">
        <v>0</v>
      </c>
      <c r="AE62" s="349"/>
      <c r="AF62" s="350">
        <v>0</v>
      </c>
      <c r="AG62" s="349"/>
      <c r="AH62" s="350">
        <v>0</v>
      </c>
      <c r="AI62" s="349"/>
      <c r="AJ62" s="350">
        <v>0</v>
      </c>
      <c r="AK62" s="349"/>
      <c r="AL62" s="350">
        <v>0</v>
      </c>
      <c r="AM62" s="349"/>
      <c r="AN62" s="350">
        <v>0</v>
      </c>
      <c r="AO62" s="349"/>
      <c r="AP62" s="350">
        <v>4</v>
      </c>
      <c r="AQ62" s="349"/>
      <c r="AR62" s="350">
        <v>0</v>
      </c>
      <c r="AS62" s="349"/>
      <c r="AT62" s="350">
        <v>0</v>
      </c>
      <c r="AU62" s="345"/>
      <c r="AV62" s="344">
        <f t="shared" si="0"/>
        <v>17</v>
      </c>
    </row>
    <row r="63" spans="2:49" s="72" customFormat="1" ht="10.5" customHeight="1">
      <c r="B63" s="347" t="s">
        <v>242</v>
      </c>
      <c r="C63" s="347"/>
      <c r="D63" s="270"/>
      <c r="E63" s="348" t="s">
        <v>379</v>
      </c>
      <c r="F63" s="349">
        <v>14</v>
      </c>
      <c r="G63" s="349"/>
      <c r="H63" s="350">
        <v>14</v>
      </c>
      <c r="I63" s="349"/>
      <c r="J63" s="350">
        <v>3</v>
      </c>
      <c r="K63" s="349"/>
      <c r="L63" s="350">
        <v>0</v>
      </c>
      <c r="M63" s="349"/>
      <c r="N63" s="350">
        <v>0</v>
      </c>
      <c r="O63" s="349"/>
      <c r="P63" s="350">
        <v>4</v>
      </c>
      <c r="Q63" s="349"/>
      <c r="R63" s="350">
        <v>6</v>
      </c>
      <c r="S63" s="349"/>
      <c r="T63" s="350">
        <v>3</v>
      </c>
      <c r="U63" s="349"/>
      <c r="V63" s="350">
        <v>0</v>
      </c>
      <c r="W63" s="349"/>
      <c r="X63" s="350">
        <v>0</v>
      </c>
      <c r="Y63" s="349"/>
      <c r="Z63" s="350">
        <v>1</v>
      </c>
      <c r="AA63" s="349"/>
      <c r="AB63" s="350">
        <v>0</v>
      </c>
      <c r="AC63" s="349"/>
      <c r="AD63" s="350">
        <v>0</v>
      </c>
      <c r="AE63" s="349"/>
      <c r="AF63" s="350">
        <v>0</v>
      </c>
      <c r="AG63" s="349"/>
      <c r="AH63" s="350">
        <v>0</v>
      </c>
      <c r="AI63" s="349"/>
      <c r="AJ63" s="350">
        <v>0</v>
      </c>
      <c r="AK63" s="349"/>
      <c r="AL63" s="350">
        <v>0</v>
      </c>
      <c r="AM63" s="349"/>
      <c r="AN63" s="350">
        <v>0</v>
      </c>
      <c r="AO63" s="349"/>
      <c r="AP63" s="350">
        <v>5</v>
      </c>
      <c r="AQ63" s="349"/>
      <c r="AR63" s="350">
        <v>0</v>
      </c>
      <c r="AS63" s="349"/>
      <c r="AT63" s="350">
        <v>0</v>
      </c>
      <c r="AU63" s="345" t="s">
        <v>379</v>
      </c>
      <c r="AV63" s="344">
        <f t="shared" si="0"/>
        <v>50</v>
      </c>
      <c r="AW63" s="73"/>
    </row>
    <row r="64" spans="2:49" s="72" customFormat="1" ht="10.5" customHeight="1">
      <c r="B64" s="347" t="s">
        <v>243</v>
      </c>
      <c r="C64" s="347"/>
      <c r="D64" s="270"/>
      <c r="E64" s="348"/>
      <c r="F64" s="349">
        <v>0</v>
      </c>
      <c r="G64" s="349"/>
      <c r="H64" s="350">
        <v>0</v>
      </c>
      <c r="I64" s="349"/>
      <c r="J64" s="350">
        <v>0</v>
      </c>
      <c r="K64" s="349"/>
      <c r="L64" s="350">
        <v>0</v>
      </c>
      <c r="M64" s="349"/>
      <c r="N64" s="350">
        <v>0</v>
      </c>
      <c r="O64" s="349"/>
      <c r="P64" s="350">
        <v>0</v>
      </c>
      <c r="Q64" s="349"/>
      <c r="R64" s="350">
        <v>0</v>
      </c>
      <c r="S64" s="349"/>
      <c r="T64" s="350">
        <v>0</v>
      </c>
      <c r="U64" s="349"/>
      <c r="V64" s="350">
        <v>0</v>
      </c>
      <c r="W64" s="349"/>
      <c r="X64" s="350">
        <v>0</v>
      </c>
      <c r="Y64" s="349"/>
      <c r="Z64" s="350">
        <v>0</v>
      </c>
      <c r="AA64" s="349"/>
      <c r="AB64" s="350">
        <v>0</v>
      </c>
      <c r="AC64" s="349"/>
      <c r="AD64" s="350">
        <v>0</v>
      </c>
      <c r="AE64" s="349"/>
      <c r="AF64" s="350">
        <v>0</v>
      </c>
      <c r="AG64" s="349"/>
      <c r="AH64" s="350">
        <v>0</v>
      </c>
      <c r="AI64" s="349"/>
      <c r="AJ64" s="350">
        <v>0</v>
      </c>
      <c r="AK64" s="349"/>
      <c r="AL64" s="350">
        <v>0</v>
      </c>
      <c r="AM64" s="349"/>
      <c r="AN64" s="350">
        <v>0</v>
      </c>
      <c r="AO64" s="349"/>
      <c r="AP64" s="350">
        <v>0</v>
      </c>
      <c r="AQ64" s="349"/>
      <c r="AR64" s="350">
        <v>0</v>
      </c>
      <c r="AS64" s="349"/>
      <c r="AT64" s="350">
        <v>0</v>
      </c>
      <c r="AU64" s="345"/>
      <c r="AV64" s="344">
        <f t="shared" si="0"/>
        <v>0</v>
      </c>
      <c r="AW64" s="73"/>
    </row>
    <row r="65" spans="2:49" s="72" customFormat="1" ht="10.5" customHeight="1">
      <c r="B65" s="347" t="s">
        <v>388</v>
      </c>
      <c r="C65" s="347"/>
      <c r="D65" s="270"/>
      <c r="E65" s="348"/>
      <c r="F65" s="349">
        <v>8</v>
      </c>
      <c r="G65" s="349"/>
      <c r="H65" s="350">
        <v>11</v>
      </c>
      <c r="I65" s="349"/>
      <c r="J65" s="350">
        <v>2</v>
      </c>
      <c r="K65" s="349"/>
      <c r="L65" s="350">
        <v>0</v>
      </c>
      <c r="M65" s="349"/>
      <c r="N65" s="350">
        <v>1</v>
      </c>
      <c r="O65" s="349"/>
      <c r="P65" s="350">
        <v>1</v>
      </c>
      <c r="Q65" s="349"/>
      <c r="R65" s="350">
        <v>4</v>
      </c>
      <c r="S65" s="349"/>
      <c r="T65" s="350">
        <v>0</v>
      </c>
      <c r="U65" s="349"/>
      <c r="V65" s="350">
        <v>0</v>
      </c>
      <c r="W65" s="349"/>
      <c r="X65" s="350">
        <v>0</v>
      </c>
      <c r="Y65" s="349"/>
      <c r="Z65" s="350">
        <v>4</v>
      </c>
      <c r="AA65" s="349"/>
      <c r="AB65" s="350">
        <v>0</v>
      </c>
      <c r="AC65" s="349"/>
      <c r="AD65" s="350">
        <v>0</v>
      </c>
      <c r="AE65" s="349"/>
      <c r="AF65" s="350">
        <v>0</v>
      </c>
      <c r="AG65" s="349"/>
      <c r="AH65" s="350">
        <v>0</v>
      </c>
      <c r="AI65" s="349"/>
      <c r="AJ65" s="350">
        <v>0</v>
      </c>
      <c r="AK65" s="349"/>
      <c r="AL65" s="350">
        <v>9</v>
      </c>
      <c r="AM65" s="349"/>
      <c r="AN65" s="350">
        <v>0</v>
      </c>
      <c r="AO65" s="349"/>
      <c r="AP65" s="350">
        <v>5</v>
      </c>
      <c r="AQ65" s="349"/>
      <c r="AR65" s="350">
        <v>1</v>
      </c>
      <c r="AS65" s="349"/>
      <c r="AT65" s="350">
        <v>0</v>
      </c>
      <c r="AU65" s="345"/>
      <c r="AV65" s="344">
        <f t="shared" si="0"/>
        <v>46</v>
      </c>
      <c r="AW65" s="73"/>
    </row>
    <row r="66" spans="2:48" s="72" customFormat="1" ht="10.5" customHeight="1">
      <c r="B66" s="278"/>
      <c r="C66" s="278" t="s">
        <v>244</v>
      </c>
      <c r="D66" s="270"/>
      <c r="E66" s="348"/>
      <c r="F66" s="349">
        <v>1</v>
      </c>
      <c r="G66" s="349"/>
      <c r="H66" s="350">
        <v>0</v>
      </c>
      <c r="I66" s="349"/>
      <c r="J66" s="350">
        <v>0</v>
      </c>
      <c r="K66" s="349"/>
      <c r="L66" s="350">
        <v>0</v>
      </c>
      <c r="M66" s="349"/>
      <c r="N66" s="350">
        <v>0</v>
      </c>
      <c r="O66" s="349"/>
      <c r="P66" s="350">
        <v>0</v>
      </c>
      <c r="Q66" s="349"/>
      <c r="R66" s="350">
        <v>0</v>
      </c>
      <c r="S66" s="349"/>
      <c r="T66" s="350">
        <v>0</v>
      </c>
      <c r="U66" s="349"/>
      <c r="V66" s="350">
        <v>0</v>
      </c>
      <c r="W66" s="349"/>
      <c r="X66" s="350">
        <v>0</v>
      </c>
      <c r="Y66" s="349"/>
      <c r="Z66" s="350">
        <v>0</v>
      </c>
      <c r="AA66" s="349"/>
      <c r="AB66" s="350">
        <v>0</v>
      </c>
      <c r="AC66" s="349"/>
      <c r="AD66" s="350">
        <v>0</v>
      </c>
      <c r="AE66" s="349"/>
      <c r="AF66" s="350">
        <v>0</v>
      </c>
      <c r="AG66" s="349"/>
      <c r="AH66" s="350">
        <v>0</v>
      </c>
      <c r="AI66" s="349"/>
      <c r="AJ66" s="350">
        <v>0</v>
      </c>
      <c r="AK66" s="349"/>
      <c r="AL66" s="350">
        <v>0</v>
      </c>
      <c r="AM66" s="349"/>
      <c r="AN66" s="350">
        <v>0</v>
      </c>
      <c r="AO66" s="349"/>
      <c r="AP66" s="350">
        <v>1</v>
      </c>
      <c r="AQ66" s="349"/>
      <c r="AR66" s="350">
        <v>0</v>
      </c>
      <c r="AS66" s="349"/>
      <c r="AT66" s="350">
        <v>0</v>
      </c>
      <c r="AU66" s="345"/>
      <c r="AV66" s="344">
        <f t="shared" si="0"/>
        <v>2</v>
      </c>
    </row>
    <row r="67" spans="2:48" s="72" customFormat="1" ht="10.5" customHeight="1">
      <c r="B67" s="278"/>
      <c r="C67" s="278" t="s">
        <v>245</v>
      </c>
      <c r="D67" s="270"/>
      <c r="E67" s="348"/>
      <c r="F67" s="349">
        <v>7</v>
      </c>
      <c r="G67" s="349"/>
      <c r="H67" s="350">
        <v>11</v>
      </c>
      <c r="I67" s="349"/>
      <c r="J67" s="350">
        <v>2</v>
      </c>
      <c r="K67" s="349"/>
      <c r="L67" s="350">
        <v>0</v>
      </c>
      <c r="M67" s="349"/>
      <c r="N67" s="350">
        <v>1</v>
      </c>
      <c r="O67" s="349"/>
      <c r="P67" s="350">
        <v>1</v>
      </c>
      <c r="Q67" s="349"/>
      <c r="R67" s="350">
        <v>4</v>
      </c>
      <c r="S67" s="349"/>
      <c r="T67" s="350">
        <v>0</v>
      </c>
      <c r="U67" s="349"/>
      <c r="V67" s="350">
        <v>0</v>
      </c>
      <c r="W67" s="349"/>
      <c r="X67" s="350">
        <v>0</v>
      </c>
      <c r="Y67" s="349"/>
      <c r="Z67" s="350">
        <v>4</v>
      </c>
      <c r="AA67" s="349"/>
      <c r="AB67" s="350">
        <v>0</v>
      </c>
      <c r="AC67" s="349"/>
      <c r="AD67" s="350">
        <v>0</v>
      </c>
      <c r="AE67" s="349"/>
      <c r="AF67" s="350">
        <v>0</v>
      </c>
      <c r="AG67" s="349"/>
      <c r="AH67" s="350">
        <v>0</v>
      </c>
      <c r="AI67" s="349"/>
      <c r="AJ67" s="350">
        <v>0</v>
      </c>
      <c r="AK67" s="349"/>
      <c r="AL67" s="350">
        <v>9</v>
      </c>
      <c r="AM67" s="349"/>
      <c r="AN67" s="350">
        <v>0</v>
      </c>
      <c r="AO67" s="349"/>
      <c r="AP67" s="350">
        <v>4</v>
      </c>
      <c r="AQ67" s="349"/>
      <c r="AR67" s="350">
        <v>1</v>
      </c>
      <c r="AS67" s="349"/>
      <c r="AT67" s="350">
        <v>0</v>
      </c>
      <c r="AU67" s="345"/>
      <c r="AV67" s="344">
        <f t="shared" si="0"/>
        <v>44</v>
      </c>
    </row>
    <row r="68" spans="1:48" s="75" customFormat="1" ht="4.5" customHeight="1" thickBot="1">
      <c r="A68" s="74"/>
      <c r="B68" s="336"/>
      <c r="C68" s="336"/>
      <c r="D68" s="353"/>
      <c r="E68" s="354"/>
      <c r="F68" s="355"/>
      <c r="G68" s="356"/>
      <c r="H68" s="355"/>
      <c r="I68" s="356"/>
      <c r="J68" s="355"/>
      <c r="K68" s="356"/>
      <c r="L68" s="355"/>
      <c r="M68" s="356"/>
      <c r="N68" s="355"/>
      <c r="O68" s="356"/>
      <c r="P68" s="355"/>
      <c r="Q68" s="356"/>
      <c r="R68" s="355"/>
      <c r="S68" s="356"/>
      <c r="T68" s="355"/>
      <c r="U68" s="356"/>
      <c r="V68" s="355"/>
      <c r="W68" s="356"/>
      <c r="X68" s="355"/>
      <c r="Y68" s="356"/>
      <c r="Z68" s="355"/>
      <c r="AA68" s="356"/>
      <c r="AB68" s="355"/>
      <c r="AC68" s="356"/>
      <c r="AD68" s="355"/>
      <c r="AE68" s="356"/>
      <c r="AF68" s="355"/>
      <c r="AG68" s="356"/>
      <c r="AH68" s="355"/>
      <c r="AI68" s="356"/>
      <c r="AJ68" s="355"/>
      <c r="AK68" s="356"/>
      <c r="AL68" s="355"/>
      <c r="AM68" s="356"/>
      <c r="AN68" s="355"/>
      <c r="AO68" s="356"/>
      <c r="AP68" s="355"/>
      <c r="AQ68" s="356"/>
      <c r="AR68" s="355"/>
      <c r="AS68" s="356"/>
      <c r="AT68" s="355"/>
      <c r="AU68" s="356"/>
      <c r="AV68" s="355"/>
    </row>
    <row r="69" spans="1:48" s="45" customFormat="1" ht="13.5" customHeight="1">
      <c r="A69" s="48" t="s">
        <v>389</v>
      </c>
      <c r="B69" s="48"/>
      <c r="C69" s="48"/>
      <c r="E69" s="76"/>
      <c r="N69" s="48"/>
      <c r="X69" s="48"/>
      <c r="AV69" s="77"/>
    </row>
    <row r="70" spans="1:2" ht="13.5" customHeight="1">
      <c r="A70" s="48" t="s">
        <v>390</v>
      </c>
      <c r="B70" s="48"/>
    </row>
    <row r="71" spans="1:44" ht="12">
      <c r="A71" s="47" t="s">
        <v>246</v>
      </c>
      <c r="E71" s="81"/>
      <c r="F71" s="81"/>
      <c r="G71" s="81"/>
      <c r="H71" s="81"/>
      <c r="I71" s="81"/>
      <c r="J71" s="81"/>
      <c r="K71" s="81"/>
      <c r="L71" s="81"/>
      <c r="M71" s="81"/>
      <c r="N71" s="81"/>
      <c r="O71" s="81"/>
      <c r="P71" s="81"/>
      <c r="Q71" s="81"/>
      <c r="R71" s="81"/>
      <c r="S71" s="81"/>
      <c r="T71" s="81"/>
      <c r="U71" s="81"/>
      <c r="V71" s="81"/>
      <c r="W71" s="81"/>
      <c r="X71" s="81"/>
      <c r="Y71" s="81"/>
      <c r="Z71" s="81"/>
      <c r="AA71" s="81"/>
      <c r="AB71" s="81"/>
      <c r="AC71" s="81"/>
      <c r="AD71" s="81"/>
      <c r="AE71" s="81"/>
      <c r="AF71" s="81"/>
      <c r="AG71" s="81"/>
      <c r="AH71" s="81"/>
      <c r="AI71" s="81"/>
      <c r="AJ71" s="81"/>
      <c r="AK71" s="81"/>
      <c r="AL71" s="81"/>
      <c r="AM71" s="81"/>
      <c r="AN71" s="81"/>
      <c r="AO71" s="81"/>
      <c r="AP71" s="81"/>
      <c r="AQ71" s="81"/>
      <c r="AR71" s="81"/>
    </row>
  </sheetData>
  <sheetProtection/>
  <mergeCells count="43">
    <mergeCell ref="B63:C63"/>
    <mergeCell ref="B64:C64"/>
    <mergeCell ref="B65:C65"/>
    <mergeCell ref="B49:C49"/>
    <mergeCell ref="B52:C52"/>
    <mergeCell ref="B53:C53"/>
    <mergeCell ref="B54:C54"/>
    <mergeCell ref="B55:C55"/>
    <mergeCell ref="B59:C59"/>
    <mergeCell ref="B28:C28"/>
    <mergeCell ref="B32:C32"/>
    <mergeCell ref="B37:C37"/>
    <mergeCell ref="B38:C38"/>
    <mergeCell ref="B41:C41"/>
    <mergeCell ref="B44:C44"/>
    <mergeCell ref="AQ5:AR5"/>
    <mergeCell ref="AS5:AT5"/>
    <mergeCell ref="AU5:AV5"/>
    <mergeCell ref="B8:C8"/>
    <mergeCell ref="B9:C9"/>
    <mergeCell ref="B27:C27"/>
    <mergeCell ref="AE5:AF5"/>
    <mergeCell ref="AG5:AH5"/>
    <mergeCell ref="AI5:AJ5"/>
    <mergeCell ref="AK5:AL5"/>
    <mergeCell ref="AM5:AN5"/>
    <mergeCell ref="AO5:AP5"/>
    <mergeCell ref="S5:T5"/>
    <mergeCell ref="U5:V5"/>
    <mergeCell ref="W5:X5"/>
    <mergeCell ref="Y5:Z5"/>
    <mergeCell ref="AA5:AB5"/>
    <mergeCell ref="AC5:AD5"/>
    <mergeCell ref="A1:C1"/>
    <mergeCell ref="A2:X2"/>
    <mergeCell ref="A4:D6"/>
    <mergeCell ref="E5:F5"/>
    <mergeCell ref="G5:H5"/>
    <mergeCell ref="I5:J5"/>
    <mergeCell ref="K5:L5"/>
    <mergeCell ref="M5:N5"/>
    <mergeCell ref="O5:P5"/>
    <mergeCell ref="Q5:R5"/>
  </mergeCells>
  <printOptions/>
  <pageMargins left="0.6692913385826772" right="0.6692913385826772" top="0.3937007874015748" bottom="0.6692913385826772" header="0.3937007874015748" footer="0"/>
  <pageSetup blackAndWhite="1" horizontalDpi="600" verticalDpi="600" orientation="portrait" pageOrder="overThenDown" paperSize="9" r:id="rId1"/>
  <colBreaks count="1" manualBreakCount="1">
    <brk id="24" max="70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BF71"/>
  <sheetViews>
    <sheetView view="pageBreakPreview" zoomScaleSheetLayoutView="100" zoomScalePageLayoutView="0" workbookViewId="0" topLeftCell="A1">
      <selection activeCell="A1" sqref="A1:C1"/>
    </sheetView>
  </sheetViews>
  <sheetFormatPr defaultColWidth="9.00390625" defaultRowHeight="13.5"/>
  <cols>
    <col min="1" max="1" width="0.875" style="357" customWidth="1"/>
    <col min="2" max="2" width="0.6171875" style="357" customWidth="1"/>
    <col min="3" max="3" width="17.25390625" style="357" customWidth="1"/>
    <col min="4" max="4" width="0.6171875" style="357" customWidth="1"/>
    <col min="5" max="5" width="2.375" style="357" customWidth="1"/>
    <col min="6" max="6" width="3.875" style="357" customWidth="1"/>
    <col min="7" max="7" width="2.375" style="357" customWidth="1"/>
    <col min="8" max="8" width="3.875" style="357" customWidth="1"/>
    <col min="9" max="9" width="2.375" style="357" customWidth="1"/>
    <col min="10" max="10" width="3.875" style="357" customWidth="1"/>
    <col min="11" max="11" width="2.375" style="357" customWidth="1"/>
    <col min="12" max="12" width="3.875" style="357" customWidth="1"/>
    <col min="13" max="13" width="2.375" style="357" customWidth="1"/>
    <col min="14" max="14" width="3.875" style="357" customWidth="1"/>
    <col min="15" max="15" width="2.375" style="357" customWidth="1"/>
    <col min="16" max="16" width="3.875" style="357" customWidth="1"/>
    <col min="17" max="17" width="2.375" style="357" customWidth="1"/>
    <col min="18" max="18" width="3.875" style="357" customWidth="1"/>
    <col min="19" max="19" width="2.375" style="357" customWidth="1"/>
    <col min="20" max="20" width="3.875" style="357" customWidth="1"/>
    <col min="21" max="21" width="2.375" style="357" customWidth="1"/>
    <col min="22" max="22" width="3.875" style="357" customWidth="1"/>
    <col min="23" max="23" width="2.375" style="357" customWidth="1"/>
    <col min="24" max="24" width="3.875" style="357" customWidth="1"/>
    <col min="25" max="25" width="2.375" style="357" customWidth="1"/>
    <col min="26" max="26" width="3.875" style="357" customWidth="1"/>
    <col min="27" max="27" width="2.375" style="357" customWidth="1"/>
    <col min="28" max="28" width="3.875" style="357" customWidth="1"/>
    <col min="29" max="29" width="2.375" style="357" customWidth="1"/>
    <col min="30" max="30" width="3.875" style="357" customWidth="1"/>
    <col min="31" max="31" width="2.375" style="357" customWidth="1"/>
    <col min="32" max="32" width="3.875" style="357" customWidth="1"/>
    <col min="33" max="33" width="2.375" style="357" customWidth="1"/>
    <col min="34" max="34" width="3.875" style="357" customWidth="1"/>
    <col min="35" max="35" width="2.375" style="357" customWidth="1"/>
    <col min="36" max="36" width="3.875" style="357" customWidth="1"/>
    <col min="37" max="37" width="2.375" style="357" customWidth="1"/>
    <col min="38" max="38" width="3.875" style="357" customWidth="1"/>
    <col min="39" max="39" width="2.375" style="357" customWidth="1"/>
    <col min="40" max="40" width="3.875" style="357" customWidth="1"/>
    <col min="41" max="41" width="2.375" style="357" customWidth="1"/>
    <col min="42" max="42" width="3.875" style="357" customWidth="1"/>
    <col min="43" max="43" width="2.375" style="357" customWidth="1"/>
    <col min="44" max="44" width="3.875" style="357" customWidth="1"/>
    <col min="45" max="45" width="2.375" style="357" customWidth="1"/>
    <col min="46" max="46" width="3.875" style="357" customWidth="1"/>
    <col min="47" max="47" width="2.375" style="357" customWidth="1"/>
    <col min="48" max="48" width="3.875" style="357" customWidth="1"/>
    <col min="49" max="49" width="2.375" style="357" customWidth="1"/>
    <col min="50" max="50" width="3.875" style="357" customWidth="1"/>
    <col min="51" max="51" width="2.375" style="357" customWidth="1"/>
    <col min="52" max="52" width="3.875" style="357" customWidth="1"/>
    <col min="53" max="53" width="2.375" style="357" customWidth="1"/>
    <col min="54" max="54" width="3.875" style="357" customWidth="1"/>
    <col min="55" max="55" width="2.375" style="357" customWidth="1"/>
    <col min="56" max="56" width="3.875" style="357" customWidth="1"/>
    <col min="57" max="57" width="2.375" style="357" customWidth="1"/>
    <col min="58" max="58" width="3.875" style="357" customWidth="1"/>
    <col min="59" max="16384" width="9.00390625" style="357" customWidth="1"/>
  </cols>
  <sheetData>
    <row r="1" spans="1:58" ht="12" customHeight="1">
      <c r="A1" s="154"/>
      <c r="B1" s="154"/>
      <c r="C1" s="154"/>
      <c r="D1" s="82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  <c r="AP1" s="83"/>
      <c r="AQ1" s="83"/>
      <c r="AR1" s="83"/>
      <c r="AS1" s="83"/>
      <c r="AT1" s="83"/>
      <c r="AU1" s="83"/>
      <c r="AV1" s="83"/>
      <c r="AW1" s="83"/>
      <c r="AX1" s="83"/>
      <c r="AY1" s="83"/>
      <c r="AZ1" s="83"/>
      <c r="BA1" s="83"/>
      <c r="BB1" s="83"/>
      <c r="BC1" s="83"/>
      <c r="BD1" s="83"/>
      <c r="BE1" s="84"/>
      <c r="BF1" s="85"/>
    </row>
    <row r="2" spans="1:58" ht="25.5" customHeight="1">
      <c r="A2" s="155" t="s">
        <v>391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  <c r="AC2" s="86"/>
      <c r="AD2" s="86"/>
      <c r="AE2" s="86"/>
      <c r="AF2" s="86"/>
      <c r="AG2" s="86"/>
      <c r="AH2" s="86"/>
      <c r="AI2" s="86"/>
      <c r="AJ2" s="86"/>
      <c r="AK2" s="86"/>
      <c r="AL2" s="86"/>
      <c r="AM2" s="86"/>
      <c r="AN2" s="86"/>
      <c r="AO2" s="86"/>
      <c r="AP2" s="86"/>
      <c r="AQ2" s="86"/>
      <c r="AR2" s="86"/>
      <c r="AS2" s="86"/>
      <c r="AT2" s="86"/>
      <c r="AU2" s="86"/>
      <c r="AV2" s="86"/>
      <c r="AW2" s="86"/>
      <c r="AX2" s="86"/>
      <c r="AY2" s="86"/>
      <c r="AZ2" s="86"/>
      <c r="BA2" s="86"/>
      <c r="BB2" s="86" t="s">
        <v>392</v>
      </c>
      <c r="BC2" s="86"/>
      <c r="BD2" s="86"/>
      <c r="BE2" s="87"/>
      <c r="BF2" s="85"/>
    </row>
    <row r="3" spans="1:58" ht="6.75" customHeight="1" thickBot="1">
      <c r="A3" s="85"/>
      <c r="B3" s="88"/>
      <c r="C3" s="89"/>
      <c r="D3" s="88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0"/>
      <c r="AR3" s="90"/>
      <c r="AS3" s="90"/>
      <c r="AT3" s="90"/>
      <c r="AU3" s="90"/>
      <c r="AV3" s="90"/>
      <c r="AW3" s="90"/>
      <c r="AX3" s="90"/>
      <c r="AY3" s="90"/>
      <c r="AZ3" s="90"/>
      <c r="BA3" s="90"/>
      <c r="BB3" s="90"/>
      <c r="BC3" s="90"/>
      <c r="BD3" s="90"/>
      <c r="BE3" s="91"/>
      <c r="BF3" s="85"/>
    </row>
    <row r="4" spans="1:58" ht="5.25" customHeight="1">
      <c r="A4" s="156" t="s">
        <v>184</v>
      </c>
      <c r="B4" s="156"/>
      <c r="C4" s="156"/>
      <c r="D4" s="157"/>
      <c r="E4" s="92"/>
      <c r="F4" s="93"/>
      <c r="G4" s="94"/>
      <c r="H4" s="95"/>
      <c r="I4" s="92"/>
      <c r="J4" s="93"/>
      <c r="K4" s="94"/>
      <c r="L4" s="93"/>
      <c r="M4" s="92"/>
      <c r="N4" s="93"/>
      <c r="O4" s="94"/>
      <c r="P4" s="96"/>
      <c r="Q4" s="93"/>
      <c r="R4" s="93"/>
      <c r="S4" s="92"/>
      <c r="T4" s="93"/>
      <c r="U4" s="94"/>
      <c r="V4" s="95"/>
      <c r="W4" s="94"/>
      <c r="X4" s="93"/>
      <c r="Y4" s="92"/>
      <c r="Z4" s="93"/>
      <c r="AA4" s="94"/>
      <c r="AB4" s="95"/>
      <c r="AC4" s="95"/>
      <c r="AD4" s="95"/>
      <c r="AE4" s="94"/>
      <c r="AF4" s="96"/>
      <c r="AG4" s="92"/>
      <c r="AH4" s="93"/>
      <c r="AI4" s="92"/>
      <c r="AJ4" s="93"/>
      <c r="AK4" s="92"/>
      <c r="AL4" s="93"/>
      <c r="AM4" s="92"/>
      <c r="AN4" s="93"/>
      <c r="AO4" s="92"/>
      <c r="AP4" s="93"/>
      <c r="AQ4" s="94"/>
      <c r="AR4" s="93"/>
      <c r="AS4" s="92"/>
      <c r="AT4" s="93"/>
      <c r="AU4" s="92"/>
      <c r="AV4" s="93"/>
      <c r="AW4" s="94"/>
      <c r="AX4" s="93"/>
      <c r="AY4" s="92"/>
      <c r="AZ4" s="93"/>
      <c r="BA4" s="92"/>
      <c r="BB4" s="93"/>
      <c r="BC4" s="92"/>
      <c r="BD4" s="93"/>
      <c r="BE4" s="92"/>
      <c r="BF4" s="97"/>
    </row>
    <row r="5" spans="1:58" ht="61.5" customHeight="1">
      <c r="A5" s="158"/>
      <c r="B5" s="158"/>
      <c r="C5" s="158"/>
      <c r="D5" s="159"/>
      <c r="E5" s="162" t="s">
        <v>247</v>
      </c>
      <c r="F5" s="162"/>
      <c r="G5" s="163" t="s">
        <v>248</v>
      </c>
      <c r="H5" s="163"/>
      <c r="I5" s="163" t="s">
        <v>393</v>
      </c>
      <c r="J5" s="163"/>
      <c r="K5" s="162" t="s">
        <v>394</v>
      </c>
      <c r="L5" s="162"/>
      <c r="M5" s="163" t="s">
        <v>395</v>
      </c>
      <c r="N5" s="163"/>
      <c r="O5" s="163" t="s">
        <v>396</v>
      </c>
      <c r="P5" s="163"/>
      <c r="Q5" s="164" t="s">
        <v>249</v>
      </c>
      <c r="R5" s="165"/>
      <c r="S5" s="163" t="s">
        <v>397</v>
      </c>
      <c r="T5" s="163"/>
      <c r="U5" s="162" t="s">
        <v>250</v>
      </c>
      <c r="V5" s="162"/>
      <c r="W5" s="162" t="s">
        <v>251</v>
      </c>
      <c r="X5" s="162"/>
      <c r="Y5" s="162" t="s">
        <v>252</v>
      </c>
      <c r="Z5" s="162"/>
      <c r="AA5" s="162" t="s">
        <v>253</v>
      </c>
      <c r="AB5" s="166"/>
      <c r="AC5" s="167" t="s">
        <v>254</v>
      </c>
      <c r="AD5" s="166"/>
      <c r="AE5" s="162" t="s">
        <v>398</v>
      </c>
      <c r="AF5" s="162"/>
      <c r="AG5" s="162" t="s">
        <v>255</v>
      </c>
      <c r="AH5" s="162"/>
      <c r="AI5" s="163" t="s">
        <v>399</v>
      </c>
      <c r="AJ5" s="163"/>
      <c r="AK5" s="162" t="s">
        <v>256</v>
      </c>
      <c r="AL5" s="162"/>
      <c r="AM5" s="168" t="s">
        <v>400</v>
      </c>
      <c r="AN5" s="168"/>
      <c r="AO5" s="169" t="s">
        <v>401</v>
      </c>
      <c r="AP5" s="169"/>
      <c r="AQ5" s="163" t="s">
        <v>402</v>
      </c>
      <c r="AR5" s="163"/>
      <c r="AS5" s="162" t="s">
        <v>257</v>
      </c>
      <c r="AT5" s="162"/>
      <c r="AU5" s="162" t="s">
        <v>258</v>
      </c>
      <c r="AV5" s="162"/>
      <c r="AW5" s="162" t="s">
        <v>259</v>
      </c>
      <c r="AX5" s="162"/>
      <c r="AY5" s="163" t="s">
        <v>403</v>
      </c>
      <c r="AZ5" s="163"/>
      <c r="BA5" s="162" t="s">
        <v>260</v>
      </c>
      <c r="BB5" s="162"/>
      <c r="BC5" s="162" t="s">
        <v>198</v>
      </c>
      <c r="BD5" s="162"/>
      <c r="BE5" s="162" t="s">
        <v>261</v>
      </c>
      <c r="BF5" s="166"/>
    </row>
    <row r="6" spans="1:58" ht="5.25" customHeight="1">
      <c r="A6" s="160"/>
      <c r="B6" s="160"/>
      <c r="C6" s="160"/>
      <c r="D6" s="161"/>
      <c r="E6" s="100"/>
      <c r="F6" s="101"/>
      <c r="G6" s="100"/>
      <c r="H6" s="101"/>
      <c r="I6" s="100"/>
      <c r="J6" s="101"/>
      <c r="K6" s="100"/>
      <c r="L6" s="101"/>
      <c r="M6" s="100"/>
      <c r="N6" s="101"/>
      <c r="O6" s="100"/>
      <c r="P6" s="101"/>
      <c r="Q6" s="102"/>
      <c r="R6" s="102"/>
      <c r="S6" s="100"/>
      <c r="T6" s="101"/>
      <c r="U6" s="100"/>
      <c r="V6" s="101"/>
      <c r="W6" s="100"/>
      <c r="X6" s="101"/>
      <c r="Y6" s="100"/>
      <c r="Z6" s="101"/>
      <c r="AA6" s="100"/>
      <c r="AB6" s="102"/>
      <c r="AC6" s="102"/>
      <c r="AD6" s="102"/>
      <c r="AE6" s="100"/>
      <c r="AF6" s="101"/>
      <c r="AG6" s="100"/>
      <c r="AH6" s="101"/>
      <c r="AI6" s="100"/>
      <c r="AJ6" s="101"/>
      <c r="AK6" s="100"/>
      <c r="AL6" s="101"/>
      <c r="AM6" s="100"/>
      <c r="AN6" s="101"/>
      <c r="AO6" s="100"/>
      <c r="AP6" s="101"/>
      <c r="AQ6" s="100"/>
      <c r="AR6" s="101"/>
      <c r="AS6" s="100"/>
      <c r="AT6" s="101"/>
      <c r="AU6" s="100"/>
      <c r="AV6" s="101"/>
      <c r="AW6" s="100"/>
      <c r="AX6" s="101"/>
      <c r="AY6" s="100"/>
      <c r="AZ6" s="101"/>
      <c r="BA6" s="100"/>
      <c r="BB6" s="101"/>
      <c r="BC6" s="100"/>
      <c r="BD6" s="101"/>
      <c r="BE6" s="100"/>
      <c r="BF6" s="103"/>
    </row>
    <row r="7" spans="1:58" ht="4.5" customHeight="1">
      <c r="A7" s="98"/>
      <c r="B7" s="98"/>
      <c r="C7" s="98"/>
      <c r="D7" s="99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93"/>
      <c r="AC7" s="93"/>
      <c r="AD7" s="93"/>
      <c r="AE7" s="93"/>
      <c r="AF7" s="93"/>
      <c r="AG7" s="93"/>
      <c r="AH7" s="93"/>
      <c r="AI7" s="93"/>
      <c r="AJ7" s="93"/>
      <c r="AK7" s="93"/>
      <c r="AL7" s="93"/>
      <c r="AM7" s="93"/>
      <c r="AN7" s="93"/>
      <c r="AO7" s="93"/>
      <c r="AP7" s="93"/>
      <c r="AQ7" s="93"/>
      <c r="AR7" s="93"/>
      <c r="AS7" s="93"/>
      <c r="AT7" s="93"/>
      <c r="AU7" s="93"/>
      <c r="AV7" s="93"/>
      <c r="AW7" s="93"/>
      <c r="AX7" s="93"/>
      <c r="AY7" s="93"/>
      <c r="AZ7" s="93"/>
      <c r="BA7" s="93"/>
      <c r="BB7" s="93"/>
      <c r="BC7" s="93"/>
      <c r="BD7" s="93"/>
      <c r="BE7" s="93"/>
      <c r="BF7" s="85"/>
    </row>
    <row r="8" spans="1:58" ht="11.25" customHeight="1">
      <c r="A8" s="85"/>
      <c r="B8" s="358" t="s">
        <v>377</v>
      </c>
      <c r="C8" s="358"/>
      <c r="D8" s="359"/>
      <c r="E8" s="360"/>
      <c r="F8" s="361">
        <v>0</v>
      </c>
      <c r="G8" s="362"/>
      <c r="H8" s="361">
        <v>0</v>
      </c>
      <c r="I8" s="362"/>
      <c r="J8" s="361">
        <v>18</v>
      </c>
      <c r="K8" s="362"/>
      <c r="L8" s="361">
        <v>7</v>
      </c>
      <c r="M8" s="362"/>
      <c r="N8" s="361">
        <v>44</v>
      </c>
      <c r="O8" s="362"/>
      <c r="P8" s="361">
        <v>54</v>
      </c>
      <c r="Q8" s="362"/>
      <c r="R8" s="361">
        <v>0</v>
      </c>
      <c r="S8" s="362"/>
      <c r="T8" s="361">
        <v>10</v>
      </c>
      <c r="U8" s="362" t="s">
        <v>404</v>
      </c>
      <c r="V8" s="361">
        <v>84</v>
      </c>
      <c r="W8" s="362" t="s">
        <v>404</v>
      </c>
      <c r="X8" s="361">
        <v>85</v>
      </c>
      <c r="Y8" s="362"/>
      <c r="Z8" s="361">
        <v>2</v>
      </c>
      <c r="AA8" s="362"/>
      <c r="AB8" s="361">
        <v>0</v>
      </c>
      <c r="AC8" s="362"/>
      <c r="AD8" s="361">
        <v>2</v>
      </c>
      <c r="AE8" s="362"/>
      <c r="AF8" s="361">
        <v>1</v>
      </c>
      <c r="AG8" s="362"/>
      <c r="AH8" s="361">
        <v>3</v>
      </c>
      <c r="AI8" s="362"/>
      <c r="AJ8" s="361">
        <v>43</v>
      </c>
      <c r="AK8" s="362"/>
      <c r="AL8" s="361">
        <v>69</v>
      </c>
      <c r="AM8" s="362"/>
      <c r="AN8" s="361">
        <v>33</v>
      </c>
      <c r="AO8" s="362" t="s">
        <v>405</v>
      </c>
      <c r="AP8" s="361">
        <v>279</v>
      </c>
      <c r="AQ8" s="362"/>
      <c r="AR8" s="361">
        <v>9</v>
      </c>
      <c r="AS8" s="362"/>
      <c r="AT8" s="361">
        <v>65</v>
      </c>
      <c r="AU8" s="362" t="s">
        <v>404</v>
      </c>
      <c r="AV8" s="361">
        <v>40</v>
      </c>
      <c r="AW8" s="362"/>
      <c r="AX8" s="361">
        <v>33</v>
      </c>
      <c r="AY8" s="362"/>
      <c r="AZ8" s="361">
        <v>27</v>
      </c>
      <c r="BA8" s="362"/>
      <c r="BB8" s="361">
        <v>79</v>
      </c>
      <c r="BC8" s="362"/>
      <c r="BD8" s="361">
        <v>0</v>
      </c>
      <c r="BE8" s="362" t="s">
        <v>406</v>
      </c>
      <c r="BF8" s="361">
        <f>F8+H8+J8+L8+N8+P8+R8+T8+V8+X8+Z8+AB8+AD8+AF8+AH8+AJ8+AL8+AN8+AP8+AR8+AT8+AV8+AX8+AZ8+BB8+BD8</f>
        <v>987</v>
      </c>
    </row>
    <row r="9" spans="1:58" ht="11.25" customHeight="1">
      <c r="A9" s="85"/>
      <c r="B9" s="363" t="s">
        <v>381</v>
      </c>
      <c r="C9" s="363"/>
      <c r="D9" s="364"/>
      <c r="E9" s="365"/>
      <c r="F9" s="366">
        <v>0</v>
      </c>
      <c r="G9" s="366"/>
      <c r="H9" s="366">
        <v>0</v>
      </c>
      <c r="I9" s="366"/>
      <c r="J9" s="366">
        <v>9</v>
      </c>
      <c r="K9" s="366"/>
      <c r="L9" s="366">
        <v>2</v>
      </c>
      <c r="M9" s="366"/>
      <c r="N9" s="366">
        <v>42</v>
      </c>
      <c r="O9" s="366"/>
      <c r="P9" s="366">
        <v>37</v>
      </c>
      <c r="Q9" s="366"/>
      <c r="R9" s="366">
        <v>0</v>
      </c>
      <c r="S9" s="366"/>
      <c r="T9" s="366">
        <v>4</v>
      </c>
      <c r="U9" s="366"/>
      <c r="V9" s="366">
        <v>17</v>
      </c>
      <c r="W9" s="366"/>
      <c r="X9" s="366">
        <v>4</v>
      </c>
      <c r="Y9" s="366"/>
      <c r="Z9" s="366">
        <v>0</v>
      </c>
      <c r="AA9" s="366"/>
      <c r="AB9" s="366">
        <v>0</v>
      </c>
      <c r="AC9" s="366"/>
      <c r="AD9" s="366">
        <v>2</v>
      </c>
      <c r="AE9" s="366"/>
      <c r="AF9" s="367">
        <v>0</v>
      </c>
      <c r="AG9" s="366"/>
      <c r="AH9" s="366">
        <v>1</v>
      </c>
      <c r="AI9" s="366"/>
      <c r="AJ9" s="366">
        <v>14</v>
      </c>
      <c r="AK9" s="366"/>
      <c r="AL9" s="366">
        <v>19</v>
      </c>
      <c r="AM9" s="366"/>
      <c r="AN9" s="366">
        <v>11</v>
      </c>
      <c r="AO9" s="366"/>
      <c r="AP9" s="366">
        <v>42</v>
      </c>
      <c r="AQ9" s="366"/>
      <c r="AR9" s="366">
        <v>7</v>
      </c>
      <c r="AS9" s="366"/>
      <c r="AT9" s="366">
        <v>33</v>
      </c>
      <c r="AU9" s="366"/>
      <c r="AV9" s="366">
        <v>14</v>
      </c>
      <c r="AW9" s="366"/>
      <c r="AX9" s="366">
        <v>3</v>
      </c>
      <c r="AY9" s="366"/>
      <c r="AZ9" s="366">
        <v>2</v>
      </c>
      <c r="BA9" s="366"/>
      <c r="BB9" s="366">
        <v>18</v>
      </c>
      <c r="BC9" s="366"/>
      <c r="BD9" s="366">
        <v>0</v>
      </c>
      <c r="BE9" s="362"/>
      <c r="BF9" s="361">
        <f>F9+H9+J9+L9+N9+P9+R9+T9+V9+X9+Z9+AB9+AD9+AF9+AH9+AJ9+AL9+AN9+AP9+AR9+AT9+AV9+AX9+AZ9+BB9+BD9</f>
        <v>281</v>
      </c>
    </row>
    <row r="10" spans="1:58" ht="11.25" customHeight="1">
      <c r="A10" s="85"/>
      <c r="B10" s="368"/>
      <c r="C10" s="369" t="s">
        <v>200</v>
      </c>
      <c r="D10" s="364"/>
      <c r="E10" s="365"/>
      <c r="F10" s="366">
        <v>0</v>
      </c>
      <c r="G10" s="366"/>
      <c r="H10" s="366">
        <v>0</v>
      </c>
      <c r="I10" s="366"/>
      <c r="J10" s="366">
        <v>1</v>
      </c>
      <c r="K10" s="366"/>
      <c r="L10" s="366">
        <v>0</v>
      </c>
      <c r="M10" s="366"/>
      <c r="N10" s="366">
        <v>1</v>
      </c>
      <c r="O10" s="366"/>
      <c r="P10" s="366">
        <v>14</v>
      </c>
      <c r="Q10" s="366"/>
      <c r="R10" s="366">
        <v>0</v>
      </c>
      <c r="S10" s="366"/>
      <c r="T10" s="366">
        <v>0</v>
      </c>
      <c r="U10" s="366"/>
      <c r="V10" s="366">
        <v>1</v>
      </c>
      <c r="W10" s="366"/>
      <c r="X10" s="366">
        <v>0</v>
      </c>
      <c r="Y10" s="366"/>
      <c r="Z10" s="366">
        <v>0</v>
      </c>
      <c r="AA10" s="366"/>
      <c r="AB10" s="366">
        <v>0</v>
      </c>
      <c r="AC10" s="366"/>
      <c r="AD10" s="366">
        <v>0</v>
      </c>
      <c r="AE10" s="366"/>
      <c r="AF10" s="367">
        <v>0</v>
      </c>
      <c r="AG10" s="366"/>
      <c r="AH10" s="366">
        <v>1</v>
      </c>
      <c r="AI10" s="366"/>
      <c r="AJ10" s="366">
        <v>5</v>
      </c>
      <c r="AK10" s="366"/>
      <c r="AL10" s="366">
        <v>4</v>
      </c>
      <c r="AM10" s="366"/>
      <c r="AN10" s="366">
        <v>3</v>
      </c>
      <c r="AO10" s="366"/>
      <c r="AP10" s="366">
        <v>11</v>
      </c>
      <c r="AQ10" s="366"/>
      <c r="AR10" s="366">
        <v>1</v>
      </c>
      <c r="AS10" s="366"/>
      <c r="AT10" s="366">
        <v>1</v>
      </c>
      <c r="AU10" s="366"/>
      <c r="AV10" s="366">
        <v>2</v>
      </c>
      <c r="AW10" s="366"/>
      <c r="AX10" s="366">
        <v>1</v>
      </c>
      <c r="AY10" s="366"/>
      <c r="AZ10" s="366">
        <v>0</v>
      </c>
      <c r="BA10" s="366"/>
      <c r="BB10" s="366">
        <v>3</v>
      </c>
      <c r="BC10" s="366"/>
      <c r="BD10" s="366">
        <v>0</v>
      </c>
      <c r="BE10" s="362"/>
      <c r="BF10" s="361">
        <f aca="true" t="shared" si="0" ref="BF10:BF67">F10+H10+J10+L10+N10+P10+R10+T10+V10+X10+Z10+AB10+AD10+AF10+AH10+AJ10+AL10+AN10+AP10+AR10+AT10+AV10+AX10+AZ10+BB10+BD10</f>
        <v>49</v>
      </c>
    </row>
    <row r="11" spans="1:58" ht="11.25" customHeight="1">
      <c r="A11" s="85"/>
      <c r="B11" s="364"/>
      <c r="C11" s="369" t="s">
        <v>30</v>
      </c>
      <c r="D11" s="364"/>
      <c r="E11" s="365"/>
      <c r="F11" s="366">
        <v>0</v>
      </c>
      <c r="G11" s="366"/>
      <c r="H11" s="366">
        <v>0</v>
      </c>
      <c r="I11" s="366"/>
      <c r="J11" s="366">
        <v>0</v>
      </c>
      <c r="K11" s="366"/>
      <c r="L11" s="366">
        <v>0</v>
      </c>
      <c r="M11" s="366"/>
      <c r="N11" s="366">
        <v>0</v>
      </c>
      <c r="O11" s="366"/>
      <c r="P11" s="366">
        <v>2</v>
      </c>
      <c r="Q11" s="366"/>
      <c r="R11" s="366">
        <v>0</v>
      </c>
      <c r="S11" s="366"/>
      <c r="T11" s="366">
        <v>0</v>
      </c>
      <c r="U11" s="366"/>
      <c r="V11" s="366">
        <v>1</v>
      </c>
      <c r="W11" s="366"/>
      <c r="X11" s="366">
        <v>0</v>
      </c>
      <c r="Y11" s="366"/>
      <c r="Z11" s="366">
        <v>0</v>
      </c>
      <c r="AA11" s="366"/>
      <c r="AB11" s="366">
        <v>0</v>
      </c>
      <c r="AC11" s="366"/>
      <c r="AD11" s="366">
        <v>0</v>
      </c>
      <c r="AE11" s="366"/>
      <c r="AF11" s="367">
        <v>0</v>
      </c>
      <c r="AG11" s="366"/>
      <c r="AH11" s="366">
        <v>0</v>
      </c>
      <c r="AI11" s="366"/>
      <c r="AJ11" s="366">
        <v>0</v>
      </c>
      <c r="AK11" s="366"/>
      <c r="AL11" s="366">
        <v>0</v>
      </c>
      <c r="AM11" s="366"/>
      <c r="AN11" s="366">
        <v>0</v>
      </c>
      <c r="AO11" s="366"/>
      <c r="AP11" s="366">
        <v>0</v>
      </c>
      <c r="AQ11" s="366"/>
      <c r="AR11" s="366">
        <v>0</v>
      </c>
      <c r="AS11" s="366"/>
      <c r="AT11" s="366">
        <v>0</v>
      </c>
      <c r="AU11" s="366"/>
      <c r="AV11" s="366">
        <v>0</v>
      </c>
      <c r="AW11" s="366"/>
      <c r="AX11" s="366">
        <v>0</v>
      </c>
      <c r="AY11" s="366"/>
      <c r="AZ11" s="366">
        <v>0</v>
      </c>
      <c r="BA11" s="366"/>
      <c r="BB11" s="366">
        <v>0</v>
      </c>
      <c r="BC11" s="366"/>
      <c r="BD11" s="366">
        <v>0</v>
      </c>
      <c r="BE11" s="362"/>
      <c r="BF11" s="361">
        <f t="shared" si="0"/>
        <v>3</v>
      </c>
    </row>
    <row r="12" spans="1:58" ht="11.25" customHeight="1">
      <c r="A12" s="85"/>
      <c r="B12" s="364"/>
      <c r="C12" s="370" t="s">
        <v>201</v>
      </c>
      <c r="D12" s="364"/>
      <c r="E12" s="365"/>
      <c r="F12" s="366">
        <v>0</v>
      </c>
      <c r="G12" s="366"/>
      <c r="H12" s="366">
        <v>0</v>
      </c>
      <c r="I12" s="366"/>
      <c r="J12" s="366">
        <v>0</v>
      </c>
      <c r="K12" s="366"/>
      <c r="L12" s="366">
        <v>0</v>
      </c>
      <c r="M12" s="366"/>
      <c r="N12" s="366">
        <v>0</v>
      </c>
      <c r="O12" s="366"/>
      <c r="P12" s="366">
        <v>1</v>
      </c>
      <c r="Q12" s="366"/>
      <c r="R12" s="366">
        <v>0</v>
      </c>
      <c r="S12" s="366"/>
      <c r="T12" s="366">
        <v>0</v>
      </c>
      <c r="U12" s="366"/>
      <c r="V12" s="366">
        <v>0</v>
      </c>
      <c r="W12" s="366"/>
      <c r="X12" s="366">
        <v>0</v>
      </c>
      <c r="Y12" s="366"/>
      <c r="Z12" s="366">
        <v>0</v>
      </c>
      <c r="AA12" s="366"/>
      <c r="AB12" s="366">
        <v>0</v>
      </c>
      <c r="AC12" s="366"/>
      <c r="AD12" s="366">
        <v>0</v>
      </c>
      <c r="AE12" s="366"/>
      <c r="AF12" s="367">
        <v>0</v>
      </c>
      <c r="AG12" s="366"/>
      <c r="AH12" s="366">
        <v>0</v>
      </c>
      <c r="AI12" s="366"/>
      <c r="AJ12" s="366">
        <v>0</v>
      </c>
      <c r="AK12" s="366"/>
      <c r="AL12" s="366">
        <v>0</v>
      </c>
      <c r="AM12" s="366"/>
      <c r="AN12" s="366">
        <v>0</v>
      </c>
      <c r="AO12" s="366"/>
      <c r="AP12" s="366">
        <v>1</v>
      </c>
      <c r="AQ12" s="366"/>
      <c r="AR12" s="366">
        <v>0</v>
      </c>
      <c r="AS12" s="366"/>
      <c r="AT12" s="366">
        <v>0</v>
      </c>
      <c r="AU12" s="366"/>
      <c r="AV12" s="366">
        <v>1</v>
      </c>
      <c r="AW12" s="366"/>
      <c r="AX12" s="366">
        <v>0</v>
      </c>
      <c r="AY12" s="366"/>
      <c r="AZ12" s="366">
        <v>0</v>
      </c>
      <c r="BA12" s="366"/>
      <c r="BB12" s="366">
        <v>0</v>
      </c>
      <c r="BC12" s="366"/>
      <c r="BD12" s="366">
        <v>0</v>
      </c>
      <c r="BE12" s="362"/>
      <c r="BF12" s="361">
        <f t="shared" si="0"/>
        <v>3</v>
      </c>
    </row>
    <row r="13" spans="1:58" ht="11.25" customHeight="1">
      <c r="A13" s="85"/>
      <c r="B13" s="364"/>
      <c r="C13" s="369" t="s">
        <v>202</v>
      </c>
      <c r="D13" s="364"/>
      <c r="E13" s="365"/>
      <c r="F13" s="366">
        <v>0</v>
      </c>
      <c r="G13" s="366"/>
      <c r="H13" s="366">
        <v>0</v>
      </c>
      <c r="I13" s="366"/>
      <c r="J13" s="366">
        <v>5</v>
      </c>
      <c r="K13" s="366"/>
      <c r="L13" s="366">
        <v>1</v>
      </c>
      <c r="M13" s="366"/>
      <c r="N13" s="366">
        <v>0</v>
      </c>
      <c r="O13" s="366"/>
      <c r="P13" s="366">
        <v>1</v>
      </c>
      <c r="Q13" s="366"/>
      <c r="R13" s="366">
        <v>0</v>
      </c>
      <c r="S13" s="366"/>
      <c r="T13" s="366">
        <v>0</v>
      </c>
      <c r="U13" s="366"/>
      <c r="V13" s="366">
        <v>1</v>
      </c>
      <c r="W13" s="366"/>
      <c r="X13" s="366">
        <v>0</v>
      </c>
      <c r="Y13" s="366"/>
      <c r="Z13" s="366">
        <v>0</v>
      </c>
      <c r="AA13" s="366"/>
      <c r="AB13" s="366">
        <v>0</v>
      </c>
      <c r="AC13" s="366"/>
      <c r="AD13" s="366">
        <v>0</v>
      </c>
      <c r="AE13" s="366"/>
      <c r="AF13" s="367">
        <v>0</v>
      </c>
      <c r="AG13" s="366"/>
      <c r="AH13" s="366">
        <v>0</v>
      </c>
      <c r="AI13" s="366"/>
      <c r="AJ13" s="366">
        <v>0</v>
      </c>
      <c r="AK13" s="366"/>
      <c r="AL13" s="366">
        <v>0</v>
      </c>
      <c r="AM13" s="366"/>
      <c r="AN13" s="366">
        <v>0</v>
      </c>
      <c r="AO13" s="366"/>
      <c r="AP13" s="366">
        <v>2</v>
      </c>
      <c r="AQ13" s="366"/>
      <c r="AR13" s="366">
        <v>0</v>
      </c>
      <c r="AS13" s="366"/>
      <c r="AT13" s="366">
        <v>2</v>
      </c>
      <c r="AU13" s="366"/>
      <c r="AV13" s="366">
        <v>0</v>
      </c>
      <c r="AW13" s="366"/>
      <c r="AX13" s="366">
        <v>0</v>
      </c>
      <c r="AY13" s="366"/>
      <c r="AZ13" s="366">
        <v>0</v>
      </c>
      <c r="BA13" s="366"/>
      <c r="BB13" s="366">
        <v>0</v>
      </c>
      <c r="BC13" s="366"/>
      <c r="BD13" s="366">
        <v>0</v>
      </c>
      <c r="BE13" s="362"/>
      <c r="BF13" s="361">
        <f t="shared" si="0"/>
        <v>12</v>
      </c>
    </row>
    <row r="14" spans="1:58" ht="11.25" customHeight="1">
      <c r="A14" s="85"/>
      <c r="B14" s="364"/>
      <c r="C14" s="369" t="s">
        <v>203</v>
      </c>
      <c r="D14" s="364"/>
      <c r="E14" s="365"/>
      <c r="F14" s="366">
        <v>0</v>
      </c>
      <c r="G14" s="366"/>
      <c r="H14" s="366">
        <v>0</v>
      </c>
      <c r="I14" s="366"/>
      <c r="J14" s="366">
        <v>2</v>
      </c>
      <c r="K14" s="366"/>
      <c r="L14" s="366">
        <v>0</v>
      </c>
      <c r="M14" s="366"/>
      <c r="N14" s="366">
        <v>0</v>
      </c>
      <c r="O14" s="366"/>
      <c r="P14" s="366">
        <v>0</v>
      </c>
      <c r="Q14" s="366"/>
      <c r="R14" s="366">
        <v>0</v>
      </c>
      <c r="S14" s="366"/>
      <c r="T14" s="366">
        <v>0</v>
      </c>
      <c r="U14" s="366"/>
      <c r="V14" s="366">
        <v>0</v>
      </c>
      <c r="W14" s="366"/>
      <c r="X14" s="366">
        <v>0</v>
      </c>
      <c r="Y14" s="366"/>
      <c r="Z14" s="366">
        <v>0</v>
      </c>
      <c r="AA14" s="366"/>
      <c r="AB14" s="366">
        <v>0</v>
      </c>
      <c r="AC14" s="366"/>
      <c r="AD14" s="366">
        <v>0</v>
      </c>
      <c r="AE14" s="366"/>
      <c r="AF14" s="367">
        <v>0</v>
      </c>
      <c r="AG14" s="366"/>
      <c r="AH14" s="366">
        <v>0</v>
      </c>
      <c r="AI14" s="366"/>
      <c r="AJ14" s="366">
        <v>0</v>
      </c>
      <c r="AK14" s="366"/>
      <c r="AL14" s="366">
        <v>1</v>
      </c>
      <c r="AM14" s="366"/>
      <c r="AN14" s="366">
        <v>0</v>
      </c>
      <c r="AO14" s="366"/>
      <c r="AP14" s="366">
        <v>0</v>
      </c>
      <c r="AQ14" s="366"/>
      <c r="AR14" s="366">
        <v>0</v>
      </c>
      <c r="AS14" s="366"/>
      <c r="AT14" s="366">
        <v>0</v>
      </c>
      <c r="AU14" s="366"/>
      <c r="AV14" s="366">
        <v>0</v>
      </c>
      <c r="AW14" s="366"/>
      <c r="AX14" s="366">
        <v>0</v>
      </c>
      <c r="AY14" s="366"/>
      <c r="AZ14" s="366">
        <v>0</v>
      </c>
      <c r="BA14" s="366"/>
      <c r="BB14" s="366">
        <v>0</v>
      </c>
      <c r="BC14" s="366"/>
      <c r="BD14" s="366">
        <v>0</v>
      </c>
      <c r="BE14" s="362"/>
      <c r="BF14" s="361">
        <f t="shared" si="0"/>
        <v>3</v>
      </c>
    </row>
    <row r="15" spans="1:58" ht="11.25" customHeight="1">
      <c r="A15" s="85"/>
      <c r="B15" s="364"/>
      <c r="C15" s="370" t="s">
        <v>204</v>
      </c>
      <c r="D15" s="364"/>
      <c r="E15" s="365"/>
      <c r="F15" s="366">
        <v>0</v>
      </c>
      <c r="G15" s="366"/>
      <c r="H15" s="366">
        <v>0</v>
      </c>
      <c r="I15" s="366"/>
      <c r="J15" s="366">
        <v>0</v>
      </c>
      <c r="K15" s="366"/>
      <c r="L15" s="366">
        <v>0</v>
      </c>
      <c r="M15" s="366"/>
      <c r="N15" s="366">
        <v>0</v>
      </c>
      <c r="O15" s="366"/>
      <c r="P15" s="366">
        <v>0</v>
      </c>
      <c r="Q15" s="366"/>
      <c r="R15" s="366">
        <v>0</v>
      </c>
      <c r="S15" s="366"/>
      <c r="T15" s="366">
        <v>0</v>
      </c>
      <c r="U15" s="366"/>
      <c r="V15" s="366">
        <v>0</v>
      </c>
      <c r="W15" s="366"/>
      <c r="X15" s="366">
        <v>0</v>
      </c>
      <c r="Y15" s="366"/>
      <c r="Z15" s="366">
        <v>0</v>
      </c>
      <c r="AA15" s="366"/>
      <c r="AB15" s="366">
        <v>0</v>
      </c>
      <c r="AC15" s="366"/>
      <c r="AD15" s="366">
        <v>0</v>
      </c>
      <c r="AE15" s="366"/>
      <c r="AF15" s="367">
        <v>0</v>
      </c>
      <c r="AG15" s="366"/>
      <c r="AH15" s="366">
        <v>0</v>
      </c>
      <c r="AI15" s="366"/>
      <c r="AJ15" s="366">
        <v>0</v>
      </c>
      <c r="AK15" s="366"/>
      <c r="AL15" s="366">
        <v>0</v>
      </c>
      <c r="AM15" s="366"/>
      <c r="AN15" s="366">
        <v>0</v>
      </c>
      <c r="AO15" s="366"/>
      <c r="AP15" s="366">
        <v>0</v>
      </c>
      <c r="AQ15" s="366"/>
      <c r="AR15" s="366">
        <v>1</v>
      </c>
      <c r="AS15" s="366"/>
      <c r="AT15" s="366">
        <v>0</v>
      </c>
      <c r="AU15" s="366"/>
      <c r="AV15" s="366">
        <v>0</v>
      </c>
      <c r="AW15" s="366"/>
      <c r="AX15" s="366">
        <v>0</v>
      </c>
      <c r="AY15" s="366"/>
      <c r="AZ15" s="366">
        <v>0</v>
      </c>
      <c r="BA15" s="366"/>
      <c r="BB15" s="366">
        <v>0</v>
      </c>
      <c r="BC15" s="366"/>
      <c r="BD15" s="366">
        <v>0</v>
      </c>
      <c r="BE15" s="362"/>
      <c r="BF15" s="361">
        <f t="shared" si="0"/>
        <v>1</v>
      </c>
    </row>
    <row r="16" spans="1:58" ht="11.25" customHeight="1">
      <c r="A16" s="85"/>
      <c r="B16" s="364"/>
      <c r="C16" s="369" t="s">
        <v>205</v>
      </c>
      <c r="D16" s="364"/>
      <c r="E16" s="365"/>
      <c r="F16" s="366">
        <v>0</v>
      </c>
      <c r="G16" s="366"/>
      <c r="H16" s="366">
        <v>0</v>
      </c>
      <c r="I16" s="366"/>
      <c r="J16" s="366">
        <v>0</v>
      </c>
      <c r="K16" s="366"/>
      <c r="L16" s="366">
        <v>0</v>
      </c>
      <c r="M16" s="366"/>
      <c r="N16" s="366">
        <v>0</v>
      </c>
      <c r="O16" s="366"/>
      <c r="P16" s="366">
        <v>1</v>
      </c>
      <c r="Q16" s="366"/>
      <c r="R16" s="366">
        <v>0</v>
      </c>
      <c r="S16" s="366"/>
      <c r="T16" s="366">
        <v>0</v>
      </c>
      <c r="U16" s="366"/>
      <c r="V16" s="366">
        <v>0</v>
      </c>
      <c r="W16" s="366"/>
      <c r="X16" s="366">
        <v>0</v>
      </c>
      <c r="Y16" s="366"/>
      <c r="Z16" s="366">
        <v>0</v>
      </c>
      <c r="AA16" s="366"/>
      <c r="AB16" s="366">
        <v>0</v>
      </c>
      <c r="AC16" s="366"/>
      <c r="AD16" s="366">
        <v>0</v>
      </c>
      <c r="AE16" s="366"/>
      <c r="AF16" s="367">
        <v>0</v>
      </c>
      <c r="AG16" s="366"/>
      <c r="AH16" s="366">
        <v>0</v>
      </c>
      <c r="AI16" s="366"/>
      <c r="AJ16" s="366">
        <v>0</v>
      </c>
      <c r="AK16" s="366"/>
      <c r="AL16" s="366">
        <v>1</v>
      </c>
      <c r="AM16" s="366"/>
      <c r="AN16" s="366">
        <v>0</v>
      </c>
      <c r="AO16" s="366"/>
      <c r="AP16" s="366">
        <v>1</v>
      </c>
      <c r="AQ16" s="366"/>
      <c r="AR16" s="366">
        <v>0</v>
      </c>
      <c r="AS16" s="366"/>
      <c r="AT16" s="366">
        <v>0</v>
      </c>
      <c r="AU16" s="366"/>
      <c r="AV16" s="366">
        <v>0</v>
      </c>
      <c r="AW16" s="366"/>
      <c r="AX16" s="366">
        <v>0</v>
      </c>
      <c r="AY16" s="366"/>
      <c r="AZ16" s="366">
        <v>1</v>
      </c>
      <c r="BA16" s="366"/>
      <c r="BB16" s="366">
        <v>0</v>
      </c>
      <c r="BC16" s="366"/>
      <c r="BD16" s="366">
        <v>0</v>
      </c>
      <c r="BE16" s="362"/>
      <c r="BF16" s="361">
        <f t="shared" si="0"/>
        <v>4</v>
      </c>
    </row>
    <row r="17" spans="1:58" ht="11.25" customHeight="1">
      <c r="A17" s="371"/>
      <c r="B17" s="364"/>
      <c r="C17" s="369" t="s">
        <v>36</v>
      </c>
      <c r="D17" s="364"/>
      <c r="E17" s="365"/>
      <c r="F17" s="366">
        <v>0</v>
      </c>
      <c r="G17" s="366"/>
      <c r="H17" s="366">
        <v>0</v>
      </c>
      <c r="I17" s="366"/>
      <c r="J17" s="366">
        <v>0</v>
      </c>
      <c r="K17" s="366"/>
      <c r="L17" s="366">
        <v>0</v>
      </c>
      <c r="M17" s="366"/>
      <c r="N17" s="366">
        <v>0</v>
      </c>
      <c r="O17" s="366"/>
      <c r="P17" s="366">
        <v>5</v>
      </c>
      <c r="Q17" s="366"/>
      <c r="R17" s="366">
        <v>0</v>
      </c>
      <c r="S17" s="366"/>
      <c r="T17" s="366">
        <v>0</v>
      </c>
      <c r="U17" s="366"/>
      <c r="V17" s="366">
        <v>2</v>
      </c>
      <c r="W17" s="366"/>
      <c r="X17" s="366">
        <v>0</v>
      </c>
      <c r="Y17" s="366"/>
      <c r="Z17" s="366">
        <v>0</v>
      </c>
      <c r="AA17" s="366"/>
      <c r="AB17" s="366">
        <v>0</v>
      </c>
      <c r="AC17" s="366"/>
      <c r="AD17" s="366">
        <v>0</v>
      </c>
      <c r="AE17" s="366"/>
      <c r="AF17" s="367">
        <v>0</v>
      </c>
      <c r="AG17" s="366"/>
      <c r="AH17" s="366">
        <v>0</v>
      </c>
      <c r="AI17" s="366"/>
      <c r="AJ17" s="366">
        <v>0</v>
      </c>
      <c r="AK17" s="366"/>
      <c r="AL17" s="366">
        <v>0</v>
      </c>
      <c r="AM17" s="366"/>
      <c r="AN17" s="366">
        <v>0</v>
      </c>
      <c r="AO17" s="366"/>
      <c r="AP17" s="366">
        <v>1</v>
      </c>
      <c r="AQ17" s="366"/>
      <c r="AR17" s="366">
        <v>0</v>
      </c>
      <c r="AS17" s="366"/>
      <c r="AT17" s="366">
        <v>0</v>
      </c>
      <c r="AU17" s="366"/>
      <c r="AV17" s="366">
        <v>0</v>
      </c>
      <c r="AW17" s="366"/>
      <c r="AX17" s="366">
        <v>1</v>
      </c>
      <c r="AY17" s="366"/>
      <c r="AZ17" s="366">
        <v>0</v>
      </c>
      <c r="BA17" s="366"/>
      <c r="BB17" s="366">
        <v>1</v>
      </c>
      <c r="BC17" s="366"/>
      <c r="BD17" s="366">
        <v>0</v>
      </c>
      <c r="BE17" s="362"/>
      <c r="BF17" s="361">
        <f t="shared" si="0"/>
        <v>10</v>
      </c>
    </row>
    <row r="18" spans="1:58" ht="11.25" customHeight="1">
      <c r="A18" s="371"/>
      <c r="B18" s="364"/>
      <c r="C18" s="369" t="s">
        <v>206</v>
      </c>
      <c r="D18" s="364"/>
      <c r="E18" s="365"/>
      <c r="F18" s="366">
        <v>0</v>
      </c>
      <c r="G18" s="366"/>
      <c r="H18" s="366">
        <v>0</v>
      </c>
      <c r="I18" s="366"/>
      <c r="J18" s="366">
        <v>0</v>
      </c>
      <c r="K18" s="366"/>
      <c r="L18" s="366">
        <v>0</v>
      </c>
      <c r="M18" s="366"/>
      <c r="N18" s="366">
        <v>1</v>
      </c>
      <c r="O18" s="366"/>
      <c r="P18" s="366">
        <v>1</v>
      </c>
      <c r="Q18" s="366"/>
      <c r="R18" s="366">
        <v>0</v>
      </c>
      <c r="S18" s="366"/>
      <c r="T18" s="366">
        <v>0</v>
      </c>
      <c r="U18" s="366"/>
      <c r="V18" s="366">
        <v>1</v>
      </c>
      <c r="W18" s="366"/>
      <c r="X18" s="366">
        <v>0</v>
      </c>
      <c r="Y18" s="366"/>
      <c r="Z18" s="366">
        <v>0</v>
      </c>
      <c r="AA18" s="366"/>
      <c r="AB18" s="366">
        <v>0</v>
      </c>
      <c r="AC18" s="366"/>
      <c r="AD18" s="366">
        <v>0</v>
      </c>
      <c r="AE18" s="366"/>
      <c r="AF18" s="367">
        <v>0</v>
      </c>
      <c r="AG18" s="366"/>
      <c r="AH18" s="366">
        <v>0</v>
      </c>
      <c r="AI18" s="366"/>
      <c r="AJ18" s="366">
        <v>0</v>
      </c>
      <c r="AK18" s="366"/>
      <c r="AL18" s="366">
        <v>1</v>
      </c>
      <c r="AM18" s="366"/>
      <c r="AN18" s="366">
        <v>0</v>
      </c>
      <c r="AO18" s="366"/>
      <c r="AP18" s="366">
        <v>0</v>
      </c>
      <c r="AQ18" s="366"/>
      <c r="AR18" s="366">
        <v>0</v>
      </c>
      <c r="AS18" s="366"/>
      <c r="AT18" s="366">
        <v>1</v>
      </c>
      <c r="AU18" s="366"/>
      <c r="AV18" s="366">
        <v>0</v>
      </c>
      <c r="AW18" s="366"/>
      <c r="AX18" s="366">
        <v>1</v>
      </c>
      <c r="AY18" s="366"/>
      <c r="AZ18" s="366">
        <v>0</v>
      </c>
      <c r="BA18" s="366"/>
      <c r="BB18" s="366">
        <v>1</v>
      </c>
      <c r="BC18" s="366"/>
      <c r="BD18" s="366">
        <v>0</v>
      </c>
      <c r="BE18" s="362"/>
      <c r="BF18" s="361">
        <f t="shared" si="0"/>
        <v>7</v>
      </c>
    </row>
    <row r="19" spans="1:58" ht="11.25" customHeight="1">
      <c r="A19" s="371"/>
      <c r="B19" s="364"/>
      <c r="C19" s="369" t="s">
        <v>41</v>
      </c>
      <c r="D19" s="364"/>
      <c r="E19" s="365"/>
      <c r="F19" s="366">
        <v>0</v>
      </c>
      <c r="G19" s="366"/>
      <c r="H19" s="366">
        <v>0</v>
      </c>
      <c r="I19" s="366"/>
      <c r="J19" s="366">
        <v>0</v>
      </c>
      <c r="K19" s="366"/>
      <c r="L19" s="366">
        <v>0</v>
      </c>
      <c r="M19" s="366"/>
      <c r="N19" s="366">
        <v>1</v>
      </c>
      <c r="O19" s="366"/>
      <c r="P19" s="366">
        <v>0</v>
      </c>
      <c r="Q19" s="366"/>
      <c r="R19" s="366">
        <v>0</v>
      </c>
      <c r="S19" s="366"/>
      <c r="T19" s="366">
        <v>1</v>
      </c>
      <c r="U19" s="366"/>
      <c r="V19" s="366">
        <v>0</v>
      </c>
      <c r="W19" s="366"/>
      <c r="X19" s="366">
        <v>0</v>
      </c>
      <c r="Y19" s="366"/>
      <c r="Z19" s="366">
        <v>0</v>
      </c>
      <c r="AA19" s="366"/>
      <c r="AB19" s="366">
        <v>0</v>
      </c>
      <c r="AC19" s="366"/>
      <c r="AD19" s="366">
        <v>0</v>
      </c>
      <c r="AE19" s="366"/>
      <c r="AF19" s="367">
        <v>0</v>
      </c>
      <c r="AG19" s="366"/>
      <c r="AH19" s="366">
        <v>0</v>
      </c>
      <c r="AI19" s="366"/>
      <c r="AJ19" s="366">
        <v>0</v>
      </c>
      <c r="AK19" s="366"/>
      <c r="AL19" s="366">
        <v>0</v>
      </c>
      <c r="AM19" s="366"/>
      <c r="AN19" s="366">
        <v>0</v>
      </c>
      <c r="AO19" s="366"/>
      <c r="AP19" s="366">
        <v>0</v>
      </c>
      <c r="AQ19" s="366"/>
      <c r="AR19" s="366">
        <v>1</v>
      </c>
      <c r="AS19" s="366"/>
      <c r="AT19" s="366">
        <v>2</v>
      </c>
      <c r="AU19" s="366"/>
      <c r="AV19" s="366">
        <v>1</v>
      </c>
      <c r="AW19" s="366"/>
      <c r="AX19" s="366">
        <v>0</v>
      </c>
      <c r="AY19" s="366"/>
      <c r="AZ19" s="366">
        <v>0</v>
      </c>
      <c r="BA19" s="366"/>
      <c r="BB19" s="366">
        <v>0</v>
      </c>
      <c r="BC19" s="366"/>
      <c r="BD19" s="366">
        <v>0</v>
      </c>
      <c r="BE19" s="362"/>
      <c r="BF19" s="361">
        <f t="shared" si="0"/>
        <v>6</v>
      </c>
    </row>
    <row r="20" spans="1:58" ht="11.25" customHeight="1">
      <c r="A20" s="371"/>
      <c r="B20" s="364"/>
      <c r="C20" s="369" t="s">
        <v>207</v>
      </c>
      <c r="D20" s="364"/>
      <c r="E20" s="365"/>
      <c r="F20" s="366">
        <v>0</v>
      </c>
      <c r="G20" s="366"/>
      <c r="H20" s="366">
        <v>0</v>
      </c>
      <c r="I20" s="366"/>
      <c r="J20" s="366">
        <v>0</v>
      </c>
      <c r="K20" s="366"/>
      <c r="L20" s="366">
        <v>0</v>
      </c>
      <c r="M20" s="366"/>
      <c r="N20" s="366">
        <v>0</v>
      </c>
      <c r="O20" s="366"/>
      <c r="P20" s="366">
        <v>1</v>
      </c>
      <c r="Q20" s="366"/>
      <c r="R20" s="366">
        <v>0</v>
      </c>
      <c r="S20" s="366"/>
      <c r="T20" s="366">
        <v>0</v>
      </c>
      <c r="U20" s="366"/>
      <c r="V20" s="366">
        <v>0</v>
      </c>
      <c r="W20" s="366"/>
      <c r="X20" s="366">
        <v>0</v>
      </c>
      <c r="Y20" s="366"/>
      <c r="Z20" s="366">
        <v>0</v>
      </c>
      <c r="AA20" s="366"/>
      <c r="AB20" s="366">
        <v>0</v>
      </c>
      <c r="AC20" s="366"/>
      <c r="AD20" s="366">
        <v>0</v>
      </c>
      <c r="AE20" s="366"/>
      <c r="AF20" s="367">
        <v>0</v>
      </c>
      <c r="AG20" s="366"/>
      <c r="AH20" s="366">
        <v>0</v>
      </c>
      <c r="AI20" s="366"/>
      <c r="AJ20" s="366">
        <v>0</v>
      </c>
      <c r="AK20" s="366"/>
      <c r="AL20" s="366">
        <v>0</v>
      </c>
      <c r="AM20" s="366"/>
      <c r="AN20" s="366">
        <v>0</v>
      </c>
      <c r="AO20" s="366"/>
      <c r="AP20" s="366">
        <v>0</v>
      </c>
      <c r="AQ20" s="366"/>
      <c r="AR20" s="366">
        <v>0</v>
      </c>
      <c r="AS20" s="366"/>
      <c r="AT20" s="366">
        <v>0</v>
      </c>
      <c r="AU20" s="366"/>
      <c r="AV20" s="366">
        <v>0</v>
      </c>
      <c r="AW20" s="366"/>
      <c r="AX20" s="366">
        <v>0</v>
      </c>
      <c r="AY20" s="366"/>
      <c r="AZ20" s="366">
        <v>0</v>
      </c>
      <c r="BA20" s="366"/>
      <c r="BB20" s="366">
        <v>0</v>
      </c>
      <c r="BC20" s="366"/>
      <c r="BD20" s="366">
        <v>0</v>
      </c>
      <c r="BE20" s="362"/>
      <c r="BF20" s="361">
        <f t="shared" si="0"/>
        <v>1</v>
      </c>
    </row>
    <row r="21" spans="1:58" ht="11.25" customHeight="1">
      <c r="A21" s="371"/>
      <c r="B21" s="364"/>
      <c r="C21" s="369" t="s">
        <v>208</v>
      </c>
      <c r="D21" s="364"/>
      <c r="E21" s="365"/>
      <c r="F21" s="366">
        <v>0</v>
      </c>
      <c r="G21" s="366"/>
      <c r="H21" s="366">
        <v>0</v>
      </c>
      <c r="I21" s="366"/>
      <c r="J21" s="366">
        <v>0</v>
      </c>
      <c r="K21" s="366"/>
      <c r="L21" s="366">
        <v>0</v>
      </c>
      <c r="M21" s="366"/>
      <c r="N21" s="366">
        <v>16</v>
      </c>
      <c r="O21" s="366"/>
      <c r="P21" s="366">
        <v>6</v>
      </c>
      <c r="Q21" s="366"/>
      <c r="R21" s="366">
        <v>0</v>
      </c>
      <c r="S21" s="366"/>
      <c r="T21" s="366">
        <v>1</v>
      </c>
      <c r="U21" s="366"/>
      <c r="V21" s="366">
        <v>2</v>
      </c>
      <c r="W21" s="366"/>
      <c r="X21" s="366">
        <v>0</v>
      </c>
      <c r="Y21" s="366"/>
      <c r="Z21" s="366">
        <v>0</v>
      </c>
      <c r="AA21" s="366"/>
      <c r="AB21" s="366">
        <v>0</v>
      </c>
      <c r="AC21" s="366"/>
      <c r="AD21" s="366">
        <v>1</v>
      </c>
      <c r="AE21" s="366"/>
      <c r="AF21" s="367">
        <v>0</v>
      </c>
      <c r="AG21" s="366"/>
      <c r="AH21" s="366">
        <v>0</v>
      </c>
      <c r="AI21" s="366"/>
      <c r="AJ21" s="366">
        <v>3</v>
      </c>
      <c r="AK21" s="366"/>
      <c r="AL21" s="366">
        <v>4</v>
      </c>
      <c r="AM21" s="366"/>
      <c r="AN21" s="366">
        <v>2</v>
      </c>
      <c r="AO21" s="366"/>
      <c r="AP21" s="366">
        <v>5</v>
      </c>
      <c r="AQ21" s="366"/>
      <c r="AR21" s="366">
        <v>0</v>
      </c>
      <c r="AS21" s="366"/>
      <c r="AT21" s="366">
        <v>9</v>
      </c>
      <c r="AU21" s="366"/>
      <c r="AV21" s="366">
        <v>2</v>
      </c>
      <c r="AW21" s="366"/>
      <c r="AX21" s="366">
        <v>0</v>
      </c>
      <c r="AY21" s="366"/>
      <c r="AZ21" s="366">
        <v>0</v>
      </c>
      <c r="BA21" s="366"/>
      <c r="BB21" s="366">
        <v>4</v>
      </c>
      <c r="BC21" s="366"/>
      <c r="BD21" s="366">
        <v>0</v>
      </c>
      <c r="BE21" s="362"/>
      <c r="BF21" s="361">
        <f t="shared" si="0"/>
        <v>55</v>
      </c>
    </row>
    <row r="22" spans="1:58" ht="11.25" customHeight="1">
      <c r="A22" s="371"/>
      <c r="B22" s="364"/>
      <c r="C22" s="369" t="s">
        <v>209</v>
      </c>
      <c r="D22" s="364"/>
      <c r="E22" s="365"/>
      <c r="F22" s="366">
        <v>0</v>
      </c>
      <c r="G22" s="366"/>
      <c r="H22" s="366">
        <v>0</v>
      </c>
      <c r="I22" s="366"/>
      <c r="J22" s="366">
        <v>1</v>
      </c>
      <c r="K22" s="366"/>
      <c r="L22" s="366">
        <v>1</v>
      </c>
      <c r="M22" s="366"/>
      <c r="N22" s="366">
        <v>7</v>
      </c>
      <c r="O22" s="366"/>
      <c r="P22" s="366">
        <v>0</v>
      </c>
      <c r="Q22" s="366"/>
      <c r="R22" s="366">
        <v>0</v>
      </c>
      <c r="S22" s="366"/>
      <c r="T22" s="366">
        <v>0</v>
      </c>
      <c r="U22" s="366"/>
      <c r="V22" s="366">
        <v>0</v>
      </c>
      <c r="W22" s="366"/>
      <c r="X22" s="366">
        <v>0</v>
      </c>
      <c r="Y22" s="366"/>
      <c r="Z22" s="366">
        <v>0</v>
      </c>
      <c r="AA22" s="366"/>
      <c r="AB22" s="366">
        <v>0</v>
      </c>
      <c r="AC22" s="366"/>
      <c r="AD22" s="366">
        <v>1</v>
      </c>
      <c r="AE22" s="366"/>
      <c r="AF22" s="367">
        <v>0</v>
      </c>
      <c r="AG22" s="366"/>
      <c r="AH22" s="366">
        <v>0</v>
      </c>
      <c r="AI22" s="366"/>
      <c r="AJ22" s="366">
        <v>0</v>
      </c>
      <c r="AK22" s="366"/>
      <c r="AL22" s="366">
        <v>0</v>
      </c>
      <c r="AM22" s="366"/>
      <c r="AN22" s="366">
        <v>0</v>
      </c>
      <c r="AO22" s="366"/>
      <c r="AP22" s="366">
        <v>2</v>
      </c>
      <c r="AQ22" s="366"/>
      <c r="AR22" s="366">
        <v>0</v>
      </c>
      <c r="AS22" s="366"/>
      <c r="AT22" s="366">
        <v>1</v>
      </c>
      <c r="AU22" s="366"/>
      <c r="AV22" s="366">
        <v>1</v>
      </c>
      <c r="AW22" s="366"/>
      <c r="AX22" s="366">
        <v>0</v>
      </c>
      <c r="AY22" s="366"/>
      <c r="AZ22" s="366">
        <v>0</v>
      </c>
      <c r="BA22" s="366"/>
      <c r="BB22" s="366">
        <v>1</v>
      </c>
      <c r="BC22" s="366"/>
      <c r="BD22" s="366">
        <v>0</v>
      </c>
      <c r="BE22" s="362"/>
      <c r="BF22" s="361">
        <f t="shared" si="0"/>
        <v>15</v>
      </c>
    </row>
    <row r="23" spans="1:58" ht="11.25" customHeight="1">
      <c r="A23" s="371"/>
      <c r="B23" s="364"/>
      <c r="C23" s="369" t="s">
        <v>210</v>
      </c>
      <c r="D23" s="364"/>
      <c r="E23" s="365"/>
      <c r="F23" s="366">
        <v>0</v>
      </c>
      <c r="G23" s="366"/>
      <c r="H23" s="366">
        <v>0</v>
      </c>
      <c r="I23" s="366"/>
      <c r="J23" s="366">
        <v>0</v>
      </c>
      <c r="K23" s="366"/>
      <c r="L23" s="366">
        <v>0</v>
      </c>
      <c r="M23" s="366"/>
      <c r="N23" s="366">
        <v>2</v>
      </c>
      <c r="O23" s="366"/>
      <c r="P23" s="366">
        <v>1</v>
      </c>
      <c r="Q23" s="366"/>
      <c r="R23" s="366">
        <v>0</v>
      </c>
      <c r="S23" s="366"/>
      <c r="T23" s="366">
        <v>1</v>
      </c>
      <c r="U23" s="366"/>
      <c r="V23" s="366">
        <v>0</v>
      </c>
      <c r="W23" s="366"/>
      <c r="X23" s="366">
        <v>0</v>
      </c>
      <c r="Y23" s="366"/>
      <c r="Z23" s="366">
        <v>0</v>
      </c>
      <c r="AA23" s="366"/>
      <c r="AB23" s="366">
        <v>0</v>
      </c>
      <c r="AC23" s="366"/>
      <c r="AD23" s="366">
        <v>0</v>
      </c>
      <c r="AE23" s="366"/>
      <c r="AF23" s="367">
        <v>0</v>
      </c>
      <c r="AG23" s="366"/>
      <c r="AH23" s="366">
        <v>0</v>
      </c>
      <c r="AI23" s="366"/>
      <c r="AJ23" s="366">
        <v>2</v>
      </c>
      <c r="AK23" s="366"/>
      <c r="AL23" s="366">
        <v>1</v>
      </c>
      <c r="AM23" s="366"/>
      <c r="AN23" s="366">
        <v>1</v>
      </c>
      <c r="AO23" s="366"/>
      <c r="AP23" s="366">
        <v>5</v>
      </c>
      <c r="AQ23" s="366"/>
      <c r="AR23" s="366">
        <v>0</v>
      </c>
      <c r="AS23" s="366"/>
      <c r="AT23" s="366">
        <v>2</v>
      </c>
      <c r="AU23" s="366"/>
      <c r="AV23" s="366">
        <v>1</v>
      </c>
      <c r="AW23" s="366"/>
      <c r="AX23" s="366">
        <v>0</v>
      </c>
      <c r="AY23" s="366"/>
      <c r="AZ23" s="366">
        <v>1</v>
      </c>
      <c r="BA23" s="366"/>
      <c r="BB23" s="366">
        <v>1</v>
      </c>
      <c r="BC23" s="366"/>
      <c r="BD23" s="366">
        <v>0</v>
      </c>
      <c r="BE23" s="362"/>
      <c r="BF23" s="361">
        <f t="shared" si="0"/>
        <v>18</v>
      </c>
    </row>
    <row r="24" spans="1:58" ht="11.25" customHeight="1">
      <c r="A24" s="371"/>
      <c r="B24" s="364"/>
      <c r="C24" s="369" t="s">
        <v>211</v>
      </c>
      <c r="D24" s="364"/>
      <c r="E24" s="365"/>
      <c r="F24" s="366">
        <v>0</v>
      </c>
      <c r="G24" s="366"/>
      <c r="H24" s="366">
        <v>0</v>
      </c>
      <c r="I24" s="366"/>
      <c r="J24" s="366">
        <v>0</v>
      </c>
      <c r="K24" s="366"/>
      <c r="L24" s="366">
        <v>0</v>
      </c>
      <c r="M24" s="366"/>
      <c r="N24" s="366">
        <v>13</v>
      </c>
      <c r="O24" s="366"/>
      <c r="P24" s="366">
        <v>4</v>
      </c>
      <c r="Q24" s="366"/>
      <c r="R24" s="366">
        <v>0</v>
      </c>
      <c r="S24" s="366"/>
      <c r="T24" s="366">
        <v>1</v>
      </c>
      <c r="U24" s="366"/>
      <c r="V24" s="366">
        <v>4</v>
      </c>
      <c r="W24" s="366"/>
      <c r="X24" s="366">
        <v>4</v>
      </c>
      <c r="Y24" s="366"/>
      <c r="Z24" s="366">
        <v>0</v>
      </c>
      <c r="AA24" s="366"/>
      <c r="AB24" s="366">
        <v>0</v>
      </c>
      <c r="AC24" s="366"/>
      <c r="AD24" s="366">
        <v>0</v>
      </c>
      <c r="AE24" s="366"/>
      <c r="AF24" s="367">
        <v>0</v>
      </c>
      <c r="AG24" s="366"/>
      <c r="AH24" s="366">
        <v>0</v>
      </c>
      <c r="AI24" s="366"/>
      <c r="AJ24" s="366">
        <v>4</v>
      </c>
      <c r="AK24" s="366"/>
      <c r="AL24" s="366">
        <v>5</v>
      </c>
      <c r="AM24" s="366"/>
      <c r="AN24" s="366">
        <v>3</v>
      </c>
      <c r="AO24" s="366"/>
      <c r="AP24" s="366">
        <v>10</v>
      </c>
      <c r="AQ24" s="366"/>
      <c r="AR24" s="366">
        <v>0</v>
      </c>
      <c r="AS24" s="366"/>
      <c r="AT24" s="366">
        <v>14</v>
      </c>
      <c r="AU24" s="366"/>
      <c r="AV24" s="366">
        <v>3</v>
      </c>
      <c r="AW24" s="366"/>
      <c r="AX24" s="366">
        <v>0</v>
      </c>
      <c r="AY24" s="366"/>
      <c r="AZ24" s="366">
        <v>0</v>
      </c>
      <c r="BA24" s="366"/>
      <c r="BB24" s="366">
        <v>7</v>
      </c>
      <c r="BC24" s="366"/>
      <c r="BD24" s="366">
        <v>0</v>
      </c>
      <c r="BE24" s="362"/>
      <c r="BF24" s="361">
        <f t="shared" si="0"/>
        <v>72</v>
      </c>
    </row>
    <row r="25" spans="1:58" ht="11.25" customHeight="1">
      <c r="A25" s="371"/>
      <c r="B25" s="364"/>
      <c r="C25" s="369" t="s">
        <v>212</v>
      </c>
      <c r="D25" s="364"/>
      <c r="E25" s="365"/>
      <c r="F25" s="366">
        <v>0</v>
      </c>
      <c r="G25" s="366"/>
      <c r="H25" s="366">
        <v>0</v>
      </c>
      <c r="I25" s="366"/>
      <c r="J25" s="366">
        <v>0</v>
      </c>
      <c r="K25" s="366"/>
      <c r="L25" s="366">
        <v>0</v>
      </c>
      <c r="M25" s="366"/>
      <c r="N25" s="366">
        <v>0</v>
      </c>
      <c r="O25" s="366"/>
      <c r="P25" s="366">
        <v>0</v>
      </c>
      <c r="Q25" s="366"/>
      <c r="R25" s="366">
        <v>0</v>
      </c>
      <c r="S25" s="366"/>
      <c r="T25" s="366">
        <v>0</v>
      </c>
      <c r="U25" s="366"/>
      <c r="V25" s="366">
        <v>0</v>
      </c>
      <c r="W25" s="366"/>
      <c r="X25" s="366">
        <v>0</v>
      </c>
      <c r="Y25" s="366"/>
      <c r="Z25" s="366">
        <v>0</v>
      </c>
      <c r="AA25" s="366"/>
      <c r="AB25" s="366">
        <v>0</v>
      </c>
      <c r="AC25" s="366"/>
      <c r="AD25" s="366">
        <v>0</v>
      </c>
      <c r="AE25" s="366"/>
      <c r="AF25" s="367">
        <v>0</v>
      </c>
      <c r="AG25" s="366"/>
      <c r="AH25" s="366">
        <v>0</v>
      </c>
      <c r="AI25" s="366"/>
      <c r="AJ25" s="366">
        <v>0</v>
      </c>
      <c r="AK25" s="366"/>
      <c r="AL25" s="366">
        <v>0</v>
      </c>
      <c r="AM25" s="366"/>
      <c r="AN25" s="366">
        <v>0</v>
      </c>
      <c r="AO25" s="366"/>
      <c r="AP25" s="366">
        <v>1</v>
      </c>
      <c r="AQ25" s="366"/>
      <c r="AR25" s="366">
        <v>0</v>
      </c>
      <c r="AS25" s="366"/>
      <c r="AT25" s="366">
        <v>0</v>
      </c>
      <c r="AU25" s="366"/>
      <c r="AV25" s="366">
        <v>0</v>
      </c>
      <c r="AW25" s="366"/>
      <c r="AX25" s="366">
        <v>0</v>
      </c>
      <c r="AY25" s="366"/>
      <c r="AZ25" s="366">
        <v>0</v>
      </c>
      <c r="BA25" s="366"/>
      <c r="BB25" s="366">
        <v>0</v>
      </c>
      <c r="BC25" s="366"/>
      <c r="BD25" s="366">
        <v>0</v>
      </c>
      <c r="BE25" s="362"/>
      <c r="BF25" s="361">
        <f t="shared" si="0"/>
        <v>1</v>
      </c>
    </row>
    <row r="26" spans="1:58" ht="11.25" customHeight="1">
      <c r="A26" s="371"/>
      <c r="B26" s="364"/>
      <c r="C26" s="369" t="s">
        <v>213</v>
      </c>
      <c r="D26" s="364"/>
      <c r="E26" s="365"/>
      <c r="F26" s="366">
        <v>0</v>
      </c>
      <c r="G26" s="366"/>
      <c r="H26" s="366">
        <v>0</v>
      </c>
      <c r="I26" s="366"/>
      <c r="J26" s="366">
        <v>0</v>
      </c>
      <c r="K26" s="366"/>
      <c r="L26" s="366">
        <v>0</v>
      </c>
      <c r="M26" s="366"/>
      <c r="N26" s="366">
        <v>1</v>
      </c>
      <c r="O26" s="366"/>
      <c r="P26" s="366">
        <v>0</v>
      </c>
      <c r="Q26" s="366"/>
      <c r="R26" s="366">
        <v>0</v>
      </c>
      <c r="S26" s="366"/>
      <c r="T26" s="366">
        <v>0</v>
      </c>
      <c r="U26" s="366"/>
      <c r="V26" s="366">
        <v>5</v>
      </c>
      <c r="W26" s="366"/>
      <c r="X26" s="366">
        <v>0</v>
      </c>
      <c r="Y26" s="366"/>
      <c r="Z26" s="366">
        <v>0</v>
      </c>
      <c r="AA26" s="366"/>
      <c r="AB26" s="366">
        <v>0</v>
      </c>
      <c r="AC26" s="366"/>
      <c r="AD26" s="366">
        <v>0</v>
      </c>
      <c r="AE26" s="366"/>
      <c r="AF26" s="367">
        <v>0</v>
      </c>
      <c r="AG26" s="366"/>
      <c r="AH26" s="366">
        <v>0</v>
      </c>
      <c r="AI26" s="366"/>
      <c r="AJ26" s="366">
        <v>0</v>
      </c>
      <c r="AK26" s="366"/>
      <c r="AL26" s="366">
        <v>2</v>
      </c>
      <c r="AM26" s="366"/>
      <c r="AN26" s="366">
        <v>2</v>
      </c>
      <c r="AO26" s="366"/>
      <c r="AP26" s="366">
        <v>3</v>
      </c>
      <c r="AQ26" s="366"/>
      <c r="AR26" s="366">
        <v>4</v>
      </c>
      <c r="AS26" s="366"/>
      <c r="AT26" s="366">
        <v>1</v>
      </c>
      <c r="AU26" s="366"/>
      <c r="AV26" s="366">
        <v>3</v>
      </c>
      <c r="AW26" s="366"/>
      <c r="AX26" s="366">
        <v>0</v>
      </c>
      <c r="AY26" s="366"/>
      <c r="AZ26" s="366">
        <v>0</v>
      </c>
      <c r="BA26" s="366"/>
      <c r="BB26" s="366">
        <v>0</v>
      </c>
      <c r="BC26" s="366"/>
      <c r="BD26" s="366">
        <v>0</v>
      </c>
      <c r="BE26" s="362"/>
      <c r="BF26" s="361">
        <f t="shared" si="0"/>
        <v>21</v>
      </c>
    </row>
    <row r="27" spans="1:58" ht="11.25" customHeight="1">
      <c r="A27" s="371"/>
      <c r="B27" s="363" t="s">
        <v>407</v>
      </c>
      <c r="C27" s="363"/>
      <c r="D27" s="364"/>
      <c r="E27" s="365"/>
      <c r="F27" s="366">
        <v>0</v>
      </c>
      <c r="G27" s="366"/>
      <c r="H27" s="366">
        <v>0</v>
      </c>
      <c r="I27" s="366"/>
      <c r="J27" s="366">
        <v>0</v>
      </c>
      <c r="K27" s="366"/>
      <c r="L27" s="366">
        <v>0</v>
      </c>
      <c r="M27" s="366"/>
      <c r="N27" s="366">
        <v>0</v>
      </c>
      <c r="O27" s="366"/>
      <c r="P27" s="366">
        <v>0</v>
      </c>
      <c r="Q27" s="366"/>
      <c r="R27" s="366">
        <v>0</v>
      </c>
      <c r="S27" s="366"/>
      <c r="T27" s="366">
        <v>0</v>
      </c>
      <c r="U27" s="366" t="s">
        <v>408</v>
      </c>
      <c r="V27" s="366">
        <v>1</v>
      </c>
      <c r="W27" s="366"/>
      <c r="X27" s="366">
        <v>1</v>
      </c>
      <c r="Y27" s="366"/>
      <c r="Z27" s="366">
        <v>0</v>
      </c>
      <c r="AA27" s="366"/>
      <c r="AB27" s="366">
        <v>0</v>
      </c>
      <c r="AC27" s="366"/>
      <c r="AD27" s="366">
        <v>0</v>
      </c>
      <c r="AE27" s="366"/>
      <c r="AF27" s="367">
        <v>0</v>
      </c>
      <c r="AG27" s="366"/>
      <c r="AH27" s="366">
        <v>0</v>
      </c>
      <c r="AI27" s="366"/>
      <c r="AJ27" s="366">
        <v>0</v>
      </c>
      <c r="AK27" s="366"/>
      <c r="AL27" s="366">
        <v>0</v>
      </c>
      <c r="AM27" s="366"/>
      <c r="AN27" s="366">
        <v>0</v>
      </c>
      <c r="AO27" s="366"/>
      <c r="AP27" s="366">
        <v>0</v>
      </c>
      <c r="AQ27" s="366"/>
      <c r="AR27" s="366">
        <v>0</v>
      </c>
      <c r="AS27" s="366"/>
      <c r="AT27" s="366">
        <v>0</v>
      </c>
      <c r="AU27" s="366"/>
      <c r="AV27" s="366">
        <v>0</v>
      </c>
      <c r="AW27" s="366"/>
      <c r="AX27" s="366">
        <v>0</v>
      </c>
      <c r="AY27" s="366"/>
      <c r="AZ27" s="366">
        <v>0</v>
      </c>
      <c r="BA27" s="366"/>
      <c r="BB27" s="366">
        <v>0</v>
      </c>
      <c r="BC27" s="366"/>
      <c r="BD27" s="366">
        <v>0</v>
      </c>
      <c r="BE27" s="362" t="s">
        <v>408</v>
      </c>
      <c r="BF27" s="361">
        <f t="shared" si="0"/>
        <v>2</v>
      </c>
    </row>
    <row r="28" spans="1:58" ht="11.25" customHeight="1">
      <c r="A28" s="371"/>
      <c r="B28" s="363" t="s">
        <v>365</v>
      </c>
      <c r="C28" s="363"/>
      <c r="D28" s="364"/>
      <c r="E28" s="365"/>
      <c r="F28" s="366">
        <v>0</v>
      </c>
      <c r="G28" s="366"/>
      <c r="H28" s="366">
        <v>0</v>
      </c>
      <c r="I28" s="366"/>
      <c r="J28" s="366">
        <v>1</v>
      </c>
      <c r="K28" s="366"/>
      <c r="L28" s="366">
        <v>4</v>
      </c>
      <c r="M28" s="366"/>
      <c r="N28" s="366">
        <v>1</v>
      </c>
      <c r="O28" s="366"/>
      <c r="P28" s="366">
        <v>3</v>
      </c>
      <c r="Q28" s="366"/>
      <c r="R28" s="366">
        <v>0</v>
      </c>
      <c r="S28" s="366"/>
      <c r="T28" s="366">
        <v>3</v>
      </c>
      <c r="U28" s="366"/>
      <c r="V28" s="366">
        <v>7</v>
      </c>
      <c r="W28" s="366"/>
      <c r="X28" s="366">
        <v>0</v>
      </c>
      <c r="Y28" s="366"/>
      <c r="Z28" s="366">
        <v>0</v>
      </c>
      <c r="AA28" s="366"/>
      <c r="AB28" s="366">
        <v>0</v>
      </c>
      <c r="AC28" s="366"/>
      <c r="AD28" s="366">
        <v>0</v>
      </c>
      <c r="AE28" s="366"/>
      <c r="AF28" s="367">
        <v>0</v>
      </c>
      <c r="AG28" s="366"/>
      <c r="AH28" s="366">
        <v>0</v>
      </c>
      <c r="AI28" s="366"/>
      <c r="AJ28" s="366">
        <v>4</v>
      </c>
      <c r="AK28" s="366"/>
      <c r="AL28" s="366">
        <v>11</v>
      </c>
      <c r="AM28" s="366"/>
      <c r="AN28" s="366">
        <v>0</v>
      </c>
      <c r="AO28" s="366" t="s">
        <v>408</v>
      </c>
      <c r="AP28" s="366">
        <v>36</v>
      </c>
      <c r="AQ28" s="366"/>
      <c r="AR28" s="366">
        <v>0</v>
      </c>
      <c r="AS28" s="366"/>
      <c r="AT28" s="366">
        <v>10</v>
      </c>
      <c r="AU28" s="366" t="s">
        <v>408</v>
      </c>
      <c r="AV28" s="366">
        <v>2</v>
      </c>
      <c r="AW28" s="366"/>
      <c r="AX28" s="366">
        <v>4</v>
      </c>
      <c r="AY28" s="366"/>
      <c r="AZ28" s="366">
        <v>0</v>
      </c>
      <c r="BA28" s="366"/>
      <c r="BB28" s="366">
        <v>6</v>
      </c>
      <c r="BC28" s="366"/>
      <c r="BD28" s="366">
        <v>0</v>
      </c>
      <c r="BE28" s="362"/>
      <c r="BF28" s="361">
        <f t="shared" si="0"/>
        <v>92</v>
      </c>
    </row>
    <row r="29" spans="1:58" ht="11.25" customHeight="1">
      <c r="A29" s="371"/>
      <c r="B29" s="364"/>
      <c r="C29" s="369" t="s">
        <v>214</v>
      </c>
      <c r="D29" s="364"/>
      <c r="E29" s="365"/>
      <c r="F29" s="366">
        <v>0</v>
      </c>
      <c r="G29" s="366"/>
      <c r="H29" s="366">
        <v>0</v>
      </c>
      <c r="I29" s="366"/>
      <c r="J29" s="366">
        <v>0</v>
      </c>
      <c r="K29" s="366"/>
      <c r="L29" s="366">
        <v>1</v>
      </c>
      <c r="M29" s="366"/>
      <c r="N29" s="366">
        <v>0</v>
      </c>
      <c r="O29" s="366"/>
      <c r="P29" s="366">
        <v>0</v>
      </c>
      <c r="Q29" s="366"/>
      <c r="R29" s="366">
        <v>0</v>
      </c>
      <c r="S29" s="366"/>
      <c r="T29" s="366">
        <v>1</v>
      </c>
      <c r="U29" s="366"/>
      <c r="V29" s="366">
        <v>1</v>
      </c>
      <c r="W29" s="366"/>
      <c r="X29" s="366">
        <v>0</v>
      </c>
      <c r="Y29" s="366"/>
      <c r="Z29" s="366">
        <v>0</v>
      </c>
      <c r="AA29" s="366"/>
      <c r="AB29" s="366">
        <v>0</v>
      </c>
      <c r="AC29" s="366"/>
      <c r="AD29" s="366">
        <v>0</v>
      </c>
      <c r="AE29" s="366"/>
      <c r="AF29" s="367">
        <v>0</v>
      </c>
      <c r="AG29" s="366"/>
      <c r="AH29" s="366">
        <v>0</v>
      </c>
      <c r="AI29" s="366"/>
      <c r="AJ29" s="366">
        <v>2</v>
      </c>
      <c r="AK29" s="366"/>
      <c r="AL29" s="366">
        <v>0</v>
      </c>
      <c r="AM29" s="366"/>
      <c r="AN29" s="366">
        <v>0</v>
      </c>
      <c r="AO29" s="366"/>
      <c r="AP29" s="366">
        <v>4</v>
      </c>
      <c r="AQ29" s="366"/>
      <c r="AR29" s="366">
        <v>0</v>
      </c>
      <c r="AS29" s="366"/>
      <c r="AT29" s="366">
        <v>3</v>
      </c>
      <c r="AU29" s="366"/>
      <c r="AV29" s="366">
        <v>0</v>
      </c>
      <c r="AW29" s="366"/>
      <c r="AX29" s="366">
        <v>3</v>
      </c>
      <c r="AY29" s="366"/>
      <c r="AZ29" s="366">
        <v>0</v>
      </c>
      <c r="BA29" s="366"/>
      <c r="BB29" s="366">
        <v>1</v>
      </c>
      <c r="BC29" s="366"/>
      <c r="BD29" s="366">
        <v>0</v>
      </c>
      <c r="BE29" s="362"/>
      <c r="BF29" s="361">
        <f t="shared" si="0"/>
        <v>16</v>
      </c>
    </row>
    <row r="30" spans="1:58" ht="11.25" customHeight="1">
      <c r="A30" s="371"/>
      <c r="B30" s="364"/>
      <c r="C30" s="369" t="s">
        <v>215</v>
      </c>
      <c r="D30" s="364"/>
      <c r="E30" s="365"/>
      <c r="F30" s="366">
        <v>0</v>
      </c>
      <c r="G30" s="366"/>
      <c r="H30" s="366">
        <v>0</v>
      </c>
      <c r="I30" s="366"/>
      <c r="J30" s="366">
        <v>1</v>
      </c>
      <c r="K30" s="366"/>
      <c r="L30" s="366">
        <v>3</v>
      </c>
      <c r="M30" s="366"/>
      <c r="N30" s="366">
        <v>1</v>
      </c>
      <c r="O30" s="366"/>
      <c r="P30" s="366">
        <v>3</v>
      </c>
      <c r="Q30" s="366"/>
      <c r="R30" s="366">
        <v>0</v>
      </c>
      <c r="S30" s="366"/>
      <c r="T30" s="366">
        <v>2</v>
      </c>
      <c r="U30" s="366"/>
      <c r="V30" s="366">
        <v>5</v>
      </c>
      <c r="W30" s="366"/>
      <c r="X30" s="366">
        <v>0</v>
      </c>
      <c r="Y30" s="366"/>
      <c r="Z30" s="366">
        <v>0</v>
      </c>
      <c r="AA30" s="366"/>
      <c r="AB30" s="366">
        <v>0</v>
      </c>
      <c r="AC30" s="366"/>
      <c r="AD30" s="366">
        <v>0</v>
      </c>
      <c r="AE30" s="366"/>
      <c r="AF30" s="367">
        <v>0</v>
      </c>
      <c r="AG30" s="366"/>
      <c r="AH30" s="366">
        <v>0</v>
      </c>
      <c r="AI30" s="366"/>
      <c r="AJ30" s="366">
        <v>2</v>
      </c>
      <c r="AK30" s="366"/>
      <c r="AL30" s="366">
        <v>7</v>
      </c>
      <c r="AM30" s="366"/>
      <c r="AN30" s="366">
        <v>0</v>
      </c>
      <c r="AO30" s="366" t="s">
        <v>408</v>
      </c>
      <c r="AP30" s="366">
        <v>27</v>
      </c>
      <c r="AQ30" s="366"/>
      <c r="AR30" s="366">
        <v>0</v>
      </c>
      <c r="AS30" s="366"/>
      <c r="AT30" s="366">
        <v>6</v>
      </c>
      <c r="AU30" s="366"/>
      <c r="AV30" s="366">
        <v>0</v>
      </c>
      <c r="AW30" s="366"/>
      <c r="AX30" s="366">
        <v>0</v>
      </c>
      <c r="AY30" s="366"/>
      <c r="AZ30" s="366">
        <v>0</v>
      </c>
      <c r="BA30" s="366"/>
      <c r="BB30" s="366">
        <v>3</v>
      </c>
      <c r="BC30" s="366"/>
      <c r="BD30" s="366">
        <v>0</v>
      </c>
      <c r="BE30" s="362" t="s">
        <v>408</v>
      </c>
      <c r="BF30" s="361">
        <f t="shared" si="0"/>
        <v>60</v>
      </c>
    </row>
    <row r="31" spans="1:58" ht="11.25" customHeight="1">
      <c r="A31" s="371"/>
      <c r="B31" s="364"/>
      <c r="C31" s="369" t="s">
        <v>216</v>
      </c>
      <c r="D31" s="364"/>
      <c r="E31" s="365"/>
      <c r="F31" s="366">
        <v>0</v>
      </c>
      <c r="G31" s="366"/>
      <c r="H31" s="366">
        <v>0</v>
      </c>
      <c r="I31" s="366"/>
      <c r="J31" s="366">
        <v>0</v>
      </c>
      <c r="K31" s="366"/>
      <c r="L31" s="366">
        <v>0</v>
      </c>
      <c r="M31" s="366"/>
      <c r="N31" s="366">
        <v>0</v>
      </c>
      <c r="O31" s="366"/>
      <c r="P31" s="366">
        <v>0</v>
      </c>
      <c r="Q31" s="366"/>
      <c r="R31" s="366">
        <v>0</v>
      </c>
      <c r="S31" s="366"/>
      <c r="T31" s="366">
        <v>0</v>
      </c>
      <c r="U31" s="366"/>
      <c r="V31" s="366">
        <v>1</v>
      </c>
      <c r="W31" s="366"/>
      <c r="X31" s="366">
        <v>0</v>
      </c>
      <c r="Y31" s="366"/>
      <c r="Z31" s="366">
        <v>0</v>
      </c>
      <c r="AA31" s="366"/>
      <c r="AB31" s="366">
        <v>0</v>
      </c>
      <c r="AC31" s="366"/>
      <c r="AD31" s="366">
        <v>0</v>
      </c>
      <c r="AE31" s="366"/>
      <c r="AF31" s="367">
        <v>0</v>
      </c>
      <c r="AG31" s="366"/>
      <c r="AH31" s="366">
        <v>0</v>
      </c>
      <c r="AI31" s="366"/>
      <c r="AJ31" s="366">
        <v>0</v>
      </c>
      <c r="AK31" s="366"/>
      <c r="AL31" s="366">
        <v>4</v>
      </c>
      <c r="AM31" s="366"/>
      <c r="AN31" s="366">
        <v>0</v>
      </c>
      <c r="AO31" s="366"/>
      <c r="AP31" s="366">
        <v>5</v>
      </c>
      <c r="AQ31" s="366"/>
      <c r="AR31" s="366">
        <v>0</v>
      </c>
      <c r="AS31" s="366"/>
      <c r="AT31" s="366">
        <v>1</v>
      </c>
      <c r="AU31" s="366" t="s">
        <v>408</v>
      </c>
      <c r="AV31" s="366">
        <v>2</v>
      </c>
      <c r="AW31" s="366"/>
      <c r="AX31" s="366">
        <v>1</v>
      </c>
      <c r="AY31" s="366"/>
      <c r="AZ31" s="366">
        <v>0</v>
      </c>
      <c r="BA31" s="366"/>
      <c r="BB31" s="366">
        <v>2</v>
      </c>
      <c r="BC31" s="366"/>
      <c r="BD31" s="366">
        <v>0</v>
      </c>
      <c r="BE31" s="362" t="s">
        <v>408</v>
      </c>
      <c r="BF31" s="361">
        <f t="shared" si="0"/>
        <v>16</v>
      </c>
    </row>
    <row r="32" spans="1:58" ht="11.25" customHeight="1">
      <c r="A32" s="371"/>
      <c r="B32" s="363" t="s">
        <v>409</v>
      </c>
      <c r="C32" s="363"/>
      <c r="D32" s="364"/>
      <c r="E32" s="365"/>
      <c r="F32" s="366">
        <v>0</v>
      </c>
      <c r="G32" s="366"/>
      <c r="H32" s="366">
        <v>0</v>
      </c>
      <c r="I32" s="366"/>
      <c r="J32" s="366">
        <v>0</v>
      </c>
      <c r="K32" s="366"/>
      <c r="L32" s="366">
        <v>0</v>
      </c>
      <c r="M32" s="366"/>
      <c r="N32" s="366">
        <v>0</v>
      </c>
      <c r="O32" s="366"/>
      <c r="P32" s="366">
        <v>0</v>
      </c>
      <c r="Q32" s="366"/>
      <c r="R32" s="366">
        <v>0</v>
      </c>
      <c r="S32" s="366"/>
      <c r="T32" s="366">
        <v>1</v>
      </c>
      <c r="U32" s="366"/>
      <c r="V32" s="366">
        <v>37</v>
      </c>
      <c r="W32" s="366"/>
      <c r="X32" s="366">
        <v>25</v>
      </c>
      <c r="Y32" s="366"/>
      <c r="Z32" s="366">
        <v>0</v>
      </c>
      <c r="AA32" s="366"/>
      <c r="AB32" s="366">
        <v>0</v>
      </c>
      <c r="AC32" s="366"/>
      <c r="AD32" s="366">
        <v>0</v>
      </c>
      <c r="AE32" s="366"/>
      <c r="AF32" s="367">
        <v>0</v>
      </c>
      <c r="AG32" s="366"/>
      <c r="AH32" s="366">
        <v>0</v>
      </c>
      <c r="AI32" s="366"/>
      <c r="AJ32" s="366">
        <v>3</v>
      </c>
      <c r="AK32" s="366"/>
      <c r="AL32" s="366">
        <v>6</v>
      </c>
      <c r="AM32" s="366"/>
      <c r="AN32" s="366">
        <v>1</v>
      </c>
      <c r="AO32" s="366"/>
      <c r="AP32" s="366">
        <v>27</v>
      </c>
      <c r="AQ32" s="366"/>
      <c r="AR32" s="366">
        <v>0</v>
      </c>
      <c r="AS32" s="366"/>
      <c r="AT32" s="366">
        <v>2</v>
      </c>
      <c r="AU32" s="366"/>
      <c r="AV32" s="366">
        <v>8</v>
      </c>
      <c r="AW32" s="366"/>
      <c r="AX32" s="366">
        <v>1</v>
      </c>
      <c r="AY32" s="366"/>
      <c r="AZ32" s="366">
        <v>2</v>
      </c>
      <c r="BA32" s="366"/>
      <c r="BB32" s="366">
        <v>8</v>
      </c>
      <c r="BC32" s="366"/>
      <c r="BD32" s="366">
        <v>0</v>
      </c>
      <c r="BE32" s="362"/>
      <c r="BF32" s="361">
        <f t="shared" si="0"/>
        <v>121</v>
      </c>
    </row>
    <row r="33" spans="1:58" ht="11.25" customHeight="1">
      <c r="A33" s="371"/>
      <c r="B33" s="364"/>
      <c r="C33" s="372" t="s">
        <v>262</v>
      </c>
      <c r="D33" s="364"/>
      <c r="E33" s="365"/>
      <c r="F33" s="366">
        <v>0</v>
      </c>
      <c r="G33" s="366"/>
      <c r="H33" s="366">
        <v>0</v>
      </c>
      <c r="I33" s="366"/>
      <c r="J33" s="366">
        <v>0</v>
      </c>
      <c r="K33" s="366"/>
      <c r="L33" s="366">
        <v>0</v>
      </c>
      <c r="M33" s="366"/>
      <c r="N33" s="366">
        <v>0</v>
      </c>
      <c r="O33" s="366"/>
      <c r="P33" s="366">
        <v>0</v>
      </c>
      <c r="Q33" s="366"/>
      <c r="R33" s="366">
        <v>0</v>
      </c>
      <c r="S33" s="366"/>
      <c r="T33" s="366">
        <v>0</v>
      </c>
      <c r="U33" s="366"/>
      <c r="V33" s="366">
        <v>0</v>
      </c>
      <c r="W33" s="366"/>
      <c r="X33" s="366">
        <v>0</v>
      </c>
      <c r="Y33" s="366"/>
      <c r="Z33" s="366">
        <v>0</v>
      </c>
      <c r="AA33" s="366"/>
      <c r="AB33" s="366">
        <v>0</v>
      </c>
      <c r="AC33" s="366"/>
      <c r="AD33" s="366">
        <v>0</v>
      </c>
      <c r="AE33" s="366"/>
      <c r="AF33" s="367">
        <v>0</v>
      </c>
      <c r="AG33" s="366"/>
      <c r="AH33" s="366">
        <v>0</v>
      </c>
      <c r="AI33" s="366"/>
      <c r="AJ33" s="366">
        <v>0</v>
      </c>
      <c r="AK33" s="366"/>
      <c r="AL33" s="366">
        <v>0</v>
      </c>
      <c r="AM33" s="366"/>
      <c r="AN33" s="366">
        <v>1</v>
      </c>
      <c r="AO33" s="366"/>
      <c r="AP33" s="366">
        <v>0</v>
      </c>
      <c r="AQ33" s="366"/>
      <c r="AR33" s="366">
        <v>0</v>
      </c>
      <c r="AS33" s="366"/>
      <c r="AT33" s="366">
        <v>0</v>
      </c>
      <c r="AU33" s="366"/>
      <c r="AV33" s="366">
        <v>0</v>
      </c>
      <c r="AW33" s="366"/>
      <c r="AX33" s="366">
        <v>0</v>
      </c>
      <c r="AY33" s="366"/>
      <c r="AZ33" s="366">
        <v>0</v>
      </c>
      <c r="BA33" s="366"/>
      <c r="BB33" s="366">
        <v>0</v>
      </c>
      <c r="BC33" s="366"/>
      <c r="BD33" s="366">
        <v>0</v>
      </c>
      <c r="BE33" s="362"/>
      <c r="BF33" s="361">
        <f t="shared" si="0"/>
        <v>1</v>
      </c>
    </row>
    <row r="34" spans="1:58" ht="11.25" customHeight="1">
      <c r="A34" s="371"/>
      <c r="B34" s="364"/>
      <c r="C34" s="369" t="s">
        <v>218</v>
      </c>
      <c r="D34" s="364"/>
      <c r="E34" s="365"/>
      <c r="F34" s="366">
        <v>0</v>
      </c>
      <c r="G34" s="366"/>
      <c r="H34" s="366">
        <v>0</v>
      </c>
      <c r="I34" s="366"/>
      <c r="J34" s="366">
        <v>0</v>
      </c>
      <c r="K34" s="366"/>
      <c r="L34" s="366">
        <v>0</v>
      </c>
      <c r="M34" s="366"/>
      <c r="N34" s="366">
        <v>0</v>
      </c>
      <c r="O34" s="366"/>
      <c r="P34" s="366">
        <v>0</v>
      </c>
      <c r="Q34" s="366"/>
      <c r="R34" s="366">
        <v>0</v>
      </c>
      <c r="S34" s="366"/>
      <c r="T34" s="366">
        <v>0</v>
      </c>
      <c r="U34" s="366"/>
      <c r="V34" s="366">
        <v>0</v>
      </c>
      <c r="W34" s="366"/>
      <c r="X34" s="366">
        <v>25</v>
      </c>
      <c r="Y34" s="366"/>
      <c r="Z34" s="366">
        <v>0</v>
      </c>
      <c r="AA34" s="366"/>
      <c r="AB34" s="366">
        <v>0</v>
      </c>
      <c r="AC34" s="366"/>
      <c r="AD34" s="366">
        <v>0</v>
      </c>
      <c r="AE34" s="366"/>
      <c r="AF34" s="367">
        <v>0</v>
      </c>
      <c r="AG34" s="366"/>
      <c r="AH34" s="366">
        <v>0</v>
      </c>
      <c r="AI34" s="366"/>
      <c r="AJ34" s="366">
        <v>0</v>
      </c>
      <c r="AK34" s="366"/>
      <c r="AL34" s="366">
        <v>0</v>
      </c>
      <c r="AM34" s="366"/>
      <c r="AN34" s="366">
        <v>0</v>
      </c>
      <c r="AO34" s="366"/>
      <c r="AP34" s="366">
        <v>3</v>
      </c>
      <c r="AQ34" s="366"/>
      <c r="AR34" s="366">
        <v>0</v>
      </c>
      <c r="AS34" s="366"/>
      <c r="AT34" s="366">
        <v>0</v>
      </c>
      <c r="AU34" s="366"/>
      <c r="AV34" s="366">
        <v>0</v>
      </c>
      <c r="AW34" s="366"/>
      <c r="AX34" s="366">
        <v>0</v>
      </c>
      <c r="AY34" s="366"/>
      <c r="AZ34" s="366">
        <v>2</v>
      </c>
      <c r="BA34" s="366"/>
      <c r="BB34" s="366">
        <v>2</v>
      </c>
      <c r="BC34" s="366"/>
      <c r="BD34" s="366">
        <v>0</v>
      </c>
      <c r="BE34" s="362"/>
      <c r="BF34" s="361">
        <f t="shared" si="0"/>
        <v>32</v>
      </c>
    </row>
    <row r="35" spans="1:58" ht="11.25" customHeight="1">
      <c r="A35" s="371"/>
      <c r="B35" s="364"/>
      <c r="C35" s="369" t="s">
        <v>219</v>
      </c>
      <c r="D35" s="364"/>
      <c r="E35" s="365"/>
      <c r="F35" s="366">
        <v>0</v>
      </c>
      <c r="G35" s="366"/>
      <c r="H35" s="366">
        <v>0</v>
      </c>
      <c r="I35" s="366"/>
      <c r="J35" s="366">
        <v>0</v>
      </c>
      <c r="K35" s="366"/>
      <c r="L35" s="366">
        <v>0</v>
      </c>
      <c r="M35" s="366"/>
      <c r="N35" s="366">
        <v>0</v>
      </c>
      <c r="O35" s="366"/>
      <c r="P35" s="366">
        <v>0</v>
      </c>
      <c r="Q35" s="366"/>
      <c r="R35" s="366">
        <v>0</v>
      </c>
      <c r="S35" s="366"/>
      <c r="T35" s="366">
        <v>1</v>
      </c>
      <c r="U35" s="366"/>
      <c r="V35" s="366">
        <v>37</v>
      </c>
      <c r="W35" s="366"/>
      <c r="X35" s="366">
        <v>0</v>
      </c>
      <c r="Y35" s="366"/>
      <c r="Z35" s="366">
        <v>0</v>
      </c>
      <c r="AA35" s="366"/>
      <c r="AB35" s="366">
        <v>0</v>
      </c>
      <c r="AC35" s="366"/>
      <c r="AD35" s="366">
        <v>0</v>
      </c>
      <c r="AE35" s="366"/>
      <c r="AF35" s="367">
        <v>0</v>
      </c>
      <c r="AG35" s="366"/>
      <c r="AH35" s="366">
        <v>0</v>
      </c>
      <c r="AI35" s="366"/>
      <c r="AJ35" s="366">
        <v>3</v>
      </c>
      <c r="AK35" s="366"/>
      <c r="AL35" s="366">
        <v>6</v>
      </c>
      <c r="AM35" s="366"/>
      <c r="AN35" s="366">
        <v>0</v>
      </c>
      <c r="AO35" s="366"/>
      <c r="AP35" s="366">
        <v>24</v>
      </c>
      <c r="AQ35" s="366"/>
      <c r="AR35" s="366">
        <v>0</v>
      </c>
      <c r="AS35" s="366"/>
      <c r="AT35" s="366">
        <v>2</v>
      </c>
      <c r="AU35" s="366"/>
      <c r="AV35" s="366">
        <v>8</v>
      </c>
      <c r="AW35" s="366"/>
      <c r="AX35" s="366">
        <v>1</v>
      </c>
      <c r="AY35" s="366"/>
      <c r="AZ35" s="366">
        <v>0</v>
      </c>
      <c r="BA35" s="366"/>
      <c r="BB35" s="366">
        <v>6</v>
      </c>
      <c r="BC35" s="366"/>
      <c r="BD35" s="366">
        <v>0</v>
      </c>
      <c r="BE35" s="362"/>
      <c r="BF35" s="361">
        <f t="shared" si="0"/>
        <v>88</v>
      </c>
    </row>
    <row r="36" spans="1:58" ht="11.25" customHeight="1">
      <c r="A36" s="371"/>
      <c r="B36" s="364"/>
      <c r="C36" s="369" t="s">
        <v>220</v>
      </c>
      <c r="D36" s="364"/>
      <c r="E36" s="365"/>
      <c r="F36" s="366">
        <v>0</v>
      </c>
      <c r="G36" s="366"/>
      <c r="H36" s="366">
        <v>0</v>
      </c>
      <c r="I36" s="366"/>
      <c r="J36" s="366">
        <v>0</v>
      </c>
      <c r="K36" s="366"/>
      <c r="L36" s="366">
        <v>0</v>
      </c>
      <c r="M36" s="366"/>
      <c r="N36" s="366">
        <v>0</v>
      </c>
      <c r="O36" s="366"/>
      <c r="P36" s="366">
        <v>0</v>
      </c>
      <c r="Q36" s="366"/>
      <c r="R36" s="366">
        <v>0</v>
      </c>
      <c r="S36" s="366"/>
      <c r="T36" s="366">
        <v>0</v>
      </c>
      <c r="U36" s="366"/>
      <c r="V36" s="366">
        <v>0</v>
      </c>
      <c r="W36" s="366"/>
      <c r="X36" s="366">
        <v>0</v>
      </c>
      <c r="Y36" s="366"/>
      <c r="Z36" s="366">
        <v>0</v>
      </c>
      <c r="AA36" s="366"/>
      <c r="AB36" s="366">
        <v>0</v>
      </c>
      <c r="AC36" s="366"/>
      <c r="AD36" s="366">
        <v>0</v>
      </c>
      <c r="AE36" s="366"/>
      <c r="AF36" s="367">
        <v>0</v>
      </c>
      <c r="AG36" s="366"/>
      <c r="AH36" s="366">
        <v>0</v>
      </c>
      <c r="AI36" s="366"/>
      <c r="AJ36" s="366">
        <v>0</v>
      </c>
      <c r="AK36" s="366"/>
      <c r="AL36" s="366">
        <v>0</v>
      </c>
      <c r="AM36" s="366"/>
      <c r="AN36" s="366">
        <v>0</v>
      </c>
      <c r="AO36" s="366"/>
      <c r="AP36" s="366">
        <v>0</v>
      </c>
      <c r="AQ36" s="366"/>
      <c r="AR36" s="366">
        <v>0</v>
      </c>
      <c r="AS36" s="366"/>
      <c r="AT36" s="366">
        <v>0</v>
      </c>
      <c r="AU36" s="366"/>
      <c r="AV36" s="366">
        <v>0</v>
      </c>
      <c r="AW36" s="366"/>
      <c r="AX36" s="366">
        <v>0</v>
      </c>
      <c r="AY36" s="366"/>
      <c r="AZ36" s="366">
        <v>0</v>
      </c>
      <c r="BA36" s="366"/>
      <c r="BB36" s="366">
        <v>0</v>
      </c>
      <c r="BC36" s="366"/>
      <c r="BD36" s="366">
        <v>0</v>
      </c>
      <c r="BE36" s="362"/>
      <c r="BF36" s="361">
        <f t="shared" si="0"/>
        <v>0</v>
      </c>
    </row>
    <row r="37" spans="1:58" ht="11.25" customHeight="1">
      <c r="A37" s="371"/>
      <c r="B37" s="363" t="s">
        <v>410</v>
      </c>
      <c r="C37" s="363"/>
      <c r="D37" s="364"/>
      <c r="E37" s="365"/>
      <c r="F37" s="366">
        <v>0</v>
      </c>
      <c r="G37" s="366"/>
      <c r="H37" s="366">
        <v>0</v>
      </c>
      <c r="I37" s="366"/>
      <c r="J37" s="366">
        <v>0</v>
      </c>
      <c r="K37" s="366"/>
      <c r="L37" s="366">
        <v>0</v>
      </c>
      <c r="M37" s="366"/>
      <c r="N37" s="366">
        <v>0</v>
      </c>
      <c r="O37" s="366"/>
      <c r="P37" s="366">
        <v>0</v>
      </c>
      <c r="Q37" s="366"/>
      <c r="R37" s="366">
        <v>0</v>
      </c>
      <c r="S37" s="366"/>
      <c r="T37" s="366">
        <v>0</v>
      </c>
      <c r="U37" s="366"/>
      <c r="V37" s="366">
        <v>0</v>
      </c>
      <c r="W37" s="366"/>
      <c r="X37" s="366">
        <v>0</v>
      </c>
      <c r="Y37" s="366"/>
      <c r="Z37" s="366">
        <v>0</v>
      </c>
      <c r="AA37" s="366"/>
      <c r="AB37" s="366">
        <v>0</v>
      </c>
      <c r="AC37" s="366"/>
      <c r="AD37" s="366">
        <v>0</v>
      </c>
      <c r="AE37" s="366"/>
      <c r="AF37" s="367">
        <v>0</v>
      </c>
      <c r="AG37" s="366"/>
      <c r="AH37" s="366">
        <v>0</v>
      </c>
      <c r="AI37" s="366"/>
      <c r="AJ37" s="366">
        <v>0</v>
      </c>
      <c r="AK37" s="366"/>
      <c r="AL37" s="366">
        <v>1</v>
      </c>
      <c r="AM37" s="366"/>
      <c r="AN37" s="366">
        <v>0</v>
      </c>
      <c r="AO37" s="366"/>
      <c r="AP37" s="366">
        <v>1</v>
      </c>
      <c r="AQ37" s="366"/>
      <c r="AR37" s="366">
        <v>0</v>
      </c>
      <c r="AS37" s="366"/>
      <c r="AT37" s="366">
        <v>0</v>
      </c>
      <c r="AU37" s="366"/>
      <c r="AV37" s="366">
        <v>1</v>
      </c>
      <c r="AW37" s="366"/>
      <c r="AX37" s="366">
        <v>0</v>
      </c>
      <c r="AY37" s="366"/>
      <c r="AZ37" s="366">
        <v>0</v>
      </c>
      <c r="BA37" s="366"/>
      <c r="BB37" s="366">
        <v>1</v>
      </c>
      <c r="BC37" s="366"/>
      <c r="BD37" s="366">
        <v>0</v>
      </c>
      <c r="BE37" s="362"/>
      <c r="BF37" s="361">
        <f t="shared" si="0"/>
        <v>4</v>
      </c>
    </row>
    <row r="38" spans="1:58" ht="11.25" customHeight="1">
      <c r="A38" s="371"/>
      <c r="B38" s="363" t="s">
        <v>411</v>
      </c>
      <c r="C38" s="363"/>
      <c r="D38" s="364"/>
      <c r="E38" s="365"/>
      <c r="F38" s="366">
        <v>0</v>
      </c>
      <c r="G38" s="366"/>
      <c r="H38" s="366">
        <v>0</v>
      </c>
      <c r="I38" s="366"/>
      <c r="J38" s="366">
        <v>5</v>
      </c>
      <c r="K38" s="366"/>
      <c r="L38" s="366">
        <v>1</v>
      </c>
      <c r="M38" s="366"/>
      <c r="N38" s="366">
        <v>0</v>
      </c>
      <c r="O38" s="366"/>
      <c r="P38" s="366">
        <v>6</v>
      </c>
      <c r="Q38" s="366"/>
      <c r="R38" s="366">
        <v>0</v>
      </c>
      <c r="S38" s="366"/>
      <c r="T38" s="366">
        <v>0</v>
      </c>
      <c r="U38" s="366"/>
      <c r="V38" s="366">
        <v>1</v>
      </c>
      <c r="W38" s="366"/>
      <c r="X38" s="366">
        <v>0</v>
      </c>
      <c r="Y38" s="366"/>
      <c r="Z38" s="366">
        <v>0</v>
      </c>
      <c r="AA38" s="366"/>
      <c r="AB38" s="366">
        <v>0</v>
      </c>
      <c r="AC38" s="366"/>
      <c r="AD38" s="366">
        <v>0</v>
      </c>
      <c r="AE38" s="366"/>
      <c r="AF38" s="367">
        <v>0</v>
      </c>
      <c r="AG38" s="366"/>
      <c r="AH38" s="366">
        <v>0</v>
      </c>
      <c r="AI38" s="366"/>
      <c r="AJ38" s="366">
        <v>3</v>
      </c>
      <c r="AK38" s="366"/>
      <c r="AL38" s="366">
        <v>6</v>
      </c>
      <c r="AM38" s="366"/>
      <c r="AN38" s="366">
        <v>1</v>
      </c>
      <c r="AO38" s="366"/>
      <c r="AP38" s="366">
        <v>10</v>
      </c>
      <c r="AQ38" s="366"/>
      <c r="AR38" s="366">
        <v>0</v>
      </c>
      <c r="AS38" s="366"/>
      <c r="AT38" s="366">
        <v>1</v>
      </c>
      <c r="AU38" s="366"/>
      <c r="AV38" s="366">
        <v>0</v>
      </c>
      <c r="AW38" s="366"/>
      <c r="AX38" s="366">
        <v>10</v>
      </c>
      <c r="AY38" s="366"/>
      <c r="AZ38" s="366">
        <v>1</v>
      </c>
      <c r="BA38" s="366"/>
      <c r="BB38" s="366">
        <v>1</v>
      </c>
      <c r="BC38" s="366"/>
      <c r="BD38" s="366">
        <v>0</v>
      </c>
      <c r="BE38" s="362"/>
      <c r="BF38" s="361">
        <f t="shared" si="0"/>
        <v>46</v>
      </c>
    </row>
    <row r="39" spans="1:58" ht="11.25" customHeight="1">
      <c r="A39" s="371"/>
      <c r="B39" s="364"/>
      <c r="C39" s="369" t="s">
        <v>221</v>
      </c>
      <c r="D39" s="364"/>
      <c r="E39" s="365"/>
      <c r="F39" s="366">
        <v>0</v>
      </c>
      <c r="G39" s="366"/>
      <c r="H39" s="366">
        <v>0</v>
      </c>
      <c r="I39" s="366"/>
      <c r="J39" s="366">
        <v>2</v>
      </c>
      <c r="K39" s="366"/>
      <c r="L39" s="366">
        <v>1</v>
      </c>
      <c r="M39" s="366"/>
      <c r="N39" s="366">
        <v>0</v>
      </c>
      <c r="O39" s="366"/>
      <c r="P39" s="366">
        <v>4</v>
      </c>
      <c r="Q39" s="366"/>
      <c r="R39" s="366">
        <v>0</v>
      </c>
      <c r="S39" s="366"/>
      <c r="T39" s="366">
        <v>0</v>
      </c>
      <c r="U39" s="366"/>
      <c r="V39" s="366">
        <v>1</v>
      </c>
      <c r="W39" s="366"/>
      <c r="X39" s="366">
        <v>0</v>
      </c>
      <c r="Y39" s="366"/>
      <c r="Z39" s="366">
        <v>0</v>
      </c>
      <c r="AA39" s="366"/>
      <c r="AB39" s="366">
        <v>0</v>
      </c>
      <c r="AC39" s="366"/>
      <c r="AD39" s="366">
        <v>0</v>
      </c>
      <c r="AE39" s="366"/>
      <c r="AF39" s="367">
        <v>0</v>
      </c>
      <c r="AG39" s="366"/>
      <c r="AH39" s="366">
        <v>0</v>
      </c>
      <c r="AI39" s="366"/>
      <c r="AJ39" s="366">
        <v>3</v>
      </c>
      <c r="AK39" s="366"/>
      <c r="AL39" s="366">
        <v>6</v>
      </c>
      <c r="AM39" s="366"/>
      <c r="AN39" s="366">
        <v>1</v>
      </c>
      <c r="AO39" s="366"/>
      <c r="AP39" s="366">
        <v>10</v>
      </c>
      <c r="AQ39" s="366"/>
      <c r="AR39" s="366">
        <v>0</v>
      </c>
      <c r="AS39" s="366"/>
      <c r="AT39" s="366">
        <v>1</v>
      </c>
      <c r="AU39" s="366"/>
      <c r="AV39" s="366">
        <v>0</v>
      </c>
      <c r="AW39" s="366"/>
      <c r="AX39" s="366">
        <v>6</v>
      </c>
      <c r="AY39" s="366"/>
      <c r="AZ39" s="366">
        <v>1</v>
      </c>
      <c r="BA39" s="366"/>
      <c r="BB39" s="366">
        <v>1</v>
      </c>
      <c r="BC39" s="366"/>
      <c r="BD39" s="366">
        <v>0</v>
      </c>
      <c r="BE39" s="362"/>
      <c r="BF39" s="361">
        <f t="shared" si="0"/>
        <v>37</v>
      </c>
    </row>
    <row r="40" spans="1:58" ht="11.25" customHeight="1">
      <c r="A40" s="371"/>
      <c r="B40" s="364"/>
      <c r="C40" s="369" t="s">
        <v>222</v>
      </c>
      <c r="D40" s="364"/>
      <c r="E40" s="365"/>
      <c r="F40" s="366">
        <v>0</v>
      </c>
      <c r="G40" s="366"/>
      <c r="H40" s="366">
        <v>0</v>
      </c>
      <c r="I40" s="366"/>
      <c r="J40" s="366">
        <v>3</v>
      </c>
      <c r="K40" s="366"/>
      <c r="L40" s="366">
        <v>0</v>
      </c>
      <c r="M40" s="366"/>
      <c r="N40" s="366">
        <v>0</v>
      </c>
      <c r="O40" s="366"/>
      <c r="P40" s="366">
        <v>2</v>
      </c>
      <c r="Q40" s="366"/>
      <c r="R40" s="366">
        <v>0</v>
      </c>
      <c r="S40" s="366"/>
      <c r="T40" s="366">
        <v>0</v>
      </c>
      <c r="U40" s="366"/>
      <c r="V40" s="366">
        <v>0</v>
      </c>
      <c r="W40" s="366"/>
      <c r="X40" s="366">
        <v>0</v>
      </c>
      <c r="Y40" s="366"/>
      <c r="Z40" s="366">
        <v>0</v>
      </c>
      <c r="AA40" s="366"/>
      <c r="AB40" s="366">
        <v>0</v>
      </c>
      <c r="AC40" s="366"/>
      <c r="AD40" s="366">
        <v>0</v>
      </c>
      <c r="AE40" s="366"/>
      <c r="AF40" s="367">
        <v>0</v>
      </c>
      <c r="AG40" s="366"/>
      <c r="AH40" s="366">
        <v>0</v>
      </c>
      <c r="AI40" s="366"/>
      <c r="AJ40" s="366">
        <v>0</v>
      </c>
      <c r="AK40" s="366"/>
      <c r="AL40" s="366">
        <v>0</v>
      </c>
      <c r="AM40" s="366"/>
      <c r="AN40" s="366">
        <v>0</v>
      </c>
      <c r="AO40" s="366"/>
      <c r="AP40" s="366">
        <v>0</v>
      </c>
      <c r="AQ40" s="366"/>
      <c r="AR40" s="366">
        <v>0</v>
      </c>
      <c r="AS40" s="366"/>
      <c r="AT40" s="366">
        <v>0</v>
      </c>
      <c r="AU40" s="366"/>
      <c r="AV40" s="366">
        <v>0</v>
      </c>
      <c r="AW40" s="366"/>
      <c r="AX40" s="366">
        <v>4</v>
      </c>
      <c r="AY40" s="366"/>
      <c r="AZ40" s="366">
        <v>0</v>
      </c>
      <c r="BA40" s="366"/>
      <c r="BB40" s="366">
        <v>0</v>
      </c>
      <c r="BC40" s="366"/>
      <c r="BD40" s="366">
        <v>0</v>
      </c>
      <c r="BE40" s="362"/>
      <c r="BF40" s="361">
        <f t="shared" si="0"/>
        <v>9</v>
      </c>
    </row>
    <row r="41" spans="1:58" ht="11.25" customHeight="1">
      <c r="A41" s="371"/>
      <c r="B41" s="363" t="s">
        <v>412</v>
      </c>
      <c r="C41" s="363"/>
      <c r="D41" s="364"/>
      <c r="E41" s="365"/>
      <c r="F41" s="366">
        <v>0</v>
      </c>
      <c r="G41" s="366"/>
      <c r="H41" s="366">
        <v>0</v>
      </c>
      <c r="I41" s="366"/>
      <c r="J41" s="366">
        <v>0</v>
      </c>
      <c r="K41" s="366"/>
      <c r="L41" s="366">
        <v>0</v>
      </c>
      <c r="M41" s="366"/>
      <c r="N41" s="366">
        <v>0</v>
      </c>
      <c r="O41" s="366"/>
      <c r="P41" s="366">
        <v>0</v>
      </c>
      <c r="Q41" s="366"/>
      <c r="R41" s="366">
        <v>0</v>
      </c>
      <c r="S41" s="366"/>
      <c r="T41" s="366">
        <v>0</v>
      </c>
      <c r="U41" s="366"/>
      <c r="V41" s="366">
        <v>0</v>
      </c>
      <c r="W41" s="366"/>
      <c r="X41" s="366">
        <v>2</v>
      </c>
      <c r="Y41" s="366"/>
      <c r="Z41" s="366">
        <v>0</v>
      </c>
      <c r="AA41" s="366"/>
      <c r="AB41" s="366">
        <v>0</v>
      </c>
      <c r="AC41" s="366"/>
      <c r="AD41" s="366">
        <v>0</v>
      </c>
      <c r="AE41" s="366"/>
      <c r="AF41" s="367">
        <v>0</v>
      </c>
      <c r="AG41" s="366"/>
      <c r="AH41" s="366">
        <v>0</v>
      </c>
      <c r="AI41" s="366"/>
      <c r="AJ41" s="366">
        <v>0</v>
      </c>
      <c r="AK41" s="366"/>
      <c r="AL41" s="366">
        <v>2</v>
      </c>
      <c r="AM41" s="366"/>
      <c r="AN41" s="366">
        <v>0</v>
      </c>
      <c r="AO41" s="366"/>
      <c r="AP41" s="366">
        <v>2</v>
      </c>
      <c r="AQ41" s="366"/>
      <c r="AR41" s="366">
        <v>0</v>
      </c>
      <c r="AS41" s="366"/>
      <c r="AT41" s="366">
        <v>3</v>
      </c>
      <c r="AU41" s="366"/>
      <c r="AV41" s="366">
        <v>0</v>
      </c>
      <c r="AW41" s="366"/>
      <c r="AX41" s="366">
        <v>2</v>
      </c>
      <c r="AY41" s="366"/>
      <c r="AZ41" s="366">
        <v>0</v>
      </c>
      <c r="BA41" s="366"/>
      <c r="BB41" s="366">
        <v>0</v>
      </c>
      <c r="BC41" s="366"/>
      <c r="BD41" s="366">
        <v>0</v>
      </c>
      <c r="BE41" s="362"/>
      <c r="BF41" s="361">
        <f t="shared" si="0"/>
        <v>11</v>
      </c>
    </row>
    <row r="42" spans="1:58" ht="11.25" customHeight="1">
      <c r="A42" s="371"/>
      <c r="B42" s="369"/>
      <c r="C42" s="369" t="s">
        <v>223</v>
      </c>
      <c r="D42" s="364"/>
      <c r="E42" s="365"/>
      <c r="F42" s="366">
        <v>0</v>
      </c>
      <c r="G42" s="366"/>
      <c r="H42" s="366">
        <v>0</v>
      </c>
      <c r="I42" s="366"/>
      <c r="J42" s="366">
        <v>0</v>
      </c>
      <c r="K42" s="366"/>
      <c r="L42" s="366">
        <v>0</v>
      </c>
      <c r="M42" s="366"/>
      <c r="N42" s="366">
        <v>0</v>
      </c>
      <c r="O42" s="366"/>
      <c r="P42" s="366">
        <v>0</v>
      </c>
      <c r="Q42" s="366"/>
      <c r="R42" s="366">
        <v>0</v>
      </c>
      <c r="S42" s="366"/>
      <c r="T42" s="366">
        <v>0</v>
      </c>
      <c r="U42" s="366"/>
      <c r="V42" s="366">
        <v>0</v>
      </c>
      <c r="W42" s="366"/>
      <c r="X42" s="366">
        <v>0</v>
      </c>
      <c r="Y42" s="366"/>
      <c r="Z42" s="366">
        <v>0</v>
      </c>
      <c r="AA42" s="366"/>
      <c r="AB42" s="366">
        <v>0</v>
      </c>
      <c r="AC42" s="366"/>
      <c r="AD42" s="366">
        <v>0</v>
      </c>
      <c r="AE42" s="366"/>
      <c r="AF42" s="367">
        <v>0</v>
      </c>
      <c r="AG42" s="366"/>
      <c r="AH42" s="366">
        <v>0</v>
      </c>
      <c r="AI42" s="366"/>
      <c r="AJ42" s="366">
        <v>0</v>
      </c>
      <c r="AK42" s="366"/>
      <c r="AL42" s="366">
        <v>1</v>
      </c>
      <c r="AM42" s="366"/>
      <c r="AN42" s="366">
        <v>0</v>
      </c>
      <c r="AO42" s="366"/>
      <c r="AP42" s="366">
        <v>2</v>
      </c>
      <c r="AQ42" s="366"/>
      <c r="AR42" s="366">
        <v>0</v>
      </c>
      <c r="AS42" s="366"/>
      <c r="AT42" s="366">
        <v>2</v>
      </c>
      <c r="AU42" s="366"/>
      <c r="AV42" s="366">
        <v>0</v>
      </c>
      <c r="AW42" s="366"/>
      <c r="AX42" s="366">
        <v>2</v>
      </c>
      <c r="AY42" s="366"/>
      <c r="AZ42" s="366">
        <v>0</v>
      </c>
      <c r="BA42" s="366"/>
      <c r="BB42" s="366">
        <v>0</v>
      </c>
      <c r="BC42" s="366"/>
      <c r="BD42" s="366">
        <v>0</v>
      </c>
      <c r="BE42" s="362"/>
      <c r="BF42" s="361">
        <f t="shared" si="0"/>
        <v>7</v>
      </c>
    </row>
    <row r="43" spans="1:58" ht="11.25" customHeight="1">
      <c r="A43" s="371"/>
      <c r="B43" s="369"/>
      <c r="C43" s="369" t="s">
        <v>224</v>
      </c>
      <c r="D43" s="364"/>
      <c r="E43" s="365"/>
      <c r="F43" s="366">
        <v>0</v>
      </c>
      <c r="G43" s="366"/>
      <c r="H43" s="366">
        <v>0</v>
      </c>
      <c r="I43" s="366"/>
      <c r="J43" s="366">
        <v>0</v>
      </c>
      <c r="K43" s="366"/>
      <c r="L43" s="366">
        <v>0</v>
      </c>
      <c r="M43" s="366"/>
      <c r="N43" s="366">
        <v>0</v>
      </c>
      <c r="O43" s="366"/>
      <c r="P43" s="366">
        <v>0</v>
      </c>
      <c r="Q43" s="366"/>
      <c r="R43" s="366">
        <v>0</v>
      </c>
      <c r="S43" s="366"/>
      <c r="T43" s="366">
        <v>0</v>
      </c>
      <c r="U43" s="366"/>
      <c r="V43" s="366">
        <v>0</v>
      </c>
      <c r="W43" s="366"/>
      <c r="X43" s="366">
        <v>2</v>
      </c>
      <c r="Y43" s="366"/>
      <c r="Z43" s="366">
        <v>0</v>
      </c>
      <c r="AA43" s="366"/>
      <c r="AB43" s="366">
        <v>0</v>
      </c>
      <c r="AC43" s="366"/>
      <c r="AD43" s="366">
        <v>0</v>
      </c>
      <c r="AE43" s="366"/>
      <c r="AF43" s="367">
        <v>0</v>
      </c>
      <c r="AG43" s="366"/>
      <c r="AH43" s="366">
        <v>0</v>
      </c>
      <c r="AI43" s="366"/>
      <c r="AJ43" s="366">
        <v>0</v>
      </c>
      <c r="AK43" s="366"/>
      <c r="AL43" s="366">
        <v>1</v>
      </c>
      <c r="AM43" s="366"/>
      <c r="AN43" s="366">
        <v>0</v>
      </c>
      <c r="AO43" s="366"/>
      <c r="AP43" s="366">
        <v>0</v>
      </c>
      <c r="AQ43" s="366"/>
      <c r="AR43" s="366">
        <v>0</v>
      </c>
      <c r="AS43" s="366"/>
      <c r="AT43" s="366">
        <v>1</v>
      </c>
      <c r="AU43" s="366"/>
      <c r="AV43" s="366">
        <v>0</v>
      </c>
      <c r="AW43" s="366"/>
      <c r="AX43" s="366">
        <v>0</v>
      </c>
      <c r="AY43" s="366"/>
      <c r="AZ43" s="366">
        <v>0</v>
      </c>
      <c r="BA43" s="366"/>
      <c r="BB43" s="366">
        <v>0</v>
      </c>
      <c r="BC43" s="366"/>
      <c r="BD43" s="366">
        <v>0</v>
      </c>
      <c r="BE43" s="362"/>
      <c r="BF43" s="361">
        <f t="shared" si="0"/>
        <v>4</v>
      </c>
    </row>
    <row r="44" spans="1:58" ht="11.25" customHeight="1">
      <c r="A44" s="371"/>
      <c r="B44" s="363" t="s">
        <v>225</v>
      </c>
      <c r="C44" s="363"/>
      <c r="D44" s="364"/>
      <c r="E44" s="365"/>
      <c r="F44" s="366">
        <v>0</v>
      </c>
      <c r="G44" s="366"/>
      <c r="H44" s="366">
        <v>0</v>
      </c>
      <c r="I44" s="366"/>
      <c r="J44" s="366">
        <v>0</v>
      </c>
      <c r="K44" s="366"/>
      <c r="L44" s="366">
        <v>0</v>
      </c>
      <c r="M44" s="366"/>
      <c r="N44" s="366">
        <v>0</v>
      </c>
      <c r="O44" s="366"/>
      <c r="P44" s="366">
        <v>6</v>
      </c>
      <c r="Q44" s="366"/>
      <c r="R44" s="366">
        <v>0</v>
      </c>
      <c r="S44" s="366"/>
      <c r="T44" s="366">
        <v>1</v>
      </c>
      <c r="U44" s="366"/>
      <c r="V44" s="366">
        <v>6</v>
      </c>
      <c r="W44" s="366" t="s">
        <v>408</v>
      </c>
      <c r="X44" s="366">
        <v>17</v>
      </c>
      <c r="Y44" s="366"/>
      <c r="Z44" s="366">
        <v>2</v>
      </c>
      <c r="AA44" s="366"/>
      <c r="AB44" s="366">
        <v>0</v>
      </c>
      <c r="AC44" s="366"/>
      <c r="AD44" s="366">
        <v>0</v>
      </c>
      <c r="AE44" s="366"/>
      <c r="AF44" s="367">
        <v>0</v>
      </c>
      <c r="AG44" s="366"/>
      <c r="AH44" s="366">
        <v>1</v>
      </c>
      <c r="AI44" s="366"/>
      <c r="AJ44" s="366">
        <v>10</v>
      </c>
      <c r="AK44" s="366"/>
      <c r="AL44" s="366">
        <v>10</v>
      </c>
      <c r="AM44" s="366"/>
      <c r="AN44" s="366">
        <v>6</v>
      </c>
      <c r="AO44" s="366"/>
      <c r="AP44" s="366">
        <v>46</v>
      </c>
      <c r="AQ44" s="366"/>
      <c r="AR44" s="366">
        <v>0</v>
      </c>
      <c r="AS44" s="366"/>
      <c r="AT44" s="366">
        <v>6</v>
      </c>
      <c r="AU44" s="366"/>
      <c r="AV44" s="366">
        <v>8</v>
      </c>
      <c r="AW44" s="366"/>
      <c r="AX44" s="366">
        <v>2</v>
      </c>
      <c r="AY44" s="366"/>
      <c r="AZ44" s="366">
        <v>6</v>
      </c>
      <c r="BA44" s="366"/>
      <c r="BB44" s="366">
        <v>8</v>
      </c>
      <c r="BC44" s="366"/>
      <c r="BD44" s="366">
        <v>0</v>
      </c>
      <c r="BE44" s="362" t="s">
        <v>408</v>
      </c>
      <c r="BF44" s="361">
        <f t="shared" si="0"/>
        <v>135</v>
      </c>
    </row>
    <row r="45" spans="1:58" ht="11.25" customHeight="1">
      <c r="A45" s="371"/>
      <c r="B45" s="368"/>
      <c r="C45" s="369" t="s">
        <v>226</v>
      </c>
      <c r="D45" s="364"/>
      <c r="E45" s="365"/>
      <c r="F45" s="366">
        <v>0</v>
      </c>
      <c r="G45" s="366"/>
      <c r="H45" s="366">
        <v>0</v>
      </c>
      <c r="I45" s="366"/>
      <c r="J45" s="366">
        <v>0</v>
      </c>
      <c r="K45" s="366"/>
      <c r="L45" s="366">
        <v>0</v>
      </c>
      <c r="M45" s="366"/>
      <c r="N45" s="366">
        <v>0</v>
      </c>
      <c r="O45" s="366"/>
      <c r="P45" s="366">
        <v>2</v>
      </c>
      <c r="Q45" s="366"/>
      <c r="R45" s="366">
        <v>0</v>
      </c>
      <c r="S45" s="366"/>
      <c r="T45" s="366">
        <v>1</v>
      </c>
      <c r="U45" s="366"/>
      <c r="V45" s="366">
        <v>4</v>
      </c>
      <c r="W45" s="366"/>
      <c r="X45" s="366">
        <v>1</v>
      </c>
      <c r="Y45" s="366"/>
      <c r="Z45" s="366">
        <v>0</v>
      </c>
      <c r="AA45" s="366"/>
      <c r="AB45" s="366">
        <v>0</v>
      </c>
      <c r="AC45" s="366"/>
      <c r="AD45" s="366">
        <v>0</v>
      </c>
      <c r="AE45" s="366"/>
      <c r="AF45" s="367">
        <v>0</v>
      </c>
      <c r="AG45" s="366"/>
      <c r="AH45" s="366">
        <v>1</v>
      </c>
      <c r="AI45" s="366"/>
      <c r="AJ45" s="366">
        <v>3</v>
      </c>
      <c r="AK45" s="366"/>
      <c r="AL45" s="366">
        <v>0</v>
      </c>
      <c r="AM45" s="366"/>
      <c r="AN45" s="366">
        <v>0</v>
      </c>
      <c r="AO45" s="366"/>
      <c r="AP45" s="366">
        <v>5</v>
      </c>
      <c r="AQ45" s="366"/>
      <c r="AR45" s="366">
        <v>0</v>
      </c>
      <c r="AS45" s="366"/>
      <c r="AT45" s="366">
        <v>0</v>
      </c>
      <c r="AU45" s="366"/>
      <c r="AV45" s="366">
        <v>1</v>
      </c>
      <c r="AW45" s="366"/>
      <c r="AX45" s="366">
        <v>1</v>
      </c>
      <c r="AY45" s="366"/>
      <c r="AZ45" s="366">
        <v>0</v>
      </c>
      <c r="BA45" s="366"/>
      <c r="BB45" s="366">
        <v>0</v>
      </c>
      <c r="BC45" s="366"/>
      <c r="BD45" s="366">
        <v>0</v>
      </c>
      <c r="BE45" s="362"/>
      <c r="BF45" s="361">
        <f t="shared" si="0"/>
        <v>19</v>
      </c>
    </row>
    <row r="46" spans="1:58" ht="11.25" customHeight="1">
      <c r="A46" s="371"/>
      <c r="B46" s="364"/>
      <c r="C46" s="369" t="s">
        <v>227</v>
      </c>
      <c r="D46" s="364"/>
      <c r="E46" s="365"/>
      <c r="F46" s="366">
        <v>0</v>
      </c>
      <c r="G46" s="366"/>
      <c r="H46" s="366">
        <v>0</v>
      </c>
      <c r="I46" s="366"/>
      <c r="J46" s="366">
        <v>0</v>
      </c>
      <c r="K46" s="366"/>
      <c r="L46" s="366">
        <v>0</v>
      </c>
      <c r="M46" s="366"/>
      <c r="N46" s="366">
        <v>0</v>
      </c>
      <c r="O46" s="366"/>
      <c r="P46" s="366">
        <v>4</v>
      </c>
      <c r="Q46" s="366"/>
      <c r="R46" s="366">
        <v>0</v>
      </c>
      <c r="S46" s="366"/>
      <c r="T46" s="366">
        <v>0</v>
      </c>
      <c r="U46" s="366"/>
      <c r="V46" s="366">
        <v>2</v>
      </c>
      <c r="W46" s="366" t="s">
        <v>408</v>
      </c>
      <c r="X46" s="366">
        <v>16</v>
      </c>
      <c r="Y46" s="366"/>
      <c r="Z46" s="366">
        <v>2</v>
      </c>
      <c r="AA46" s="366"/>
      <c r="AB46" s="366">
        <v>0</v>
      </c>
      <c r="AC46" s="366"/>
      <c r="AD46" s="366">
        <v>0</v>
      </c>
      <c r="AE46" s="366"/>
      <c r="AF46" s="367">
        <v>0</v>
      </c>
      <c r="AG46" s="366"/>
      <c r="AH46" s="366">
        <v>0</v>
      </c>
      <c r="AI46" s="366"/>
      <c r="AJ46" s="366">
        <v>7</v>
      </c>
      <c r="AK46" s="366"/>
      <c r="AL46" s="366">
        <v>9</v>
      </c>
      <c r="AM46" s="366"/>
      <c r="AN46" s="366">
        <v>6</v>
      </c>
      <c r="AO46" s="366"/>
      <c r="AP46" s="366">
        <v>39</v>
      </c>
      <c r="AQ46" s="366"/>
      <c r="AR46" s="366">
        <v>0</v>
      </c>
      <c r="AS46" s="366"/>
      <c r="AT46" s="366">
        <v>4</v>
      </c>
      <c r="AU46" s="366"/>
      <c r="AV46" s="366">
        <v>6</v>
      </c>
      <c r="AW46" s="366"/>
      <c r="AX46" s="366">
        <v>1</v>
      </c>
      <c r="AY46" s="366"/>
      <c r="AZ46" s="366">
        <v>5</v>
      </c>
      <c r="BA46" s="366"/>
      <c r="BB46" s="366">
        <v>8</v>
      </c>
      <c r="BC46" s="366"/>
      <c r="BD46" s="366">
        <v>0</v>
      </c>
      <c r="BE46" s="362" t="s">
        <v>408</v>
      </c>
      <c r="BF46" s="361">
        <f t="shared" si="0"/>
        <v>109</v>
      </c>
    </row>
    <row r="47" spans="1:58" ht="11.25" customHeight="1">
      <c r="A47" s="371"/>
      <c r="B47" s="364"/>
      <c r="C47" s="369" t="s">
        <v>228</v>
      </c>
      <c r="D47" s="364"/>
      <c r="E47" s="365"/>
      <c r="F47" s="366">
        <v>0</v>
      </c>
      <c r="G47" s="366"/>
      <c r="H47" s="366">
        <v>0</v>
      </c>
      <c r="I47" s="366"/>
      <c r="J47" s="366">
        <v>0</v>
      </c>
      <c r="K47" s="366"/>
      <c r="L47" s="366">
        <v>0</v>
      </c>
      <c r="M47" s="366"/>
      <c r="N47" s="366">
        <v>0</v>
      </c>
      <c r="O47" s="366"/>
      <c r="P47" s="366">
        <v>0</v>
      </c>
      <c r="Q47" s="366"/>
      <c r="R47" s="366">
        <v>0</v>
      </c>
      <c r="S47" s="366"/>
      <c r="T47" s="366">
        <v>0</v>
      </c>
      <c r="U47" s="366"/>
      <c r="V47" s="366">
        <v>0</v>
      </c>
      <c r="W47" s="366"/>
      <c r="X47" s="366">
        <v>0</v>
      </c>
      <c r="Y47" s="366"/>
      <c r="Z47" s="366">
        <v>0</v>
      </c>
      <c r="AA47" s="366"/>
      <c r="AB47" s="366">
        <v>0</v>
      </c>
      <c r="AC47" s="366"/>
      <c r="AD47" s="366">
        <v>0</v>
      </c>
      <c r="AE47" s="366"/>
      <c r="AF47" s="367">
        <v>0</v>
      </c>
      <c r="AG47" s="366"/>
      <c r="AH47" s="366">
        <v>0</v>
      </c>
      <c r="AI47" s="366"/>
      <c r="AJ47" s="366">
        <v>0</v>
      </c>
      <c r="AK47" s="366"/>
      <c r="AL47" s="366">
        <v>0</v>
      </c>
      <c r="AM47" s="366"/>
      <c r="AN47" s="366">
        <v>0</v>
      </c>
      <c r="AO47" s="366"/>
      <c r="AP47" s="366">
        <v>1</v>
      </c>
      <c r="AQ47" s="366"/>
      <c r="AR47" s="366">
        <v>0</v>
      </c>
      <c r="AS47" s="366"/>
      <c r="AT47" s="366">
        <v>0</v>
      </c>
      <c r="AU47" s="366"/>
      <c r="AV47" s="366">
        <v>0</v>
      </c>
      <c r="AW47" s="366"/>
      <c r="AX47" s="366">
        <v>0</v>
      </c>
      <c r="AY47" s="366"/>
      <c r="AZ47" s="366">
        <v>1</v>
      </c>
      <c r="BA47" s="366"/>
      <c r="BB47" s="366">
        <v>0</v>
      </c>
      <c r="BC47" s="366"/>
      <c r="BD47" s="366">
        <v>0</v>
      </c>
      <c r="BE47" s="362"/>
      <c r="BF47" s="361">
        <f t="shared" si="0"/>
        <v>2</v>
      </c>
    </row>
    <row r="48" spans="1:58" ht="11.25" customHeight="1">
      <c r="A48" s="371"/>
      <c r="B48" s="364"/>
      <c r="C48" s="369" t="s">
        <v>229</v>
      </c>
      <c r="D48" s="364"/>
      <c r="E48" s="365"/>
      <c r="F48" s="366">
        <v>0</v>
      </c>
      <c r="G48" s="366"/>
      <c r="H48" s="366">
        <v>0</v>
      </c>
      <c r="I48" s="366"/>
      <c r="J48" s="366">
        <v>0</v>
      </c>
      <c r="K48" s="366"/>
      <c r="L48" s="366">
        <v>0</v>
      </c>
      <c r="M48" s="366"/>
      <c r="N48" s="366">
        <v>0</v>
      </c>
      <c r="O48" s="366"/>
      <c r="P48" s="366">
        <v>0</v>
      </c>
      <c r="Q48" s="366"/>
      <c r="R48" s="366">
        <v>0</v>
      </c>
      <c r="S48" s="366"/>
      <c r="T48" s="366">
        <v>0</v>
      </c>
      <c r="U48" s="366"/>
      <c r="V48" s="366">
        <v>0</v>
      </c>
      <c r="W48" s="366"/>
      <c r="X48" s="366">
        <v>0</v>
      </c>
      <c r="Y48" s="366"/>
      <c r="Z48" s="366">
        <v>0</v>
      </c>
      <c r="AA48" s="366"/>
      <c r="AB48" s="366">
        <v>0</v>
      </c>
      <c r="AC48" s="366"/>
      <c r="AD48" s="366">
        <v>0</v>
      </c>
      <c r="AE48" s="366"/>
      <c r="AF48" s="367">
        <v>0</v>
      </c>
      <c r="AG48" s="366"/>
      <c r="AH48" s="366">
        <v>0</v>
      </c>
      <c r="AI48" s="366"/>
      <c r="AJ48" s="366">
        <v>0</v>
      </c>
      <c r="AK48" s="366"/>
      <c r="AL48" s="366">
        <v>1</v>
      </c>
      <c r="AM48" s="366"/>
      <c r="AN48" s="366">
        <v>0</v>
      </c>
      <c r="AO48" s="366"/>
      <c r="AP48" s="366">
        <v>1</v>
      </c>
      <c r="AQ48" s="366"/>
      <c r="AR48" s="366">
        <v>0</v>
      </c>
      <c r="AS48" s="366"/>
      <c r="AT48" s="366">
        <v>2</v>
      </c>
      <c r="AU48" s="366"/>
      <c r="AV48" s="366">
        <v>1</v>
      </c>
      <c r="AW48" s="366"/>
      <c r="AX48" s="366">
        <v>0</v>
      </c>
      <c r="AY48" s="366"/>
      <c r="AZ48" s="366">
        <v>0</v>
      </c>
      <c r="BA48" s="366"/>
      <c r="BB48" s="366">
        <v>0</v>
      </c>
      <c r="BC48" s="366"/>
      <c r="BD48" s="366">
        <v>0</v>
      </c>
      <c r="BE48" s="362"/>
      <c r="BF48" s="361">
        <f t="shared" si="0"/>
        <v>5</v>
      </c>
    </row>
    <row r="49" spans="1:58" ht="11.25" customHeight="1">
      <c r="A49" s="371"/>
      <c r="B49" s="363" t="s">
        <v>230</v>
      </c>
      <c r="C49" s="363"/>
      <c r="D49" s="364"/>
      <c r="E49" s="365"/>
      <c r="F49" s="366">
        <v>0</v>
      </c>
      <c r="G49" s="366"/>
      <c r="H49" s="366">
        <v>0</v>
      </c>
      <c r="I49" s="366"/>
      <c r="J49" s="366">
        <v>0</v>
      </c>
      <c r="K49" s="366"/>
      <c r="L49" s="366">
        <v>0</v>
      </c>
      <c r="M49" s="366"/>
      <c r="N49" s="366">
        <v>0</v>
      </c>
      <c r="O49" s="366"/>
      <c r="P49" s="366">
        <v>0</v>
      </c>
      <c r="Q49" s="366"/>
      <c r="R49" s="366">
        <v>0</v>
      </c>
      <c r="S49" s="366"/>
      <c r="T49" s="366">
        <v>0</v>
      </c>
      <c r="U49" s="366"/>
      <c r="V49" s="366">
        <v>0</v>
      </c>
      <c r="W49" s="366"/>
      <c r="X49" s="366">
        <v>4</v>
      </c>
      <c r="Y49" s="366"/>
      <c r="Z49" s="366">
        <v>0</v>
      </c>
      <c r="AA49" s="366"/>
      <c r="AB49" s="366">
        <v>0</v>
      </c>
      <c r="AC49" s="366"/>
      <c r="AD49" s="366">
        <v>0</v>
      </c>
      <c r="AE49" s="366"/>
      <c r="AF49" s="367">
        <v>0</v>
      </c>
      <c r="AG49" s="366"/>
      <c r="AH49" s="366">
        <v>1</v>
      </c>
      <c r="AI49" s="366"/>
      <c r="AJ49" s="366">
        <v>1</v>
      </c>
      <c r="AK49" s="366"/>
      <c r="AL49" s="366">
        <v>0</v>
      </c>
      <c r="AM49" s="366"/>
      <c r="AN49" s="366">
        <v>0</v>
      </c>
      <c r="AO49" s="366"/>
      <c r="AP49" s="366">
        <v>5</v>
      </c>
      <c r="AQ49" s="366"/>
      <c r="AR49" s="366">
        <v>0</v>
      </c>
      <c r="AS49" s="366"/>
      <c r="AT49" s="366">
        <v>0</v>
      </c>
      <c r="AU49" s="366"/>
      <c r="AV49" s="366">
        <v>1</v>
      </c>
      <c r="AW49" s="366"/>
      <c r="AX49" s="366">
        <v>0</v>
      </c>
      <c r="AY49" s="366"/>
      <c r="AZ49" s="366">
        <v>0</v>
      </c>
      <c r="BA49" s="366"/>
      <c r="BB49" s="366">
        <v>0</v>
      </c>
      <c r="BC49" s="366"/>
      <c r="BD49" s="366">
        <v>0</v>
      </c>
      <c r="BE49" s="362"/>
      <c r="BF49" s="361">
        <f t="shared" si="0"/>
        <v>12</v>
      </c>
    </row>
    <row r="50" spans="1:58" ht="11.25" customHeight="1">
      <c r="A50" s="371"/>
      <c r="B50" s="364"/>
      <c r="C50" s="369" t="s">
        <v>231</v>
      </c>
      <c r="D50" s="364"/>
      <c r="E50" s="365"/>
      <c r="F50" s="366">
        <v>0</v>
      </c>
      <c r="G50" s="366"/>
      <c r="H50" s="366">
        <v>0</v>
      </c>
      <c r="I50" s="366"/>
      <c r="J50" s="366">
        <v>0</v>
      </c>
      <c r="K50" s="366"/>
      <c r="L50" s="366">
        <v>0</v>
      </c>
      <c r="M50" s="366"/>
      <c r="N50" s="366">
        <v>0</v>
      </c>
      <c r="O50" s="366"/>
      <c r="P50" s="366">
        <v>0</v>
      </c>
      <c r="Q50" s="366"/>
      <c r="R50" s="366">
        <v>0</v>
      </c>
      <c r="S50" s="366"/>
      <c r="T50" s="366">
        <v>0</v>
      </c>
      <c r="U50" s="366"/>
      <c r="V50" s="366">
        <v>0</v>
      </c>
      <c r="W50" s="366"/>
      <c r="X50" s="366">
        <v>3</v>
      </c>
      <c r="Y50" s="366"/>
      <c r="Z50" s="366">
        <v>0</v>
      </c>
      <c r="AA50" s="366"/>
      <c r="AB50" s="366">
        <v>0</v>
      </c>
      <c r="AC50" s="366"/>
      <c r="AD50" s="366">
        <v>0</v>
      </c>
      <c r="AE50" s="366"/>
      <c r="AF50" s="367">
        <v>0</v>
      </c>
      <c r="AG50" s="366"/>
      <c r="AH50" s="366">
        <v>1</v>
      </c>
      <c r="AI50" s="366"/>
      <c r="AJ50" s="366">
        <v>1</v>
      </c>
      <c r="AK50" s="366"/>
      <c r="AL50" s="366">
        <v>0</v>
      </c>
      <c r="AM50" s="366"/>
      <c r="AN50" s="366">
        <v>0</v>
      </c>
      <c r="AO50" s="366"/>
      <c r="AP50" s="366">
        <v>5</v>
      </c>
      <c r="AQ50" s="366"/>
      <c r="AR50" s="366">
        <v>0</v>
      </c>
      <c r="AS50" s="366"/>
      <c r="AT50" s="366">
        <v>0</v>
      </c>
      <c r="AU50" s="366"/>
      <c r="AV50" s="366">
        <v>1</v>
      </c>
      <c r="AW50" s="366"/>
      <c r="AX50" s="366">
        <v>0</v>
      </c>
      <c r="AY50" s="366"/>
      <c r="AZ50" s="366">
        <v>0</v>
      </c>
      <c r="BA50" s="366"/>
      <c r="BB50" s="366">
        <v>0</v>
      </c>
      <c r="BC50" s="366"/>
      <c r="BD50" s="366">
        <v>0</v>
      </c>
      <c r="BE50" s="362"/>
      <c r="BF50" s="361">
        <f t="shared" si="0"/>
        <v>11</v>
      </c>
    </row>
    <row r="51" spans="1:58" ht="11.25" customHeight="1">
      <c r="A51" s="371"/>
      <c r="B51" s="364"/>
      <c r="C51" s="369" t="s">
        <v>232</v>
      </c>
      <c r="D51" s="364"/>
      <c r="E51" s="365"/>
      <c r="F51" s="366">
        <v>0</v>
      </c>
      <c r="G51" s="366"/>
      <c r="H51" s="366">
        <v>0</v>
      </c>
      <c r="I51" s="366"/>
      <c r="J51" s="366">
        <v>0</v>
      </c>
      <c r="K51" s="366"/>
      <c r="L51" s="366">
        <v>0</v>
      </c>
      <c r="M51" s="366"/>
      <c r="N51" s="366">
        <v>0</v>
      </c>
      <c r="O51" s="366"/>
      <c r="P51" s="366">
        <v>0</v>
      </c>
      <c r="Q51" s="366"/>
      <c r="R51" s="366">
        <v>0</v>
      </c>
      <c r="S51" s="366"/>
      <c r="T51" s="366">
        <v>0</v>
      </c>
      <c r="U51" s="366"/>
      <c r="V51" s="366">
        <v>0</v>
      </c>
      <c r="W51" s="366"/>
      <c r="X51" s="366">
        <v>1</v>
      </c>
      <c r="Y51" s="366"/>
      <c r="Z51" s="366">
        <v>0</v>
      </c>
      <c r="AA51" s="366"/>
      <c r="AB51" s="366">
        <v>0</v>
      </c>
      <c r="AC51" s="366"/>
      <c r="AD51" s="366">
        <v>0</v>
      </c>
      <c r="AE51" s="366"/>
      <c r="AF51" s="367">
        <v>0</v>
      </c>
      <c r="AG51" s="366"/>
      <c r="AH51" s="366">
        <v>0</v>
      </c>
      <c r="AI51" s="366"/>
      <c r="AJ51" s="366">
        <v>0</v>
      </c>
      <c r="AK51" s="366"/>
      <c r="AL51" s="366">
        <v>0</v>
      </c>
      <c r="AM51" s="366"/>
      <c r="AN51" s="366">
        <v>0</v>
      </c>
      <c r="AO51" s="366"/>
      <c r="AP51" s="366">
        <v>0</v>
      </c>
      <c r="AQ51" s="366"/>
      <c r="AR51" s="366">
        <v>0</v>
      </c>
      <c r="AS51" s="366"/>
      <c r="AT51" s="366">
        <v>0</v>
      </c>
      <c r="AU51" s="366"/>
      <c r="AV51" s="366">
        <v>0</v>
      </c>
      <c r="AW51" s="366"/>
      <c r="AX51" s="366">
        <v>0</v>
      </c>
      <c r="AY51" s="366"/>
      <c r="AZ51" s="366">
        <v>0</v>
      </c>
      <c r="BA51" s="366"/>
      <c r="BB51" s="366">
        <v>0</v>
      </c>
      <c r="BC51" s="366"/>
      <c r="BD51" s="366">
        <v>0</v>
      </c>
      <c r="BE51" s="362"/>
      <c r="BF51" s="361">
        <f t="shared" si="0"/>
        <v>1</v>
      </c>
    </row>
    <row r="52" spans="1:58" ht="11.25" customHeight="1">
      <c r="A52" s="371"/>
      <c r="B52" s="363" t="s">
        <v>233</v>
      </c>
      <c r="C52" s="363"/>
      <c r="D52" s="364"/>
      <c r="E52" s="365"/>
      <c r="F52" s="366">
        <v>0</v>
      </c>
      <c r="G52" s="366"/>
      <c r="H52" s="366">
        <v>0</v>
      </c>
      <c r="I52" s="366"/>
      <c r="J52" s="366">
        <v>0</v>
      </c>
      <c r="K52" s="366"/>
      <c r="L52" s="366">
        <v>0</v>
      </c>
      <c r="M52" s="366"/>
      <c r="N52" s="366">
        <v>0</v>
      </c>
      <c r="O52" s="366"/>
      <c r="P52" s="366">
        <v>0</v>
      </c>
      <c r="Q52" s="366"/>
      <c r="R52" s="366">
        <v>0</v>
      </c>
      <c r="S52" s="366"/>
      <c r="T52" s="366">
        <v>0</v>
      </c>
      <c r="U52" s="366"/>
      <c r="V52" s="366">
        <v>0</v>
      </c>
      <c r="W52" s="366"/>
      <c r="X52" s="366">
        <v>0</v>
      </c>
      <c r="Y52" s="366"/>
      <c r="Z52" s="366">
        <v>0</v>
      </c>
      <c r="AA52" s="366"/>
      <c r="AB52" s="366">
        <v>0</v>
      </c>
      <c r="AC52" s="366"/>
      <c r="AD52" s="366">
        <v>0</v>
      </c>
      <c r="AE52" s="366"/>
      <c r="AF52" s="367">
        <v>0</v>
      </c>
      <c r="AG52" s="366"/>
      <c r="AH52" s="366">
        <v>0</v>
      </c>
      <c r="AI52" s="366"/>
      <c r="AJ52" s="366">
        <v>0</v>
      </c>
      <c r="AK52" s="366"/>
      <c r="AL52" s="366">
        <v>0</v>
      </c>
      <c r="AM52" s="366"/>
      <c r="AN52" s="366">
        <v>0</v>
      </c>
      <c r="AO52" s="366"/>
      <c r="AP52" s="366">
        <v>1</v>
      </c>
      <c r="AQ52" s="366"/>
      <c r="AR52" s="366">
        <v>0</v>
      </c>
      <c r="AS52" s="366"/>
      <c r="AT52" s="366">
        <v>0</v>
      </c>
      <c r="AU52" s="366"/>
      <c r="AV52" s="366">
        <v>0</v>
      </c>
      <c r="AW52" s="366"/>
      <c r="AX52" s="366">
        <v>0</v>
      </c>
      <c r="AY52" s="366"/>
      <c r="AZ52" s="366">
        <v>0</v>
      </c>
      <c r="BA52" s="366"/>
      <c r="BB52" s="366">
        <v>0</v>
      </c>
      <c r="BC52" s="366"/>
      <c r="BD52" s="366">
        <v>0</v>
      </c>
      <c r="BE52" s="362"/>
      <c r="BF52" s="361">
        <f t="shared" si="0"/>
        <v>1</v>
      </c>
    </row>
    <row r="53" spans="1:58" ht="11.25" customHeight="1">
      <c r="A53" s="371"/>
      <c r="B53" s="363" t="s">
        <v>164</v>
      </c>
      <c r="C53" s="363"/>
      <c r="D53" s="364"/>
      <c r="E53" s="365"/>
      <c r="F53" s="366">
        <v>0</v>
      </c>
      <c r="G53" s="366"/>
      <c r="H53" s="366">
        <v>0</v>
      </c>
      <c r="I53" s="366"/>
      <c r="J53" s="366">
        <v>0</v>
      </c>
      <c r="K53" s="366"/>
      <c r="L53" s="366">
        <v>0</v>
      </c>
      <c r="M53" s="366"/>
      <c r="N53" s="366">
        <v>0</v>
      </c>
      <c r="O53" s="366"/>
      <c r="P53" s="366">
        <v>0</v>
      </c>
      <c r="Q53" s="366"/>
      <c r="R53" s="366">
        <v>0</v>
      </c>
      <c r="S53" s="366"/>
      <c r="T53" s="366">
        <v>0</v>
      </c>
      <c r="U53" s="366"/>
      <c r="V53" s="366">
        <v>0</v>
      </c>
      <c r="W53" s="366"/>
      <c r="X53" s="366">
        <v>12</v>
      </c>
      <c r="Y53" s="366"/>
      <c r="Z53" s="366">
        <v>0</v>
      </c>
      <c r="AA53" s="366"/>
      <c r="AB53" s="366">
        <v>0</v>
      </c>
      <c r="AC53" s="366"/>
      <c r="AD53" s="366">
        <v>0</v>
      </c>
      <c r="AE53" s="366"/>
      <c r="AF53" s="367">
        <v>0</v>
      </c>
      <c r="AG53" s="366"/>
      <c r="AH53" s="366">
        <v>0</v>
      </c>
      <c r="AI53" s="366"/>
      <c r="AJ53" s="366">
        <v>1</v>
      </c>
      <c r="AK53" s="366"/>
      <c r="AL53" s="366">
        <v>1</v>
      </c>
      <c r="AM53" s="366"/>
      <c r="AN53" s="366">
        <v>0</v>
      </c>
      <c r="AO53" s="366"/>
      <c r="AP53" s="366">
        <v>6</v>
      </c>
      <c r="AQ53" s="366"/>
      <c r="AR53" s="366">
        <v>0</v>
      </c>
      <c r="AS53" s="366"/>
      <c r="AT53" s="366">
        <v>0</v>
      </c>
      <c r="AU53" s="366"/>
      <c r="AV53" s="366">
        <v>0</v>
      </c>
      <c r="AW53" s="366"/>
      <c r="AX53" s="366">
        <v>0</v>
      </c>
      <c r="AY53" s="366"/>
      <c r="AZ53" s="366">
        <v>0</v>
      </c>
      <c r="BA53" s="366"/>
      <c r="BB53" s="366">
        <v>0</v>
      </c>
      <c r="BC53" s="366"/>
      <c r="BD53" s="366">
        <v>0</v>
      </c>
      <c r="BE53" s="362"/>
      <c r="BF53" s="361">
        <f t="shared" si="0"/>
        <v>20</v>
      </c>
    </row>
    <row r="54" spans="1:58" ht="11.25" customHeight="1">
      <c r="A54" s="371"/>
      <c r="B54" s="363" t="s">
        <v>234</v>
      </c>
      <c r="C54" s="363"/>
      <c r="D54" s="364"/>
      <c r="E54" s="365"/>
      <c r="F54" s="366">
        <v>0</v>
      </c>
      <c r="G54" s="366"/>
      <c r="H54" s="366">
        <v>0</v>
      </c>
      <c r="I54" s="366"/>
      <c r="J54" s="366">
        <v>0</v>
      </c>
      <c r="K54" s="366"/>
      <c r="L54" s="366">
        <v>0</v>
      </c>
      <c r="M54" s="366"/>
      <c r="N54" s="366">
        <v>0</v>
      </c>
      <c r="O54" s="366"/>
      <c r="P54" s="366">
        <v>0</v>
      </c>
      <c r="Q54" s="366"/>
      <c r="R54" s="366">
        <v>0</v>
      </c>
      <c r="S54" s="366"/>
      <c r="T54" s="366">
        <v>0</v>
      </c>
      <c r="U54" s="366"/>
      <c r="V54" s="366">
        <v>1</v>
      </c>
      <c r="W54" s="366"/>
      <c r="X54" s="366">
        <v>1</v>
      </c>
      <c r="Y54" s="366"/>
      <c r="Z54" s="366">
        <v>0</v>
      </c>
      <c r="AA54" s="366"/>
      <c r="AB54" s="366">
        <v>0</v>
      </c>
      <c r="AC54" s="366"/>
      <c r="AD54" s="366">
        <v>0</v>
      </c>
      <c r="AE54" s="366"/>
      <c r="AF54" s="367">
        <v>0</v>
      </c>
      <c r="AG54" s="366"/>
      <c r="AH54" s="366">
        <v>0</v>
      </c>
      <c r="AI54" s="366"/>
      <c r="AJ54" s="366">
        <v>0</v>
      </c>
      <c r="AK54" s="366"/>
      <c r="AL54" s="366">
        <v>0</v>
      </c>
      <c r="AM54" s="366"/>
      <c r="AN54" s="366">
        <v>1</v>
      </c>
      <c r="AO54" s="366"/>
      <c r="AP54" s="366">
        <v>2</v>
      </c>
      <c r="AQ54" s="366"/>
      <c r="AR54" s="366">
        <v>0</v>
      </c>
      <c r="AS54" s="366"/>
      <c r="AT54" s="366">
        <v>2</v>
      </c>
      <c r="AU54" s="366"/>
      <c r="AV54" s="366">
        <v>1</v>
      </c>
      <c r="AW54" s="366"/>
      <c r="AX54" s="366">
        <v>0</v>
      </c>
      <c r="AY54" s="366"/>
      <c r="AZ54" s="366">
        <v>0</v>
      </c>
      <c r="BA54" s="366"/>
      <c r="BB54" s="366">
        <v>2</v>
      </c>
      <c r="BC54" s="366"/>
      <c r="BD54" s="366">
        <v>0</v>
      </c>
      <c r="BE54" s="362"/>
      <c r="BF54" s="361">
        <f t="shared" si="0"/>
        <v>10</v>
      </c>
    </row>
    <row r="55" spans="1:58" ht="11.25" customHeight="1">
      <c r="A55" s="371"/>
      <c r="B55" s="363" t="s">
        <v>235</v>
      </c>
      <c r="C55" s="363"/>
      <c r="D55" s="364"/>
      <c r="E55" s="365"/>
      <c r="F55" s="366">
        <v>0</v>
      </c>
      <c r="G55" s="366"/>
      <c r="H55" s="366">
        <v>0</v>
      </c>
      <c r="I55" s="366"/>
      <c r="J55" s="366">
        <v>2</v>
      </c>
      <c r="K55" s="366"/>
      <c r="L55" s="366">
        <v>0</v>
      </c>
      <c r="M55" s="366"/>
      <c r="N55" s="366">
        <v>0</v>
      </c>
      <c r="O55" s="366"/>
      <c r="P55" s="366">
        <v>1</v>
      </c>
      <c r="Q55" s="366"/>
      <c r="R55" s="366">
        <v>0</v>
      </c>
      <c r="S55" s="366"/>
      <c r="T55" s="366">
        <v>0</v>
      </c>
      <c r="U55" s="366"/>
      <c r="V55" s="366">
        <v>2</v>
      </c>
      <c r="W55" s="366"/>
      <c r="X55" s="366">
        <v>7</v>
      </c>
      <c r="Y55" s="366"/>
      <c r="Z55" s="366">
        <v>0</v>
      </c>
      <c r="AA55" s="366"/>
      <c r="AB55" s="366">
        <v>0</v>
      </c>
      <c r="AC55" s="366"/>
      <c r="AD55" s="366">
        <v>0</v>
      </c>
      <c r="AE55" s="366"/>
      <c r="AF55" s="367">
        <v>0</v>
      </c>
      <c r="AG55" s="366"/>
      <c r="AH55" s="366">
        <v>0</v>
      </c>
      <c r="AI55" s="366"/>
      <c r="AJ55" s="366">
        <v>1</v>
      </c>
      <c r="AK55" s="366"/>
      <c r="AL55" s="366">
        <v>3</v>
      </c>
      <c r="AM55" s="366"/>
      <c r="AN55" s="366">
        <v>7</v>
      </c>
      <c r="AO55" s="366"/>
      <c r="AP55" s="366">
        <v>38</v>
      </c>
      <c r="AQ55" s="366"/>
      <c r="AR55" s="366">
        <v>1</v>
      </c>
      <c r="AS55" s="366"/>
      <c r="AT55" s="366">
        <v>0</v>
      </c>
      <c r="AU55" s="366"/>
      <c r="AV55" s="366">
        <v>0</v>
      </c>
      <c r="AW55" s="366"/>
      <c r="AX55" s="366">
        <v>1</v>
      </c>
      <c r="AY55" s="366"/>
      <c r="AZ55" s="366">
        <v>15</v>
      </c>
      <c r="BA55" s="366"/>
      <c r="BB55" s="366">
        <v>23</v>
      </c>
      <c r="BC55" s="366"/>
      <c r="BD55" s="366">
        <v>0</v>
      </c>
      <c r="BE55" s="362"/>
      <c r="BF55" s="361">
        <f t="shared" si="0"/>
        <v>101</v>
      </c>
    </row>
    <row r="56" spans="1:58" ht="11.25" customHeight="1">
      <c r="A56" s="371"/>
      <c r="B56" s="364"/>
      <c r="C56" s="369" t="s">
        <v>236</v>
      </c>
      <c r="D56" s="364"/>
      <c r="E56" s="365"/>
      <c r="F56" s="366">
        <v>0</v>
      </c>
      <c r="G56" s="366"/>
      <c r="H56" s="366">
        <v>0</v>
      </c>
      <c r="I56" s="366"/>
      <c r="J56" s="366">
        <v>0</v>
      </c>
      <c r="K56" s="366"/>
      <c r="L56" s="366">
        <v>0</v>
      </c>
      <c r="M56" s="366"/>
      <c r="N56" s="366">
        <v>0</v>
      </c>
      <c r="O56" s="366"/>
      <c r="P56" s="366">
        <v>0</v>
      </c>
      <c r="Q56" s="366"/>
      <c r="R56" s="366">
        <v>0</v>
      </c>
      <c r="S56" s="366"/>
      <c r="T56" s="366">
        <v>0</v>
      </c>
      <c r="U56" s="366"/>
      <c r="V56" s="366">
        <v>0</v>
      </c>
      <c r="W56" s="366"/>
      <c r="X56" s="366">
        <v>1</v>
      </c>
      <c r="Y56" s="366"/>
      <c r="Z56" s="366">
        <v>0</v>
      </c>
      <c r="AA56" s="366"/>
      <c r="AB56" s="366">
        <v>0</v>
      </c>
      <c r="AC56" s="366"/>
      <c r="AD56" s="366">
        <v>0</v>
      </c>
      <c r="AE56" s="366"/>
      <c r="AF56" s="367">
        <v>0</v>
      </c>
      <c r="AG56" s="366"/>
      <c r="AH56" s="366">
        <v>0</v>
      </c>
      <c r="AI56" s="366"/>
      <c r="AJ56" s="366">
        <v>1</v>
      </c>
      <c r="AK56" s="366"/>
      <c r="AL56" s="366">
        <v>0</v>
      </c>
      <c r="AM56" s="366"/>
      <c r="AN56" s="366">
        <v>2</v>
      </c>
      <c r="AO56" s="366"/>
      <c r="AP56" s="366">
        <v>11</v>
      </c>
      <c r="AQ56" s="366"/>
      <c r="AR56" s="366">
        <v>1</v>
      </c>
      <c r="AS56" s="366"/>
      <c r="AT56" s="366">
        <v>0</v>
      </c>
      <c r="AU56" s="366"/>
      <c r="AV56" s="366">
        <v>0</v>
      </c>
      <c r="AW56" s="366"/>
      <c r="AX56" s="366">
        <v>0</v>
      </c>
      <c r="AY56" s="366"/>
      <c r="AZ56" s="366">
        <v>6</v>
      </c>
      <c r="BA56" s="366"/>
      <c r="BB56" s="366">
        <v>6</v>
      </c>
      <c r="BC56" s="366"/>
      <c r="BD56" s="366">
        <v>0</v>
      </c>
      <c r="BE56" s="362"/>
      <c r="BF56" s="361">
        <f t="shared" si="0"/>
        <v>28</v>
      </c>
    </row>
    <row r="57" spans="1:58" ht="11.25" customHeight="1">
      <c r="A57" s="371"/>
      <c r="B57" s="364"/>
      <c r="C57" s="369" t="s">
        <v>237</v>
      </c>
      <c r="D57" s="364"/>
      <c r="E57" s="365"/>
      <c r="F57" s="366">
        <v>0</v>
      </c>
      <c r="G57" s="366"/>
      <c r="H57" s="366">
        <v>0</v>
      </c>
      <c r="I57" s="366"/>
      <c r="J57" s="366">
        <v>2</v>
      </c>
      <c r="K57" s="366"/>
      <c r="L57" s="366">
        <v>0</v>
      </c>
      <c r="M57" s="366"/>
      <c r="N57" s="366">
        <v>0</v>
      </c>
      <c r="O57" s="366"/>
      <c r="P57" s="366">
        <v>1</v>
      </c>
      <c r="Q57" s="366"/>
      <c r="R57" s="366">
        <v>0</v>
      </c>
      <c r="S57" s="366"/>
      <c r="T57" s="366">
        <v>0</v>
      </c>
      <c r="U57" s="366"/>
      <c r="V57" s="366">
        <v>2</v>
      </c>
      <c r="W57" s="366"/>
      <c r="X57" s="366">
        <v>6</v>
      </c>
      <c r="Y57" s="366"/>
      <c r="Z57" s="366">
        <v>0</v>
      </c>
      <c r="AA57" s="366"/>
      <c r="AB57" s="366">
        <v>0</v>
      </c>
      <c r="AC57" s="366"/>
      <c r="AD57" s="366">
        <v>0</v>
      </c>
      <c r="AE57" s="366"/>
      <c r="AF57" s="367">
        <v>0</v>
      </c>
      <c r="AG57" s="366"/>
      <c r="AH57" s="366">
        <v>0</v>
      </c>
      <c r="AI57" s="366"/>
      <c r="AJ57" s="366">
        <v>0</v>
      </c>
      <c r="AK57" s="366"/>
      <c r="AL57" s="366">
        <v>3</v>
      </c>
      <c r="AM57" s="366"/>
      <c r="AN57" s="366">
        <v>5</v>
      </c>
      <c r="AO57" s="366"/>
      <c r="AP57" s="366">
        <v>27</v>
      </c>
      <c r="AQ57" s="366"/>
      <c r="AR57" s="366">
        <v>0</v>
      </c>
      <c r="AS57" s="366"/>
      <c r="AT57" s="366">
        <v>0</v>
      </c>
      <c r="AU57" s="366"/>
      <c r="AV57" s="366">
        <v>0</v>
      </c>
      <c r="AW57" s="366"/>
      <c r="AX57" s="366">
        <v>1</v>
      </c>
      <c r="AY57" s="366"/>
      <c r="AZ57" s="366">
        <v>9</v>
      </c>
      <c r="BA57" s="366"/>
      <c r="BB57" s="366">
        <v>17</v>
      </c>
      <c r="BC57" s="366"/>
      <c r="BD57" s="366">
        <v>0</v>
      </c>
      <c r="BE57" s="362"/>
      <c r="BF57" s="361">
        <f t="shared" si="0"/>
        <v>73</v>
      </c>
    </row>
    <row r="58" spans="1:58" ht="11.25" customHeight="1">
      <c r="A58" s="371"/>
      <c r="B58" s="364"/>
      <c r="C58" s="369" t="s">
        <v>238</v>
      </c>
      <c r="D58" s="364"/>
      <c r="E58" s="365"/>
      <c r="F58" s="366">
        <v>0</v>
      </c>
      <c r="G58" s="366"/>
      <c r="H58" s="366">
        <v>0</v>
      </c>
      <c r="I58" s="366"/>
      <c r="J58" s="366">
        <v>0</v>
      </c>
      <c r="K58" s="366"/>
      <c r="L58" s="366">
        <v>0</v>
      </c>
      <c r="M58" s="366"/>
      <c r="N58" s="366">
        <v>0</v>
      </c>
      <c r="O58" s="366"/>
      <c r="P58" s="366">
        <v>0</v>
      </c>
      <c r="Q58" s="366"/>
      <c r="R58" s="366">
        <v>0</v>
      </c>
      <c r="S58" s="366"/>
      <c r="T58" s="366">
        <v>0</v>
      </c>
      <c r="U58" s="366"/>
      <c r="V58" s="366">
        <v>0</v>
      </c>
      <c r="W58" s="366"/>
      <c r="X58" s="366">
        <v>0</v>
      </c>
      <c r="Y58" s="366"/>
      <c r="Z58" s="366">
        <v>0</v>
      </c>
      <c r="AA58" s="366"/>
      <c r="AB58" s="366">
        <v>0</v>
      </c>
      <c r="AC58" s="366"/>
      <c r="AD58" s="366">
        <v>0</v>
      </c>
      <c r="AE58" s="366"/>
      <c r="AF58" s="367">
        <v>0</v>
      </c>
      <c r="AG58" s="366"/>
      <c r="AH58" s="366">
        <v>0</v>
      </c>
      <c r="AI58" s="366"/>
      <c r="AJ58" s="366">
        <v>0</v>
      </c>
      <c r="AK58" s="366"/>
      <c r="AL58" s="366">
        <v>0</v>
      </c>
      <c r="AM58" s="366"/>
      <c r="AN58" s="366">
        <v>0</v>
      </c>
      <c r="AO58" s="366"/>
      <c r="AP58" s="366">
        <v>0</v>
      </c>
      <c r="AQ58" s="366"/>
      <c r="AR58" s="366">
        <v>0</v>
      </c>
      <c r="AS58" s="366"/>
      <c r="AT58" s="366">
        <v>0</v>
      </c>
      <c r="AU58" s="366"/>
      <c r="AV58" s="366">
        <v>0</v>
      </c>
      <c r="AW58" s="366"/>
      <c r="AX58" s="366">
        <v>0</v>
      </c>
      <c r="AY58" s="366"/>
      <c r="AZ58" s="366">
        <v>0</v>
      </c>
      <c r="BA58" s="366"/>
      <c r="BB58" s="366">
        <v>0</v>
      </c>
      <c r="BC58" s="366"/>
      <c r="BD58" s="366">
        <v>0</v>
      </c>
      <c r="BE58" s="362"/>
      <c r="BF58" s="361">
        <f t="shared" si="0"/>
        <v>0</v>
      </c>
    </row>
    <row r="59" spans="1:58" ht="11.25" customHeight="1">
      <c r="A59" s="371"/>
      <c r="B59" s="363" t="s">
        <v>239</v>
      </c>
      <c r="C59" s="363"/>
      <c r="D59" s="364"/>
      <c r="E59" s="365"/>
      <c r="F59" s="366">
        <v>0</v>
      </c>
      <c r="G59" s="366"/>
      <c r="H59" s="366">
        <v>0</v>
      </c>
      <c r="I59" s="366"/>
      <c r="J59" s="366">
        <v>1</v>
      </c>
      <c r="K59" s="366"/>
      <c r="L59" s="366">
        <v>0</v>
      </c>
      <c r="M59" s="366"/>
      <c r="N59" s="366">
        <v>0</v>
      </c>
      <c r="O59" s="366"/>
      <c r="P59" s="366">
        <v>0</v>
      </c>
      <c r="Q59" s="366"/>
      <c r="R59" s="366">
        <v>0</v>
      </c>
      <c r="S59" s="366"/>
      <c r="T59" s="366">
        <v>0</v>
      </c>
      <c r="U59" s="366"/>
      <c r="V59" s="366">
        <v>0</v>
      </c>
      <c r="W59" s="366"/>
      <c r="X59" s="366">
        <v>1</v>
      </c>
      <c r="Y59" s="366"/>
      <c r="Z59" s="366">
        <v>0</v>
      </c>
      <c r="AA59" s="366"/>
      <c r="AB59" s="366">
        <v>0</v>
      </c>
      <c r="AC59" s="366"/>
      <c r="AD59" s="366">
        <v>0</v>
      </c>
      <c r="AE59" s="366"/>
      <c r="AF59" s="373">
        <v>1</v>
      </c>
      <c r="AG59" s="366"/>
      <c r="AH59" s="366">
        <v>0</v>
      </c>
      <c r="AI59" s="366"/>
      <c r="AJ59" s="366">
        <v>4</v>
      </c>
      <c r="AK59" s="366"/>
      <c r="AL59" s="366">
        <v>5</v>
      </c>
      <c r="AM59" s="366"/>
      <c r="AN59" s="366">
        <v>3</v>
      </c>
      <c r="AO59" s="366"/>
      <c r="AP59" s="366">
        <v>22</v>
      </c>
      <c r="AQ59" s="366"/>
      <c r="AR59" s="366">
        <v>1</v>
      </c>
      <c r="AS59" s="366"/>
      <c r="AT59" s="366">
        <v>4</v>
      </c>
      <c r="AU59" s="366"/>
      <c r="AV59" s="366">
        <v>2</v>
      </c>
      <c r="AW59" s="366"/>
      <c r="AX59" s="366">
        <v>3</v>
      </c>
      <c r="AY59" s="366"/>
      <c r="AZ59" s="366">
        <v>1</v>
      </c>
      <c r="BA59" s="366"/>
      <c r="BB59" s="366">
        <v>6</v>
      </c>
      <c r="BC59" s="366"/>
      <c r="BD59" s="366">
        <v>0</v>
      </c>
      <c r="BE59" s="362"/>
      <c r="BF59" s="361">
        <f t="shared" si="0"/>
        <v>54</v>
      </c>
    </row>
    <row r="60" spans="1:58" ht="11.25" customHeight="1">
      <c r="A60" s="371"/>
      <c r="B60" s="364"/>
      <c r="C60" s="369" t="s">
        <v>240</v>
      </c>
      <c r="D60" s="364"/>
      <c r="E60" s="365"/>
      <c r="F60" s="366">
        <v>0</v>
      </c>
      <c r="G60" s="366"/>
      <c r="H60" s="366">
        <v>0</v>
      </c>
      <c r="I60" s="366"/>
      <c r="J60" s="366">
        <v>0</v>
      </c>
      <c r="K60" s="366"/>
      <c r="L60" s="366">
        <v>0</v>
      </c>
      <c r="M60" s="366"/>
      <c r="N60" s="366">
        <v>0</v>
      </c>
      <c r="O60" s="366"/>
      <c r="P60" s="366">
        <v>0</v>
      </c>
      <c r="Q60" s="366"/>
      <c r="R60" s="366">
        <v>0</v>
      </c>
      <c r="S60" s="366"/>
      <c r="T60" s="366">
        <v>0</v>
      </c>
      <c r="U60" s="366"/>
      <c r="V60" s="366">
        <v>0</v>
      </c>
      <c r="W60" s="366"/>
      <c r="X60" s="366">
        <v>0</v>
      </c>
      <c r="Y60" s="366"/>
      <c r="Z60" s="366">
        <v>0</v>
      </c>
      <c r="AA60" s="366"/>
      <c r="AB60" s="366">
        <v>0</v>
      </c>
      <c r="AC60" s="366"/>
      <c r="AD60" s="366">
        <v>0</v>
      </c>
      <c r="AE60" s="366"/>
      <c r="AF60" s="373">
        <v>1</v>
      </c>
      <c r="AG60" s="366"/>
      <c r="AH60" s="366">
        <v>0</v>
      </c>
      <c r="AI60" s="366"/>
      <c r="AJ60" s="366">
        <v>1</v>
      </c>
      <c r="AK60" s="366"/>
      <c r="AL60" s="366">
        <v>0</v>
      </c>
      <c r="AM60" s="366"/>
      <c r="AN60" s="366">
        <v>0</v>
      </c>
      <c r="AO60" s="366"/>
      <c r="AP60" s="366">
        <v>7</v>
      </c>
      <c r="AQ60" s="366"/>
      <c r="AR60" s="366">
        <v>0</v>
      </c>
      <c r="AS60" s="366"/>
      <c r="AT60" s="366">
        <v>1</v>
      </c>
      <c r="AU60" s="366"/>
      <c r="AV60" s="366">
        <v>0</v>
      </c>
      <c r="AW60" s="366"/>
      <c r="AX60" s="366">
        <v>0</v>
      </c>
      <c r="AY60" s="366"/>
      <c r="AZ60" s="366">
        <v>0</v>
      </c>
      <c r="BA60" s="366"/>
      <c r="BB60" s="366">
        <v>1</v>
      </c>
      <c r="BC60" s="366"/>
      <c r="BD60" s="366">
        <v>0</v>
      </c>
      <c r="BE60" s="362"/>
      <c r="BF60" s="361">
        <f t="shared" si="0"/>
        <v>11</v>
      </c>
    </row>
    <row r="61" spans="1:58" ht="11.25" customHeight="1">
      <c r="A61" s="371"/>
      <c r="B61" s="364"/>
      <c r="C61" s="369" t="s">
        <v>139</v>
      </c>
      <c r="D61" s="364"/>
      <c r="E61" s="365"/>
      <c r="F61" s="366">
        <v>0</v>
      </c>
      <c r="G61" s="366"/>
      <c r="H61" s="366">
        <v>0</v>
      </c>
      <c r="I61" s="366"/>
      <c r="J61" s="366">
        <v>0</v>
      </c>
      <c r="K61" s="366"/>
      <c r="L61" s="366">
        <v>0</v>
      </c>
      <c r="M61" s="366"/>
      <c r="N61" s="366">
        <v>0</v>
      </c>
      <c r="O61" s="366"/>
      <c r="P61" s="366">
        <v>0</v>
      </c>
      <c r="Q61" s="366"/>
      <c r="R61" s="366">
        <v>0</v>
      </c>
      <c r="S61" s="366"/>
      <c r="T61" s="366">
        <v>0</v>
      </c>
      <c r="U61" s="366"/>
      <c r="V61" s="366">
        <v>0</v>
      </c>
      <c r="W61" s="366"/>
      <c r="X61" s="366">
        <v>0</v>
      </c>
      <c r="Y61" s="366"/>
      <c r="Z61" s="366">
        <v>0</v>
      </c>
      <c r="AA61" s="366"/>
      <c r="AB61" s="366">
        <v>0</v>
      </c>
      <c r="AC61" s="366"/>
      <c r="AD61" s="366">
        <v>0</v>
      </c>
      <c r="AE61" s="366"/>
      <c r="AF61" s="367">
        <v>0</v>
      </c>
      <c r="AG61" s="366"/>
      <c r="AH61" s="366">
        <v>0</v>
      </c>
      <c r="AI61" s="366"/>
      <c r="AJ61" s="366">
        <v>2</v>
      </c>
      <c r="AK61" s="366"/>
      <c r="AL61" s="366">
        <v>2</v>
      </c>
      <c r="AM61" s="366"/>
      <c r="AN61" s="366">
        <v>2</v>
      </c>
      <c r="AO61" s="366"/>
      <c r="AP61" s="366">
        <v>12</v>
      </c>
      <c r="AQ61" s="366"/>
      <c r="AR61" s="366">
        <v>1</v>
      </c>
      <c r="AS61" s="366"/>
      <c r="AT61" s="366">
        <v>1</v>
      </c>
      <c r="AU61" s="366"/>
      <c r="AV61" s="366">
        <v>1</v>
      </c>
      <c r="AW61" s="366"/>
      <c r="AX61" s="366">
        <v>0</v>
      </c>
      <c r="AY61" s="366"/>
      <c r="AZ61" s="366">
        <v>1</v>
      </c>
      <c r="BA61" s="366"/>
      <c r="BB61" s="366">
        <v>4</v>
      </c>
      <c r="BC61" s="366"/>
      <c r="BD61" s="366">
        <v>0</v>
      </c>
      <c r="BE61" s="362"/>
      <c r="BF61" s="361">
        <f t="shared" si="0"/>
        <v>26</v>
      </c>
    </row>
    <row r="62" spans="1:58" ht="11.25" customHeight="1">
      <c r="A62" s="371"/>
      <c r="B62" s="364"/>
      <c r="C62" s="369" t="s">
        <v>241</v>
      </c>
      <c r="D62" s="364"/>
      <c r="E62" s="365"/>
      <c r="F62" s="366">
        <v>0</v>
      </c>
      <c r="G62" s="366"/>
      <c r="H62" s="366">
        <v>0</v>
      </c>
      <c r="I62" s="366"/>
      <c r="J62" s="366">
        <v>1</v>
      </c>
      <c r="K62" s="366"/>
      <c r="L62" s="366">
        <v>0</v>
      </c>
      <c r="M62" s="366"/>
      <c r="N62" s="366">
        <v>0</v>
      </c>
      <c r="O62" s="366"/>
      <c r="P62" s="366">
        <v>0</v>
      </c>
      <c r="Q62" s="366"/>
      <c r="R62" s="366">
        <v>0</v>
      </c>
      <c r="S62" s="366"/>
      <c r="T62" s="366">
        <v>0</v>
      </c>
      <c r="U62" s="366"/>
      <c r="V62" s="366">
        <v>0</v>
      </c>
      <c r="W62" s="366"/>
      <c r="X62" s="366">
        <v>1</v>
      </c>
      <c r="Y62" s="366"/>
      <c r="Z62" s="366">
        <v>0</v>
      </c>
      <c r="AA62" s="366"/>
      <c r="AB62" s="366">
        <v>0</v>
      </c>
      <c r="AC62" s="366"/>
      <c r="AD62" s="366">
        <v>0</v>
      </c>
      <c r="AE62" s="366"/>
      <c r="AF62" s="367">
        <v>0</v>
      </c>
      <c r="AG62" s="366"/>
      <c r="AH62" s="366">
        <v>0</v>
      </c>
      <c r="AI62" s="366"/>
      <c r="AJ62" s="366">
        <v>1</v>
      </c>
      <c r="AK62" s="366"/>
      <c r="AL62" s="366">
        <v>3</v>
      </c>
      <c r="AM62" s="366"/>
      <c r="AN62" s="366">
        <v>1</v>
      </c>
      <c r="AO62" s="366"/>
      <c r="AP62" s="366">
        <v>3</v>
      </c>
      <c r="AQ62" s="366"/>
      <c r="AR62" s="366">
        <v>0</v>
      </c>
      <c r="AS62" s="366"/>
      <c r="AT62" s="366">
        <v>2</v>
      </c>
      <c r="AU62" s="366"/>
      <c r="AV62" s="366">
        <v>1</v>
      </c>
      <c r="AW62" s="366"/>
      <c r="AX62" s="366">
        <v>3</v>
      </c>
      <c r="AY62" s="366"/>
      <c r="AZ62" s="366">
        <v>0</v>
      </c>
      <c r="BA62" s="366"/>
      <c r="BB62" s="366">
        <v>1</v>
      </c>
      <c r="BC62" s="366"/>
      <c r="BD62" s="366">
        <v>0</v>
      </c>
      <c r="BE62" s="362"/>
      <c r="BF62" s="361">
        <f t="shared" si="0"/>
        <v>17</v>
      </c>
    </row>
    <row r="63" spans="1:58" ht="11.25" customHeight="1">
      <c r="A63" s="371"/>
      <c r="B63" s="363" t="s">
        <v>263</v>
      </c>
      <c r="C63" s="363"/>
      <c r="D63" s="364"/>
      <c r="E63" s="365"/>
      <c r="F63" s="366">
        <v>0</v>
      </c>
      <c r="G63" s="366"/>
      <c r="H63" s="366">
        <v>0</v>
      </c>
      <c r="I63" s="366"/>
      <c r="J63" s="366">
        <v>0</v>
      </c>
      <c r="K63" s="366"/>
      <c r="L63" s="366">
        <v>0</v>
      </c>
      <c r="M63" s="366"/>
      <c r="N63" s="366">
        <v>0</v>
      </c>
      <c r="O63" s="366"/>
      <c r="P63" s="366">
        <v>1</v>
      </c>
      <c r="Q63" s="366"/>
      <c r="R63" s="366">
        <v>0</v>
      </c>
      <c r="S63" s="366"/>
      <c r="T63" s="366">
        <v>1</v>
      </c>
      <c r="U63" s="366"/>
      <c r="V63" s="366">
        <v>9</v>
      </c>
      <c r="W63" s="366"/>
      <c r="X63" s="366">
        <v>1</v>
      </c>
      <c r="Y63" s="366"/>
      <c r="Z63" s="366">
        <v>0</v>
      </c>
      <c r="AA63" s="366"/>
      <c r="AB63" s="366">
        <v>0</v>
      </c>
      <c r="AC63" s="366"/>
      <c r="AD63" s="366">
        <v>0</v>
      </c>
      <c r="AE63" s="366"/>
      <c r="AF63" s="367">
        <v>0</v>
      </c>
      <c r="AG63" s="366"/>
      <c r="AH63" s="366">
        <v>0</v>
      </c>
      <c r="AI63" s="366"/>
      <c r="AJ63" s="366">
        <v>0</v>
      </c>
      <c r="AK63" s="366"/>
      <c r="AL63" s="366">
        <v>5</v>
      </c>
      <c r="AM63" s="366"/>
      <c r="AN63" s="366">
        <v>0</v>
      </c>
      <c r="AO63" s="366" t="s">
        <v>408</v>
      </c>
      <c r="AP63" s="366">
        <v>22</v>
      </c>
      <c r="AQ63" s="366"/>
      <c r="AR63" s="366">
        <v>0</v>
      </c>
      <c r="AS63" s="366"/>
      <c r="AT63" s="366">
        <v>4</v>
      </c>
      <c r="AU63" s="366"/>
      <c r="AV63" s="366">
        <v>3</v>
      </c>
      <c r="AW63" s="366"/>
      <c r="AX63" s="366">
        <v>1</v>
      </c>
      <c r="AY63" s="366"/>
      <c r="AZ63" s="366">
        <v>0</v>
      </c>
      <c r="BA63" s="366"/>
      <c r="BB63" s="366">
        <v>4</v>
      </c>
      <c r="BC63" s="366"/>
      <c r="BD63" s="366">
        <v>0</v>
      </c>
      <c r="BE63" s="362" t="s">
        <v>408</v>
      </c>
      <c r="BF63" s="361">
        <f t="shared" si="0"/>
        <v>51</v>
      </c>
    </row>
    <row r="64" spans="1:58" ht="11.25" customHeight="1">
      <c r="A64" s="371"/>
      <c r="B64" s="363" t="s">
        <v>243</v>
      </c>
      <c r="C64" s="363"/>
      <c r="D64" s="364"/>
      <c r="E64" s="365"/>
      <c r="F64" s="366">
        <v>0</v>
      </c>
      <c r="G64" s="366"/>
      <c r="H64" s="366">
        <v>0</v>
      </c>
      <c r="I64" s="366"/>
      <c r="J64" s="366">
        <v>0</v>
      </c>
      <c r="K64" s="366"/>
      <c r="L64" s="366">
        <v>0</v>
      </c>
      <c r="M64" s="366"/>
      <c r="N64" s="366">
        <v>0</v>
      </c>
      <c r="O64" s="366"/>
      <c r="P64" s="366">
        <v>0</v>
      </c>
      <c r="Q64" s="366"/>
      <c r="R64" s="366">
        <v>0</v>
      </c>
      <c r="S64" s="366"/>
      <c r="T64" s="366">
        <v>0</v>
      </c>
      <c r="U64" s="366"/>
      <c r="V64" s="366">
        <v>0</v>
      </c>
      <c r="W64" s="366"/>
      <c r="X64" s="366">
        <v>0</v>
      </c>
      <c r="Y64" s="366"/>
      <c r="Z64" s="366">
        <v>0</v>
      </c>
      <c r="AA64" s="366"/>
      <c r="AB64" s="366">
        <v>0</v>
      </c>
      <c r="AC64" s="366"/>
      <c r="AD64" s="366">
        <v>0</v>
      </c>
      <c r="AE64" s="366"/>
      <c r="AF64" s="367">
        <v>0</v>
      </c>
      <c r="AG64" s="366"/>
      <c r="AH64" s="366">
        <v>0</v>
      </c>
      <c r="AI64" s="366"/>
      <c r="AJ64" s="366">
        <v>0</v>
      </c>
      <c r="AK64" s="366"/>
      <c r="AL64" s="366">
        <v>0</v>
      </c>
      <c r="AM64" s="366"/>
      <c r="AN64" s="366">
        <v>0</v>
      </c>
      <c r="AO64" s="366"/>
      <c r="AP64" s="366">
        <v>0</v>
      </c>
      <c r="AQ64" s="366"/>
      <c r="AR64" s="366">
        <v>0</v>
      </c>
      <c r="AS64" s="366"/>
      <c r="AT64" s="366">
        <v>0</v>
      </c>
      <c r="AU64" s="366"/>
      <c r="AV64" s="366">
        <v>0</v>
      </c>
      <c r="AW64" s="366"/>
      <c r="AX64" s="366">
        <v>0</v>
      </c>
      <c r="AY64" s="366"/>
      <c r="AZ64" s="366">
        <v>0</v>
      </c>
      <c r="BA64" s="366"/>
      <c r="BB64" s="366">
        <v>0</v>
      </c>
      <c r="BC64" s="366"/>
      <c r="BD64" s="366">
        <v>0</v>
      </c>
      <c r="BE64" s="362"/>
      <c r="BF64" s="361">
        <f t="shared" si="0"/>
        <v>0</v>
      </c>
    </row>
    <row r="65" spans="1:58" ht="11.25" customHeight="1">
      <c r="A65" s="85"/>
      <c r="B65" s="363" t="s">
        <v>245</v>
      </c>
      <c r="C65" s="363"/>
      <c r="D65" s="364"/>
      <c r="E65" s="365"/>
      <c r="F65" s="366">
        <v>0</v>
      </c>
      <c r="G65" s="366"/>
      <c r="H65" s="366">
        <v>0</v>
      </c>
      <c r="I65" s="366"/>
      <c r="J65" s="366">
        <v>0</v>
      </c>
      <c r="K65" s="366"/>
      <c r="L65" s="366">
        <v>0</v>
      </c>
      <c r="M65" s="366"/>
      <c r="N65" s="366">
        <v>1</v>
      </c>
      <c r="O65" s="366"/>
      <c r="P65" s="366">
        <v>0</v>
      </c>
      <c r="Q65" s="366"/>
      <c r="R65" s="366">
        <v>0</v>
      </c>
      <c r="S65" s="366"/>
      <c r="T65" s="366">
        <v>0</v>
      </c>
      <c r="U65" s="366"/>
      <c r="V65" s="366">
        <v>3</v>
      </c>
      <c r="W65" s="366"/>
      <c r="X65" s="366">
        <v>10</v>
      </c>
      <c r="Y65" s="366"/>
      <c r="Z65" s="366">
        <v>0</v>
      </c>
      <c r="AA65" s="366"/>
      <c r="AB65" s="366">
        <v>0</v>
      </c>
      <c r="AC65" s="366"/>
      <c r="AD65" s="366">
        <v>0</v>
      </c>
      <c r="AE65" s="366"/>
      <c r="AF65" s="367">
        <v>0</v>
      </c>
      <c r="AG65" s="366"/>
      <c r="AH65" s="366">
        <v>0</v>
      </c>
      <c r="AI65" s="366"/>
      <c r="AJ65" s="366">
        <v>2</v>
      </c>
      <c r="AK65" s="366"/>
      <c r="AL65" s="366">
        <v>0</v>
      </c>
      <c r="AM65" s="366"/>
      <c r="AN65" s="366">
        <v>3</v>
      </c>
      <c r="AO65" s="366"/>
      <c r="AP65" s="366">
        <v>19</v>
      </c>
      <c r="AQ65" s="366"/>
      <c r="AR65" s="366">
        <v>0</v>
      </c>
      <c r="AS65" s="366"/>
      <c r="AT65" s="366">
        <v>0</v>
      </c>
      <c r="AU65" s="366"/>
      <c r="AV65" s="366">
        <v>0</v>
      </c>
      <c r="AW65" s="366"/>
      <c r="AX65" s="366">
        <v>6</v>
      </c>
      <c r="AY65" s="366"/>
      <c r="AZ65" s="366">
        <v>0</v>
      </c>
      <c r="BA65" s="366"/>
      <c r="BB65" s="366">
        <v>2</v>
      </c>
      <c r="BC65" s="366"/>
      <c r="BD65" s="366">
        <v>0</v>
      </c>
      <c r="BE65" s="362"/>
      <c r="BF65" s="361">
        <f t="shared" si="0"/>
        <v>46</v>
      </c>
    </row>
    <row r="66" spans="1:58" ht="11.25" customHeight="1">
      <c r="A66" s="85"/>
      <c r="B66" s="364"/>
      <c r="C66" s="369" t="s">
        <v>244</v>
      </c>
      <c r="D66" s="364"/>
      <c r="E66" s="365"/>
      <c r="F66" s="366">
        <v>0</v>
      </c>
      <c r="G66" s="366"/>
      <c r="H66" s="366">
        <v>0</v>
      </c>
      <c r="I66" s="366"/>
      <c r="J66" s="366">
        <v>0</v>
      </c>
      <c r="K66" s="366"/>
      <c r="L66" s="366">
        <v>0</v>
      </c>
      <c r="M66" s="366"/>
      <c r="N66" s="366">
        <v>0</v>
      </c>
      <c r="O66" s="366"/>
      <c r="P66" s="366">
        <v>0</v>
      </c>
      <c r="Q66" s="366"/>
      <c r="R66" s="366">
        <v>0</v>
      </c>
      <c r="S66" s="366"/>
      <c r="T66" s="366">
        <v>0</v>
      </c>
      <c r="U66" s="366"/>
      <c r="V66" s="366">
        <v>0</v>
      </c>
      <c r="W66" s="366"/>
      <c r="X66" s="366">
        <v>0</v>
      </c>
      <c r="Y66" s="366"/>
      <c r="Z66" s="366">
        <v>0</v>
      </c>
      <c r="AA66" s="366"/>
      <c r="AB66" s="366">
        <v>0</v>
      </c>
      <c r="AC66" s="366"/>
      <c r="AD66" s="366">
        <v>0</v>
      </c>
      <c r="AE66" s="366"/>
      <c r="AF66" s="367">
        <v>0</v>
      </c>
      <c r="AG66" s="366"/>
      <c r="AH66" s="366">
        <v>0</v>
      </c>
      <c r="AI66" s="366"/>
      <c r="AJ66" s="366">
        <v>0</v>
      </c>
      <c r="AK66" s="366"/>
      <c r="AL66" s="366">
        <v>0</v>
      </c>
      <c r="AM66" s="366"/>
      <c r="AN66" s="366">
        <v>0</v>
      </c>
      <c r="AO66" s="366"/>
      <c r="AP66" s="366">
        <v>1</v>
      </c>
      <c r="AQ66" s="366"/>
      <c r="AR66" s="366">
        <v>0</v>
      </c>
      <c r="AS66" s="366"/>
      <c r="AT66" s="366">
        <v>0</v>
      </c>
      <c r="AU66" s="366"/>
      <c r="AV66" s="366">
        <v>0</v>
      </c>
      <c r="AW66" s="366"/>
      <c r="AX66" s="366">
        <v>0</v>
      </c>
      <c r="AY66" s="366"/>
      <c r="AZ66" s="366">
        <v>0</v>
      </c>
      <c r="BA66" s="366"/>
      <c r="BB66" s="366">
        <v>1</v>
      </c>
      <c r="BC66" s="366"/>
      <c r="BD66" s="366">
        <v>0</v>
      </c>
      <c r="BE66" s="362"/>
      <c r="BF66" s="361">
        <f t="shared" si="0"/>
        <v>2</v>
      </c>
    </row>
    <row r="67" spans="1:58" ht="11.25" customHeight="1">
      <c r="A67" s="85"/>
      <c r="B67" s="364"/>
      <c r="C67" s="369" t="s">
        <v>245</v>
      </c>
      <c r="D67" s="364"/>
      <c r="E67" s="365"/>
      <c r="F67" s="373">
        <v>0</v>
      </c>
      <c r="G67" s="366"/>
      <c r="H67" s="373">
        <v>0</v>
      </c>
      <c r="I67" s="366"/>
      <c r="J67" s="373">
        <v>0</v>
      </c>
      <c r="K67" s="366"/>
      <c r="L67" s="373">
        <v>0</v>
      </c>
      <c r="M67" s="366"/>
      <c r="N67" s="373">
        <v>1</v>
      </c>
      <c r="O67" s="366"/>
      <c r="P67" s="373">
        <v>0</v>
      </c>
      <c r="Q67" s="366"/>
      <c r="R67" s="373">
        <v>0</v>
      </c>
      <c r="S67" s="366"/>
      <c r="T67" s="373">
        <v>0</v>
      </c>
      <c r="U67" s="366"/>
      <c r="V67" s="373">
        <v>3</v>
      </c>
      <c r="W67" s="366"/>
      <c r="X67" s="373">
        <v>10</v>
      </c>
      <c r="Y67" s="366"/>
      <c r="Z67" s="373">
        <v>0</v>
      </c>
      <c r="AA67" s="366"/>
      <c r="AB67" s="373">
        <v>0</v>
      </c>
      <c r="AC67" s="366"/>
      <c r="AD67" s="373">
        <v>0</v>
      </c>
      <c r="AE67" s="366"/>
      <c r="AF67" s="373">
        <v>0</v>
      </c>
      <c r="AG67" s="366"/>
      <c r="AH67" s="373">
        <v>0</v>
      </c>
      <c r="AI67" s="366"/>
      <c r="AJ67" s="373">
        <v>2</v>
      </c>
      <c r="AK67" s="366"/>
      <c r="AL67" s="373">
        <v>0</v>
      </c>
      <c r="AM67" s="366"/>
      <c r="AN67" s="373">
        <v>3</v>
      </c>
      <c r="AO67" s="366"/>
      <c r="AP67" s="373">
        <v>18</v>
      </c>
      <c r="AQ67" s="366"/>
      <c r="AR67" s="373">
        <v>0</v>
      </c>
      <c r="AS67" s="366"/>
      <c r="AT67" s="373">
        <v>0</v>
      </c>
      <c r="AU67" s="366"/>
      <c r="AV67" s="373">
        <v>0</v>
      </c>
      <c r="AW67" s="366"/>
      <c r="AX67" s="373">
        <v>6</v>
      </c>
      <c r="AY67" s="366"/>
      <c r="AZ67" s="373">
        <v>0</v>
      </c>
      <c r="BA67" s="366"/>
      <c r="BB67" s="373">
        <v>1</v>
      </c>
      <c r="BC67" s="366"/>
      <c r="BD67" s="373">
        <v>0</v>
      </c>
      <c r="BE67" s="362"/>
      <c r="BF67" s="361">
        <f t="shared" si="0"/>
        <v>44</v>
      </c>
    </row>
    <row r="68" spans="1:58" ht="4.5" customHeight="1" thickBot="1">
      <c r="A68" s="104"/>
      <c r="B68" s="374"/>
      <c r="C68" s="374"/>
      <c r="D68" s="375"/>
      <c r="E68" s="376">
        <v>0</v>
      </c>
      <c r="F68" s="377"/>
      <c r="G68" s="378"/>
      <c r="H68" s="378"/>
      <c r="I68" s="378"/>
      <c r="J68" s="378"/>
      <c r="K68" s="378"/>
      <c r="L68" s="378"/>
      <c r="M68" s="378"/>
      <c r="N68" s="378"/>
      <c r="O68" s="378"/>
      <c r="P68" s="378"/>
      <c r="Q68" s="378"/>
      <c r="R68" s="378"/>
      <c r="S68" s="378"/>
      <c r="T68" s="378"/>
      <c r="U68" s="378"/>
      <c r="V68" s="378"/>
      <c r="W68" s="378"/>
      <c r="X68" s="378"/>
      <c r="Y68" s="378"/>
      <c r="Z68" s="378"/>
      <c r="AA68" s="378"/>
      <c r="AB68" s="378"/>
      <c r="AC68" s="378"/>
      <c r="AD68" s="378"/>
      <c r="AE68" s="378"/>
      <c r="AF68" s="378"/>
      <c r="AG68" s="378"/>
      <c r="AH68" s="378"/>
      <c r="AI68" s="378"/>
      <c r="AJ68" s="378"/>
      <c r="AK68" s="378"/>
      <c r="AL68" s="378"/>
      <c r="AM68" s="378"/>
      <c r="AN68" s="378"/>
      <c r="AO68" s="378"/>
      <c r="AP68" s="378"/>
      <c r="AQ68" s="378"/>
      <c r="AR68" s="378"/>
      <c r="AS68" s="378"/>
      <c r="AT68" s="378"/>
      <c r="AU68" s="378"/>
      <c r="AV68" s="378"/>
      <c r="AW68" s="378"/>
      <c r="AX68" s="378"/>
      <c r="AY68" s="378"/>
      <c r="AZ68" s="378"/>
      <c r="BA68" s="378"/>
      <c r="BB68" s="378"/>
      <c r="BC68" s="379"/>
      <c r="BD68" s="379"/>
      <c r="BE68" s="379"/>
      <c r="BF68" s="104"/>
    </row>
    <row r="69" spans="1:58" ht="13.5" customHeight="1">
      <c r="A69" s="88" t="s">
        <v>413</v>
      </c>
      <c r="B69" s="88"/>
      <c r="C69" s="88"/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86"/>
      <c r="Q69" s="86"/>
      <c r="R69" s="86"/>
      <c r="S69" s="88"/>
      <c r="T69" s="88"/>
      <c r="U69" s="86"/>
      <c r="V69" s="86"/>
      <c r="W69" s="86"/>
      <c r="X69" s="86"/>
      <c r="Y69" s="86"/>
      <c r="Z69" s="86"/>
      <c r="AA69" s="86"/>
      <c r="AB69" s="86"/>
      <c r="AC69" s="86"/>
      <c r="AD69" s="86"/>
      <c r="AE69" s="86"/>
      <c r="AF69" s="86"/>
      <c r="AG69" s="86"/>
      <c r="AH69" s="86"/>
      <c r="AI69" s="86"/>
      <c r="AJ69" s="86"/>
      <c r="AK69" s="86"/>
      <c r="AL69" s="86"/>
      <c r="AM69" s="86"/>
      <c r="AN69" s="86"/>
      <c r="AO69" s="86"/>
      <c r="AP69" s="86"/>
      <c r="AQ69" s="86"/>
      <c r="AR69" s="86"/>
      <c r="AS69" s="86"/>
      <c r="AT69" s="86"/>
      <c r="AU69" s="86"/>
      <c r="AV69" s="86"/>
      <c r="AW69" s="86"/>
      <c r="AX69" s="86"/>
      <c r="AY69" s="86"/>
      <c r="AZ69" s="86"/>
      <c r="BA69" s="86"/>
      <c r="BB69" s="86"/>
      <c r="BC69" s="86"/>
      <c r="BD69" s="86"/>
      <c r="BE69" s="86"/>
      <c r="BF69" s="85"/>
    </row>
    <row r="70" spans="1:58" ht="13.5">
      <c r="A70" s="48" t="s">
        <v>414</v>
      </c>
      <c r="B70" s="371"/>
      <c r="C70" s="380"/>
      <c r="D70" s="371"/>
      <c r="E70" s="371"/>
      <c r="F70" s="371"/>
      <c r="G70" s="371"/>
      <c r="H70" s="371"/>
      <c r="I70" s="371"/>
      <c r="J70" s="371"/>
      <c r="K70" s="371"/>
      <c r="L70" s="371"/>
      <c r="M70" s="371"/>
      <c r="N70" s="371"/>
      <c r="O70" s="371"/>
      <c r="P70" s="371"/>
      <c r="Q70" s="371"/>
      <c r="R70" s="371"/>
      <c r="S70" s="371"/>
      <c r="T70" s="371"/>
      <c r="U70" s="371"/>
      <c r="V70" s="371"/>
      <c r="W70" s="371"/>
      <c r="X70" s="371"/>
      <c r="Y70" s="371"/>
      <c r="Z70" s="371"/>
      <c r="AA70" s="371"/>
      <c r="AB70" s="371"/>
      <c r="AC70" s="371"/>
      <c r="AD70" s="371"/>
      <c r="AE70" s="371"/>
      <c r="AF70" s="371"/>
      <c r="AG70" s="371"/>
      <c r="AH70" s="371"/>
      <c r="AI70" s="371"/>
      <c r="AJ70" s="371"/>
      <c r="AK70" s="371"/>
      <c r="AL70" s="371"/>
      <c r="AM70" s="371"/>
      <c r="AN70" s="371"/>
      <c r="AO70" s="371"/>
      <c r="AP70" s="371"/>
      <c r="AQ70" s="371"/>
      <c r="AR70" s="371"/>
      <c r="AS70" s="371"/>
      <c r="AT70" s="371"/>
      <c r="AU70" s="371"/>
      <c r="AV70" s="371"/>
      <c r="AW70" s="371"/>
      <c r="AX70" s="371"/>
      <c r="AY70" s="371"/>
      <c r="AZ70" s="371"/>
      <c r="BA70" s="371"/>
      <c r="BB70" s="371"/>
      <c r="BC70" s="371"/>
      <c r="BD70" s="371"/>
      <c r="BE70" s="371"/>
      <c r="BF70" s="371"/>
    </row>
    <row r="71" spans="1:58" ht="13.5" customHeight="1">
      <c r="A71" s="47" t="s">
        <v>246</v>
      </c>
      <c r="B71" s="105"/>
      <c r="C71" s="105"/>
      <c r="D71" s="105"/>
      <c r="E71" s="106"/>
      <c r="F71" s="106"/>
      <c r="G71" s="106"/>
      <c r="H71" s="106"/>
      <c r="I71" s="106"/>
      <c r="J71" s="106"/>
      <c r="K71" s="106"/>
      <c r="L71" s="106"/>
      <c r="M71" s="106"/>
      <c r="N71" s="106"/>
      <c r="O71" s="106"/>
      <c r="P71" s="106"/>
      <c r="Q71" s="106"/>
      <c r="R71" s="106"/>
      <c r="S71" s="106"/>
      <c r="T71" s="106"/>
      <c r="U71" s="106"/>
      <c r="V71" s="106"/>
      <c r="W71" s="106"/>
      <c r="X71" s="106"/>
      <c r="Y71" s="106"/>
      <c r="Z71" s="106"/>
      <c r="AA71" s="106"/>
      <c r="AB71" s="106"/>
      <c r="AC71" s="106"/>
      <c r="AD71" s="106"/>
      <c r="AE71" s="106"/>
      <c r="AF71" s="106"/>
      <c r="AG71" s="106"/>
      <c r="AH71" s="106"/>
      <c r="AI71" s="106"/>
      <c r="AJ71" s="106"/>
      <c r="AK71" s="106"/>
      <c r="AL71" s="106"/>
      <c r="AM71" s="106"/>
      <c r="AN71" s="106"/>
      <c r="AO71" s="106"/>
      <c r="AP71" s="106"/>
      <c r="AQ71" s="106"/>
      <c r="AR71" s="106"/>
      <c r="AS71" s="106"/>
      <c r="AT71" s="106"/>
      <c r="AU71" s="106"/>
      <c r="AV71" s="106"/>
      <c r="AW71" s="106"/>
      <c r="AX71" s="106"/>
      <c r="AY71" s="106"/>
      <c r="AZ71" s="106"/>
      <c r="BA71" s="106"/>
      <c r="BB71" s="106"/>
      <c r="BC71" s="106"/>
      <c r="BD71" s="106"/>
      <c r="BE71" s="106"/>
      <c r="BF71" s="85"/>
    </row>
  </sheetData>
  <sheetProtection/>
  <mergeCells count="48">
    <mergeCell ref="B64:C64"/>
    <mergeCell ref="B65:C65"/>
    <mergeCell ref="B52:C52"/>
    <mergeCell ref="B53:C53"/>
    <mergeCell ref="B54:C54"/>
    <mergeCell ref="B55:C55"/>
    <mergeCell ref="B59:C59"/>
    <mergeCell ref="B63:C63"/>
    <mergeCell ref="B32:C32"/>
    <mergeCell ref="B37:C37"/>
    <mergeCell ref="B38:C38"/>
    <mergeCell ref="B41:C41"/>
    <mergeCell ref="B44:C44"/>
    <mergeCell ref="B49:C49"/>
    <mergeCell ref="BC5:BD5"/>
    <mergeCell ref="BE5:BF5"/>
    <mergeCell ref="B8:C8"/>
    <mergeCell ref="B9:C9"/>
    <mergeCell ref="B27:C27"/>
    <mergeCell ref="B28:C28"/>
    <mergeCell ref="AQ5:AR5"/>
    <mergeCell ref="AS5:AT5"/>
    <mergeCell ref="AU5:AV5"/>
    <mergeCell ref="AW5:AX5"/>
    <mergeCell ref="AY5:AZ5"/>
    <mergeCell ref="BA5:BB5"/>
    <mergeCell ref="AE5:AF5"/>
    <mergeCell ref="AG5:AH5"/>
    <mergeCell ref="AI5:AJ5"/>
    <mergeCell ref="AK5:AL5"/>
    <mergeCell ref="AM5:AN5"/>
    <mergeCell ref="AO5:AP5"/>
    <mergeCell ref="S5:T5"/>
    <mergeCell ref="U5:V5"/>
    <mergeCell ref="W5:X5"/>
    <mergeCell ref="Y5:Z5"/>
    <mergeCell ref="AA5:AB5"/>
    <mergeCell ref="AC5:AD5"/>
    <mergeCell ref="A1:C1"/>
    <mergeCell ref="A2:AB2"/>
    <mergeCell ref="A4:D6"/>
    <mergeCell ref="E5:F5"/>
    <mergeCell ref="G5:H5"/>
    <mergeCell ref="I5:J5"/>
    <mergeCell ref="K5:L5"/>
    <mergeCell ref="M5:N5"/>
    <mergeCell ref="O5:P5"/>
    <mergeCell ref="Q5:R5"/>
  </mergeCells>
  <printOptions/>
  <pageMargins left="0.4724409448818898" right="0.4724409448818898" top="0.3937007874015748" bottom="0.6692913385826772" header="0.3937007874015748" footer="0"/>
  <pageSetup horizontalDpi="600" verticalDpi="600" orientation="portrait" paperSize="9" r:id="rId1"/>
  <colBreaks count="1" manualBreakCount="1">
    <brk id="28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S1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0.625" style="415" customWidth="1"/>
    <col min="2" max="2" width="9.375" style="415" customWidth="1"/>
    <col min="3" max="3" width="9.50390625" style="415" customWidth="1"/>
    <col min="4" max="4" width="9.375" style="415" customWidth="1"/>
    <col min="5" max="5" width="10.625" style="415" customWidth="1"/>
    <col min="6" max="6" width="9.625" style="415" customWidth="1"/>
    <col min="7" max="7" width="10.625" style="415" customWidth="1"/>
    <col min="8" max="8" width="9.625" style="415" customWidth="1"/>
    <col min="9" max="9" width="10.00390625" style="415" customWidth="1"/>
    <col min="10" max="10" width="8.00390625" style="415" customWidth="1"/>
    <col min="11" max="11" width="9.625" style="415" customWidth="1"/>
    <col min="12" max="12" width="8.00390625" style="415" customWidth="1"/>
    <col min="13" max="13" width="9.625" style="415" customWidth="1"/>
    <col min="14" max="14" width="8.00390625" style="415" customWidth="1"/>
    <col min="15" max="15" width="9.625" style="415" customWidth="1"/>
    <col min="16" max="16" width="8.00390625" style="415" customWidth="1"/>
    <col min="17" max="17" width="9.625" style="415" customWidth="1"/>
    <col min="18" max="18" width="8.75390625" style="415" customWidth="1"/>
    <col min="19" max="19" width="10.625" style="415" customWidth="1"/>
    <col min="20" max="16384" width="9.00390625" style="383" customWidth="1"/>
  </cols>
  <sheetData>
    <row r="1" spans="1:19" ht="32.25" customHeight="1">
      <c r="A1" s="381"/>
      <c r="B1" s="124"/>
      <c r="C1" s="124"/>
      <c r="D1" s="124"/>
      <c r="E1" s="124"/>
      <c r="F1" s="124"/>
      <c r="G1" s="124"/>
      <c r="H1" s="124"/>
      <c r="I1" s="124"/>
      <c r="J1" s="382"/>
      <c r="K1" s="382"/>
      <c r="L1" s="382"/>
      <c r="M1" s="382"/>
      <c r="N1" s="382"/>
      <c r="O1" s="382"/>
      <c r="P1" s="382"/>
      <c r="Q1" s="382"/>
      <c r="R1" s="382"/>
      <c r="S1" s="382"/>
    </row>
    <row r="2" spans="1:19" ht="30" customHeight="1">
      <c r="A2" s="384" t="s">
        <v>264</v>
      </c>
      <c r="B2" s="384"/>
      <c r="C2" s="384"/>
      <c r="D2" s="384"/>
      <c r="E2" s="384"/>
      <c r="F2" s="384"/>
      <c r="G2" s="384"/>
      <c r="H2" s="384"/>
      <c r="I2" s="384"/>
      <c r="J2" s="124"/>
      <c r="K2" s="124"/>
      <c r="L2" s="124"/>
      <c r="M2" s="124"/>
      <c r="N2" s="124"/>
      <c r="O2" s="124"/>
      <c r="P2" s="124"/>
      <c r="Q2" s="124"/>
      <c r="R2" s="124"/>
      <c r="S2" s="124"/>
    </row>
    <row r="3" spans="1:19" ht="13.5" customHeight="1" thickBot="1">
      <c r="A3" s="385"/>
      <c r="B3" s="385"/>
      <c r="C3" s="385"/>
      <c r="D3" s="385"/>
      <c r="E3" s="385"/>
      <c r="F3" s="385"/>
      <c r="G3" s="385"/>
      <c r="H3" s="385"/>
      <c r="I3" s="385"/>
      <c r="J3" s="386"/>
      <c r="K3" s="386"/>
      <c r="L3" s="386"/>
      <c r="M3" s="386"/>
      <c r="N3" s="386"/>
      <c r="O3" s="386"/>
      <c r="P3" s="386"/>
      <c r="Q3" s="386"/>
      <c r="R3" s="387"/>
      <c r="S3" s="386" t="s">
        <v>265</v>
      </c>
    </row>
    <row r="4" spans="1:19" ht="16.5" customHeight="1">
      <c r="A4" s="388" t="s">
        <v>266</v>
      </c>
      <c r="B4" s="388" t="s">
        <v>267</v>
      </c>
      <c r="C4" s="389" t="s">
        <v>415</v>
      </c>
      <c r="D4" s="389" t="s">
        <v>416</v>
      </c>
      <c r="E4" s="389"/>
      <c r="F4" s="389" t="s">
        <v>417</v>
      </c>
      <c r="G4" s="389"/>
      <c r="H4" s="389" t="s">
        <v>418</v>
      </c>
      <c r="I4" s="390"/>
      <c r="J4" s="388" t="s">
        <v>268</v>
      </c>
      <c r="K4" s="391"/>
      <c r="L4" s="391" t="s">
        <v>269</v>
      </c>
      <c r="M4" s="391"/>
      <c r="N4" s="391" t="s">
        <v>270</v>
      </c>
      <c r="O4" s="391"/>
      <c r="P4" s="391" t="s">
        <v>271</v>
      </c>
      <c r="Q4" s="391"/>
      <c r="R4" s="391" t="s">
        <v>272</v>
      </c>
      <c r="S4" s="392"/>
    </row>
    <row r="5" spans="1:19" ht="16.5" customHeight="1">
      <c r="A5" s="393"/>
      <c r="B5" s="393"/>
      <c r="C5" s="394"/>
      <c r="D5" s="395" t="s">
        <v>273</v>
      </c>
      <c r="E5" s="395" t="s">
        <v>419</v>
      </c>
      <c r="F5" s="395" t="s">
        <v>273</v>
      </c>
      <c r="G5" s="395" t="s">
        <v>274</v>
      </c>
      <c r="H5" s="395" t="s">
        <v>273</v>
      </c>
      <c r="I5" s="396" t="s">
        <v>274</v>
      </c>
      <c r="J5" s="397" t="s">
        <v>273</v>
      </c>
      <c r="K5" s="395" t="s">
        <v>274</v>
      </c>
      <c r="L5" s="397" t="s">
        <v>273</v>
      </c>
      <c r="M5" s="395" t="s">
        <v>274</v>
      </c>
      <c r="N5" s="397" t="s">
        <v>273</v>
      </c>
      <c r="O5" s="395" t="s">
        <v>274</v>
      </c>
      <c r="P5" s="397" t="s">
        <v>273</v>
      </c>
      <c r="Q5" s="395" t="s">
        <v>274</v>
      </c>
      <c r="R5" s="397" t="s">
        <v>273</v>
      </c>
      <c r="S5" s="396" t="s">
        <v>274</v>
      </c>
    </row>
    <row r="6" spans="1:19" ht="3.75" customHeight="1">
      <c r="A6" s="398"/>
      <c r="B6" s="399"/>
      <c r="C6" s="399"/>
      <c r="D6" s="399"/>
      <c r="E6" s="399"/>
      <c r="F6" s="399"/>
      <c r="G6" s="399"/>
      <c r="H6" s="399"/>
      <c r="I6" s="399"/>
      <c r="J6" s="400"/>
      <c r="K6" s="400"/>
      <c r="L6" s="400"/>
      <c r="M6" s="400"/>
      <c r="N6" s="400"/>
      <c r="O6" s="400"/>
      <c r="P6" s="400"/>
      <c r="Q6" s="400"/>
      <c r="R6" s="400"/>
      <c r="S6" s="400"/>
    </row>
    <row r="7" spans="1:19" s="403" customFormat="1" ht="15.75" customHeight="1">
      <c r="A7" s="401" t="s">
        <v>289</v>
      </c>
      <c r="B7" s="399">
        <v>18407</v>
      </c>
      <c r="C7" s="402">
        <v>325079</v>
      </c>
      <c r="D7" s="402">
        <v>32874</v>
      </c>
      <c r="E7" s="402">
        <v>4051072</v>
      </c>
      <c r="F7" s="402">
        <v>20227</v>
      </c>
      <c r="G7" s="399">
        <v>1145860</v>
      </c>
      <c r="H7" s="402">
        <v>3126</v>
      </c>
      <c r="I7" s="399">
        <v>499309</v>
      </c>
      <c r="J7" s="399">
        <v>99</v>
      </c>
      <c r="K7" s="399">
        <v>152772</v>
      </c>
      <c r="L7" s="399">
        <v>4</v>
      </c>
      <c r="M7" s="399">
        <v>28193</v>
      </c>
      <c r="N7" s="399">
        <v>20</v>
      </c>
      <c r="O7" s="399">
        <v>16412</v>
      </c>
      <c r="P7" s="399">
        <v>258</v>
      </c>
      <c r="Q7" s="399">
        <v>35226</v>
      </c>
      <c r="R7" s="399">
        <v>9140</v>
      </c>
      <c r="S7" s="399">
        <v>2173296</v>
      </c>
    </row>
    <row r="8" spans="1:19" ht="15.75" customHeight="1">
      <c r="A8" s="401" t="s">
        <v>420</v>
      </c>
      <c r="B8" s="399">
        <v>18399</v>
      </c>
      <c r="C8" s="402">
        <v>328003</v>
      </c>
      <c r="D8" s="402">
        <v>33699</v>
      </c>
      <c r="E8" s="402">
        <v>3992533</v>
      </c>
      <c r="F8" s="402">
        <v>21268</v>
      </c>
      <c r="G8" s="399">
        <v>1185278</v>
      </c>
      <c r="H8" s="402">
        <v>3267</v>
      </c>
      <c r="I8" s="399">
        <v>506566</v>
      </c>
      <c r="J8" s="399">
        <v>111</v>
      </c>
      <c r="K8" s="399">
        <v>168205</v>
      </c>
      <c r="L8" s="399">
        <v>1</v>
      </c>
      <c r="M8" s="399">
        <v>11349</v>
      </c>
      <c r="N8" s="399">
        <v>10</v>
      </c>
      <c r="O8" s="399">
        <v>5744</v>
      </c>
      <c r="P8" s="399">
        <v>251</v>
      </c>
      <c r="Q8" s="399">
        <v>33527</v>
      </c>
      <c r="R8" s="399">
        <v>8791</v>
      </c>
      <c r="S8" s="399">
        <v>2081861</v>
      </c>
    </row>
    <row r="9" spans="1:19" ht="15.75" customHeight="1">
      <c r="A9" s="401" t="s">
        <v>421</v>
      </c>
      <c r="B9" s="399">
        <v>18330</v>
      </c>
      <c r="C9" s="402">
        <v>330167</v>
      </c>
      <c r="D9" s="402">
        <v>32792</v>
      </c>
      <c r="E9" s="402">
        <v>4016855</v>
      </c>
      <c r="F9" s="402">
        <v>20534</v>
      </c>
      <c r="G9" s="399">
        <v>1147147</v>
      </c>
      <c r="H9" s="402">
        <v>3270</v>
      </c>
      <c r="I9" s="399">
        <v>521443</v>
      </c>
      <c r="J9" s="399">
        <v>103</v>
      </c>
      <c r="K9" s="399">
        <v>173351</v>
      </c>
      <c r="L9" s="399">
        <v>5</v>
      </c>
      <c r="M9" s="399">
        <v>39227</v>
      </c>
      <c r="N9" s="399">
        <v>19</v>
      </c>
      <c r="O9" s="399">
        <v>13432</v>
      </c>
      <c r="P9" s="399">
        <v>269</v>
      </c>
      <c r="Q9" s="399">
        <v>36199</v>
      </c>
      <c r="R9" s="399">
        <v>8592</v>
      </c>
      <c r="S9" s="399">
        <v>2086053</v>
      </c>
    </row>
    <row r="10" spans="1:19" ht="15.75" customHeight="1">
      <c r="A10" s="401" t="s">
        <v>422</v>
      </c>
      <c r="B10" s="399">
        <v>18645</v>
      </c>
      <c r="C10" s="399">
        <v>335522</v>
      </c>
      <c r="D10" s="404">
        <v>33156</v>
      </c>
      <c r="E10" s="405">
        <v>4006634</v>
      </c>
      <c r="F10" s="404">
        <v>21181</v>
      </c>
      <c r="G10" s="405">
        <v>1173807</v>
      </c>
      <c r="H10" s="399">
        <v>3230</v>
      </c>
      <c r="I10" s="404">
        <v>516849</v>
      </c>
      <c r="J10" s="406">
        <v>107</v>
      </c>
      <c r="K10" s="404">
        <v>182496</v>
      </c>
      <c r="L10" s="404">
        <v>3</v>
      </c>
      <c r="M10" s="407">
        <v>39694</v>
      </c>
      <c r="N10" s="399">
        <v>16</v>
      </c>
      <c r="O10" s="399">
        <v>11917</v>
      </c>
      <c r="P10" s="399">
        <v>246</v>
      </c>
      <c r="Q10" s="399">
        <v>33416</v>
      </c>
      <c r="R10" s="406">
        <v>8373</v>
      </c>
      <c r="S10" s="405">
        <v>2048452</v>
      </c>
    </row>
    <row r="11" spans="1:19" ht="15.75" customHeight="1">
      <c r="A11" s="408" t="s">
        <v>423</v>
      </c>
      <c r="B11" s="107">
        <v>18620</v>
      </c>
      <c r="C11" s="108">
        <v>344355</v>
      </c>
      <c r="D11" s="108">
        <v>34150</v>
      </c>
      <c r="E11" s="108">
        <v>4045896</v>
      </c>
      <c r="F11" s="108">
        <v>22275</v>
      </c>
      <c r="G11" s="108">
        <v>1326000</v>
      </c>
      <c r="H11" s="108">
        <v>3413</v>
      </c>
      <c r="I11" s="108">
        <v>540280</v>
      </c>
      <c r="J11" s="108">
        <v>78</v>
      </c>
      <c r="K11" s="108">
        <v>121121</v>
      </c>
      <c r="L11" s="108">
        <v>4</v>
      </c>
      <c r="M11" s="108">
        <v>35957</v>
      </c>
      <c r="N11" s="108">
        <v>17</v>
      </c>
      <c r="O11" s="108">
        <v>12539</v>
      </c>
      <c r="P11" s="108">
        <v>244</v>
      </c>
      <c r="Q11" s="108">
        <v>34194</v>
      </c>
      <c r="R11" s="108">
        <v>8119</v>
      </c>
      <c r="S11" s="108">
        <v>1975802</v>
      </c>
    </row>
    <row r="12" spans="1:19" ht="3.75" customHeight="1" thickBot="1">
      <c r="A12" s="409"/>
      <c r="B12" s="410"/>
      <c r="C12" s="410"/>
      <c r="D12" s="410"/>
      <c r="E12" s="410"/>
      <c r="F12" s="410"/>
      <c r="G12" s="410"/>
      <c r="H12" s="410"/>
      <c r="I12" s="410"/>
      <c r="J12" s="411"/>
      <c r="K12" s="411"/>
      <c r="L12" s="411"/>
      <c r="M12" s="411"/>
      <c r="N12" s="411"/>
      <c r="O12" s="411"/>
      <c r="P12" s="411"/>
      <c r="Q12" s="411"/>
      <c r="R12" s="411"/>
      <c r="S12" s="411"/>
    </row>
    <row r="13" spans="1:19" ht="18" customHeight="1">
      <c r="A13" s="412" t="s">
        <v>275</v>
      </c>
      <c r="B13" s="413"/>
      <c r="C13" s="413"/>
      <c r="D13" s="413"/>
      <c r="E13" s="413"/>
      <c r="F13" s="413"/>
      <c r="G13" s="413"/>
      <c r="H13" s="413"/>
      <c r="I13" s="413"/>
      <c r="J13" s="124"/>
      <c r="K13" s="124"/>
      <c r="L13" s="124"/>
      <c r="M13" s="124"/>
      <c r="N13" s="124"/>
      <c r="O13" s="124"/>
      <c r="P13" s="124"/>
      <c r="Q13" s="124"/>
      <c r="R13" s="124"/>
      <c r="S13" s="124"/>
    </row>
    <row r="14" spans="1:19" ht="12" customHeight="1">
      <c r="A14" s="414" t="s">
        <v>424</v>
      </c>
      <c r="B14" s="413"/>
      <c r="C14" s="413"/>
      <c r="D14" s="413"/>
      <c r="E14" s="413"/>
      <c r="F14" s="413"/>
      <c r="G14" s="413"/>
      <c r="H14" s="413"/>
      <c r="I14" s="413"/>
      <c r="J14" s="124"/>
      <c r="K14" s="124"/>
      <c r="L14" s="124"/>
      <c r="M14" s="124"/>
      <c r="N14" s="124"/>
      <c r="O14" s="124"/>
      <c r="P14" s="124"/>
      <c r="Q14" s="124"/>
      <c r="R14" s="124"/>
      <c r="S14" s="124"/>
    </row>
    <row r="15" ht="13.5">
      <c r="A15" s="415" t="s">
        <v>276</v>
      </c>
    </row>
  </sheetData>
  <sheetProtection/>
  <mergeCells count="12">
    <mergeCell ref="J4:K4"/>
    <mergeCell ref="L4:M4"/>
    <mergeCell ref="N4:O4"/>
    <mergeCell ref="P4:Q4"/>
    <mergeCell ref="R4:S4"/>
    <mergeCell ref="A2:I2"/>
    <mergeCell ref="A4:A5"/>
    <mergeCell ref="B4:B5"/>
    <mergeCell ref="C4:C5"/>
    <mergeCell ref="D4:E4"/>
    <mergeCell ref="F4:G4"/>
    <mergeCell ref="H4:I4"/>
  </mergeCells>
  <printOptions/>
  <pageMargins left="0.6692913385826772" right="0.6692913385826772" top="0.3937007874015748" bottom="0.6692913385826772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/>
  <dimension ref="A1:R14"/>
  <sheetViews>
    <sheetView zoomScalePageLayoutView="0" workbookViewId="0" topLeftCell="A1">
      <selection activeCell="A1" sqref="A1"/>
    </sheetView>
  </sheetViews>
  <sheetFormatPr defaultColWidth="11.00390625" defaultRowHeight="13.5"/>
  <cols>
    <col min="1" max="1" width="10.375" style="461" customWidth="1"/>
    <col min="2" max="2" width="9.875" style="460" customWidth="1"/>
    <col min="3" max="6" width="10.00390625" style="460" customWidth="1"/>
    <col min="7" max="18" width="10.00390625" style="419" customWidth="1"/>
    <col min="19" max="16384" width="11.00390625" style="419" customWidth="1"/>
  </cols>
  <sheetData>
    <row r="1" spans="1:6" ht="32.25" customHeight="1">
      <c r="A1" s="416"/>
      <c r="B1" s="417"/>
      <c r="C1" s="417"/>
      <c r="D1" s="418"/>
      <c r="E1" s="418"/>
      <c r="F1" s="418"/>
    </row>
    <row r="2" spans="1:9" ht="30" customHeight="1">
      <c r="A2" s="420" t="s">
        <v>425</v>
      </c>
      <c r="B2" s="420"/>
      <c r="C2" s="420"/>
      <c r="D2" s="420"/>
      <c r="E2" s="420"/>
      <c r="F2" s="420"/>
      <c r="G2" s="420"/>
      <c r="H2" s="420"/>
      <c r="I2" s="420"/>
    </row>
    <row r="3" spans="1:18" ht="13.5" customHeight="1" thickBot="1">
      <c r="A3" s="421"/>
      <c r="B3" s="421"/>
      <c r="C3" s="421"/>
      <c r="D3" s="422"/>
      <c r="E3" s="422"/>
      <c r="F3" s="423"/>
      <c r="G3" s="424"/>
      <c r="H3" s="424"/>
      <c r="I3" s="424"/>
      <c r="J3" s="424"/>
      <c r="K3" s="424"/>
      <c r="L3" s="424"/>
      <c r="M3" s="424"/>
      <c r="N3" s="424"/>
      <c r="O3" s="424"/>
      <c r="P3" s="424"/>
      <c r="Q3" s="424"/>
      <c r="R3" s="424"/>
    </row>
    <row r="4" spans="1:18" ht="19.5" customHeight="1">
      <c r="A4" s="425" t="s">
        <v>277</v>
      </c>
      <c r="B4" s="426"/>
      <c r="C4" s="427"/>
      <c r="D4" s="427"/>
      <c r="E4" s="427"/>
      <c r="F4" s="428"/>
      <c r="G4" s="428" t="s">
        <v>278</v>
      </c>
      <c r="H4" s="427"/>
      <c r="I4" s="428"/>
      <c r="J4" s="428"/>
      <c r="K4" s="427"/>
      <c r="L4" s="428" t="s">
        <v>279</v>
      </c>
      <c r="M4" s="428"/>
      <c r="N4" s="427"/>
      <c r="O4" s="427"/>
      <c r="P4" s="429"/>
      <c r="Q4" s="430" t="s">
        <v>280</v>
      </c>
      <c r="R4" s="431"/>
    </row>
    <row r="5" spans="1:18" ht="45" customHeight="1">
      <c r="A5" s="432"/>
      <c r="B5" s="433" t="s">
        <v>426</v>
      </c>
      <c r="C5" s="433" t="s">
        <v>427</v>
      </c>
      <c r="D5" s="434" t="s">
        <v>281</v>
      </c>
      <c r="E5" s="433" t="s">
        <v>428</v>
      </c>
      <c r="F5" s="433" t="s">
        <v>429</v>
      </c>
      <c r="G5" s="433" t="s">
        <v>430</v>
      </c>
      <c r="H5" s="434" t="s">
        <v>431</v>
      </c>
      <c r="I5" s="435" t="s">
        <v>432</v>
      </c>
      <c r="J5" s="436" t="s">
        <v>282</v>
      </c>
      <c r="K5" s="434" t="s">
        <v>283</v>
      </c>
      <c r="L5" s="433" t="s">
        <v>284</v>
      </c>
      <c r="M5" s="433" t="s">
        <v>285</v>
      </c>
      <c r="N5" s="433" t="s">
        <v>286</v>
      </c>
      <c r="O5" s="433" t="s">
        <v>287</v>
      </c>
      <c r="P5" s="433" t="s">
        <v>288</v>
      </c>
      <c r="Q5" s="433" t="s">
        <v>433</v>
      </c>
      <c r="R5" s="437" t="s">
        <v>434</v>
      </c>
    </row>
    <row r="6" spans="1:18" ht="3.75" customHeight="1">
      <c r="A6" s="438"/>
      <c r="B6" s="439"/>
      <c r="C6" s="440"/>
      <c r="D6" s="440"/>
      <c r="E6" s="440"/>
      <c r="F6" s="441"/>
      <c r="G6" s="442"/>
      <c r="H6" s="442"/>
      <c r="I6" s="442"/>
      <c r="J6" s="442"/>
      <c r="K6" s="442"/>
      <c r="L6" s="442"/>
      <c r="M6" s="442"/>
      <c r="N6" s="442"/>
      <c r="O6" s="442"/>
      <c r="P6" s="442"/>
      <c r="Q6" s="442"/>
      <c r="R6" s="442"/>
    </row>
    <row r="7" spans="1:18" ht="15.75" customHeight="1">
      <c r="A7" s="401" t="s">
        <v>435</v>
      </c>
      <c r="B7" s="443">
        <v>14230</v>
      </c>
      <c r="C7" s="443">
        <v>649</v>
      </c>
      <c r="D7" s="443">
        <v>586</v>
      </c>
      <c r="E7" s="443">
        <v>277644</v>
      </c>
      <c r="F7" s="443">
        <v>49547</v>
      </c>
      <c r="G7" s="443">
        <v>46428</v>
      </c>
      <c r="H7" s="443">
        <v>29298</v>
      </c>
      <c r="I7" s="443">
        <v>10544</v>
      </c>
      <c r="J7" s="443">
        <v>8742</v>
      </c>
      <c r="K7" s="443">
        <v>39284</v>
      </c>
      <c r="L7" s="444">
        <v>4842097</v>
      </c>
      <c r="M7" s="443">
        <v>2772</v>
      </c>
      <c r="N7" s="443">
        <v>924466</v>
      </c>
      <c r="O7" s="443">
        <v>70</v>
      </c>
      <c r="P7" s="443">
        <v>8179</v>
      </c>
      <c r="Q7" s="445" t="s">
        <v>290</v>
      </c>
      <c r="R7" s="445" t="s">
        <v>290</v>
      </c>
    </row>
    <row r="8" spans="1:18" ht="15.75" customHeight="1">
      <c r="A8" s="401" t="s">
        <v>436</v>
      </c>
      <c r="B8" s="446">
        <v>14450</v>
      </c>
      <c r="C8" s="446">
        <v>709</v>
      </c>
      <c r="D8" s="446">
        <v>498</v>
      </c>
      <c r="E8" s="446">
        <v>287745</v>
      </c>
      <c r="F8" s="446">
        <v>55912</v>
      </c>
      <c r="G8" s="446">
        <v>46801</v>
      </c>
      <c r="H8" s="446">
        <v>27748</v>
      </c>
      <c r="I8" s="446">
        <v>9013</v>
      </c>
      <c r="J8" s="446">
        <v>7452</v>
      </c>
      <c r="K8" s="447">
        <v>32999</v>
      </c>
      <c r="L8" s="448">
        <v>4035978</v>
      </c>
      <c r="M8" s="446">
        <v>2774</v>
      </c>
      <c r="N8" s="446">
        <v>883245</v>
      </c>
      <c r="O8" s="446">
        <v>63</v>
      </c>
      <c r="P8" s="446">
        <v>7226</v>
      </c>
      <c r="Q8" s="449" t="s">
        <v>290</v>
      </c>
      <c r="R8" s="449" t="s">
        <v>290</v>
      </c>
    </row>
    <row r="9" spans="1:18" ht="15.75" customHeight="1">
      <c r="A9" s="401" t="s">
        <v>437</v>
      </c>
      <c r="B9" s="446">
        <v>14667</v>
      </c>
      <c r="C9" s="446">
        <v>704</v>
      </c>
      <c r="D9" s="446">
        <v>491</v>
      </c>
      <c r="E9" s="446">
        <v>295563</v>
      </c>
      <c r="F9" s="446">
        <v>55807</v>
      </c>
      <c r="G9" s="446">
        <v>48727</v>
      </c>
      <c r="H9" s="446">
        <v>28715</v>
      </c>
      <c r="I9" s="446">
        <v>8524</v>
      </c>
      <c r="J9" s="446">
        <v>6813</v>
      </c>
      <c r="K9" s="447">
        <v>28902</v>
      </c>
      <c r="L9" s="448">
        <v>3537479</v>
      </c>
      <c r="M9" s="446">
        <v>2688</v>
      </c>
      <c r="N9" s="446">
        <v>999527</v>
      </c>
      <c r="O9" s="446">
        <v>15</v>
      </c>
      <c r="P9" s="446">
        <v>2487</v>
      </c>
      <c r="Q9" s="449" t="s">
        <v>290</v>
      </c>
      <c r="R9" s="449" t="s">
        <v>290</v>
      </c>
    </row>
    <row r="10" spans="1:18" ht="15.75" customHeight="1">
      <c r="A10" s="401" t="s">
        <v>438</v>
      </c>
      <c r="B10" s="446">
        <v>14824</v>
      </c>
      <c r="C10" s="446">
        <v>598</v>
      </c>
      <c r="D10" s="446">
        <v>438</v>
      </c>
      <c r="E10" s="446">
        <v>301515</v>
      </c>
      <c r="F10" s="446">
        <v>55052</v>
      </c>
      <c r="G10" s="446">
        <v>50672</v>
      </c>
      <c r="H10" s="446">
        <v>29583</v>
      </c>
      <c r="I10" s="446">
        <v>8296</v>
      </c>
      <c r="J10" s="446">
        <v>6647</v>
      </c>
      <c r="K10" s="447">
        <v>28304</v>
      </c>
      <c r="L10" s="448">
        <v>3433815</v>
      </c>
      <c r="M10" s="446">
        <v>2696</v>
      </c>
      <c r="N10" s="446">
        <v>1067384</v>
      </c>
      <c r="O10" s="446">
        <v>13</v>
      </c>
      <c r="P10" s="446">
        <v>1970</v>
      </c>
      <c r="Q10" s="449" t="s">
        <v>290</v>
      </c>
      <c r="R10" s="449" t="s">
        <v>290</v>
      </c>
    </row>
    <row r="11" spans="1:18" ht="15.75" customHeight="1">
      <c r="A11" s="450" t="s">
        <v>341</v>
      </c>
      <c r="B11" s="451">
        <v>14962</v>
      </c>
      <c r="C11" s="452">
        <v>579</v>
      </c>
      <c r="D11" s="452">
        <v>444</v>
      </c>
      <c r="E11" s="452">
        <v>308865</v>
      </c>
      <c r="F11" s="452">
        <v>53906</v>
      </c>
      <c r="G11" s="452">
        <v>49391</v>
      </c>
      <c r="H11" s="452">
        <v>30777</v>
      </c>
      <c r="I11" s="452">
        <v>9004</v>
      </c>
      <c r="J11" s="452">
        <v>7383</v>
      </c>
      <c r="K11" s="452">
        <v>30790</v>
      </c>
      <c r="L11" s="453">
        <v>3457314</v>
      </c>
      <c r="M11" s="452">
        <v>2978</v>
      </c>
      <c r="N11" s="452">
        <v>1169495</v>
      </c>
      <c r="O11" s="452">
        <v>15</v>
      </c>
      <c r="P11" s="452">
        <v>2446</v>
      </c>
      <c r="Q11" s="454" t="s">
        <v>290</v>
      </c>
      <c r="R11" s="454" t="s">
        <v>290</v>
      </c>
    </row>
    <row r="12" spans="1:18" ht="3.75" customHeight="1" thickBot="1">
      <c r="A12" s="299"/>
      <c r="B12" s="455"/>
      <c r="C12" s="455"/>
      <c r="D12" s="455"/>
      <c r="E12" s="455"/>
      <c r="F12" s="456"/>
      <c r="G12" s="424"/>
      <c r="H12" s="424"/>
      <c r="I12" s="424"/>
      <c r="J12" s="424"/>
      <c r="K12" s="424"/>
      <c r="L12" s="424"/>
      <c r="M12" s="424"/>
      <c r="N12" s="424"/>
      <c r="O12" s="424"/>
      <c r="P12" s="424"/>
      <c r="Q12" s="424"/>
      <c r="R12" s="424"/>
    </row>
    <row r="13" spans="1:6" ht="14.25" customHeight="1">
      <c r="A13" s="457" t="s">
        <v>439</v>
      </c>
      <c r="B13" s="458"/>
      <c r="C13" s="458"/>
      <c r="D13" s="458"/>
      <c r="E13" s="458"/>
      <c r="F13" s="458"/>
    </row>
    <row r="14" ht="14.25" customHeight="1">
      <c r="A14" s="459" t="s">
        <v>440</v>
      </c>
    </row>
  </sheetData>
  <sheetProtection/>
  <mergeCells count="3">
    <mergeCell ref="A2:I2"/>
    <mergeCell ref="A4:A5"/>
    <mergeCell ref="Q4:R4"/>
  </mergeCells>
  <printOptions/>
  <pageMargins left="0.6692913385826772" right="0.6692913385826772" top="0.3937007874015748" bottom="0.6692913385826772" header="0.3937007874015748" footer="0"/>
  <pageSetup blackAndWhite="1" horizontalDpi="300" verticalDpi="300" orientation="portrait" pageOrder="overThenDown" paperSize="9" r:id="rId1"/>
  <colBreaks count="1" manualBreakCount="1">
    <brk id="9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R1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0.625" style="415" customWidth="1"/>
    <col min="2" max="2" width="10.125" style="415" customWidth="1"/>
    <col min="3" max="4" width="11.00390625" style="415" customWidth="1"/>
    <col min="5" max="8" width="6.625" style="415" customWidth="1"/>
    <col min="9" max="9" width="8.50390625" style="415" customWidth="1"/>
    <col min="10" max="10" width="12.375" style="415" customWidth="1"/>
    <col min="11" max="11" width="8.625" style="415" customWidth="1"/>
    <col min="12" max="12" width="12.375" style="415" customWidth="1"/>
    <col min="13" max="13" width="8.625" style="415" customWidth="1"/>
    <col min="14" max="14" width="12.375" style="415" customWidth="1"/>
    <col min="15" max="15" width="8.625" style="415" customWidth="1"/>
    <col min="16" max="16" width="12.375" style="415" customWidth="1"/>
    <col min="17" max="17" width="8.625" style="415" customWidth="1"/>
    <col min="18" max="18" width="12.375" style="415" customWidth="1"/>
    <col min="19" max="16384" width="9.00390625" style="383" customWidth="1"/>
  </cols>
  <sheetData>
    <row r="1" spans="1:18" ht="32.25" customHeight="1">
      <c r="A1" s="381"/>
      <c r="B1" s="124"/>
      <c r="C1" s="124"/>
      <c r="D1" s="124"/>
      <c r="E1" s="124"/>
      <c r="F1" s="124"/>
      <c r="G1" s="124"/>
      <c r="H1" s="124"/>
      <c r="I1" s="382"/>
      <c r="J1" s="382"/>
      <c r="K1" s="382"/>
      <c r="L1" s="382"/>
      <c r="M1" s="382"/>
      <c r="N1" s="382"/>
      <c r="O1" s="382"/>
      <c r="P1" s="382"/>
      <c r="Q1" s="382"/>
      <c r="R1" s="382"/>
    </row>
    <row r="2" spans="1:18" ht="30" customHeight="1">
      <c r="A2" s="384" t="s">
        <v>441</v>
      </c>
      <c r="B2" s="462"/>
      <c r="C2" s="462"/>
      <c r="D2" s="462"/>
      <c r="E2" s="462"/>
      <c r="F2" s="462"/>
      <c r="G2" s="462"/>
      <c r="H2" s="462"/>
      <c r="I2" s="462"/>
      <c r="J2" s="462"/>
      <c r="K2" s="124"/>
      <c r="L2" s="124"/>
      <c r="M2" s="124"/>
      <c r="N2" s="124"/>
      <c r="O2" s="124"/>
      <c r="P2" s="124"/>
      <c r="Q2" s="124"/>
      <c r="R2" s="124"/>
    </row>
    <row r="3" spans="1:18" ht="13.5" customHeight="1" thickBot="1">
      <c r="A3" s="463"/>
      <c r="B3" s="463"/>
      <c r="C3" s="463"/>
      <c r="I3" s="464"/>
      <c r="J3" s="464"/>
      <c r="K3" s="464"/>
      <c r="L3" s="464"/>
      <c r="M3" s="464"/>
      <c r="N3" s="464"/>
      <c r="O3" s="464"/>
      <c r="P3" s="464"/>
      <c r="Q3" s="387"/>
      <c r="R3" s="386" t="s">
        <v>265</v>
      </c>
    </row>
    <row r="4" spans="1:18" ht="16.5" customHeight="1">
      <c r="A4" s="465" t="s">
        <v>442</v>
      </c>
      <c r="B4" s="466" t="s">
        <v>267</v>
      </c>
      <c r="C4" s="467" t="s">
        <v>443</v>
      </c>
      <c r="D4" s="468" t="s">
        <v>444</v>
      </c>
      <c r="E4" s="467" t="s">
        <v>445</v>
      </c>
      <c r="F4" s="467"/>
      <c r="G4" s="467" t="s">
        <v>446</v>
      </c>
      <c r="H4" s="469"/>
      <c r="I4" s="470" t="s">
        <v>447</v>
      </c>
      <c r="J4" s="471"/>
      <c r="K4" s="465" t="s">
        <v>291</v>
      </c>
      <c r="L4" s="471"/>
      <c r="M4" s="470" t="s">
        <v>448</v>
      </c>
      <c r="N4" s="470"/>
      <c r="O4" s="470" t="s">
        <v>449</v>
      </c>
      <c r="P4" s="470"/>
      <c r="Q4" s="470" t="s">
        <v>292</v>
      </c>
      <c r="R4" s="471"/>
    </row>
    <row r="5" spans="1:18" ht="16.5" customHeight="1">
      <c r="A5" s="472"/>
      <c r="B5" s="473"/>
      <c r="C5" s="474"/>
      <c r="D5" s="475"/>
      <c r="E5" s="476" t="s">
        <v>450</v>
      </c>
      <c r="F5" s="476" t="s">
        <v>451</v>
      </c>
      <c r="G5" s="476" t="s">
        <v>450</v>
      </c>
      <c r="H5" s="477" t="s">
        <v>451</v>
      </c>
      <c r="I5" s="476" t="s">
        <v>450</v>
      </c>
      <c r="J5" s="477" t="s">
        <v>451</v>
      </c>
      <c r="K5" s="478" t="s">
        <v>450</v>
      </c>
      <c r="L5" s="477" t="s">
        <v>451</v>
      </c>
      <c r="M5" s="476" t="s">
        <v>450</v>
      </c>
      <c r="N5" s="476" t="s">
        <v>451</v>
      </c>
      <c r="O5" s="476" t="s">
        <v>450</v>
      </c>
      <c r="P5" s="476" t="s">
        <v>451</v>
      </c>
      <c r="Q5" s="476" t="s">
        <v>450</v>
      </c>
      <c r="R5" s="477" t="s">
        <v>451</v>
      </c>
    </row>
    <row r="6" spans="1:18" ht="3.75" customHeight="1">
      <c r="A6" s="398"/>
      <c r="B6" s="479"/>
      <c r="C6" s="399"/>
      <c r="D6" s="480"/>
      <c r="E6" s="399"/>
      <c r="F6" s="399"/>
      <c r="G6" s="399"/>
      <c r="H6" s="399"/>
      <c r="I6" s="400"/>
      <c r="J6" s="400"/>
      <c r="K6" s="400"/>
      <c r="L6" s="400"/>
      <c r="M6" s="400"/>
      <c r="N6" s="400"/>
      <c r="O6" s="400"/>
      <c r="P6" s="400"/>
      <c r="Q6" s="400"/>
      <c r="R6" s="400"/>
    </row>
    <row r="7" spans="1:18" ht="15.75" customHeight="1">
      <c r="A7" s="401" t="s">
        <v>452</v>
      </c>
      <c r="B7" s="399">
        <v>14027</v>
      </c>
      <c r="C7" s="399">
        <v>155583</v>
      </c>
      <c r="D7" s="480">
        <v>289757</v>
      </c>
      <c r="E7" s="402" t="s">
        <v>293</v>
      </c>
      <c r="F7" s="402" t="s">
        <v>293</v>
      </c>
      <c r="G7" s="402" t="s">
        <v>293</v>
      </c>
      <c r="H7" s="402" t="s">
        <v>293</v>
      </c>
      <c r="I7" s="402" t="s">
        <v>293</v>
      </c>
      <c r="J7" s="402" t="s">
        <v>293</v>
      </c>
      <c r="K7" s="402" t="s">
        <v>293</v>
      </c>
      <c r="L7" s="402" t="s">
        <v>293</v>
      </c>
      <c r="M7" s="402" t="s">
        <v>293</v>
      </c>
      <c r="N7" s="402" t="s">
        <v>293</v>
      </c>
      <c r="O7" s="402" t="s">
        <v>293</v>
      </c>
      <c r="P7" s="402" t="s">
        <v>293</v>
      </c>
      <c r="Q7" s="402" t="s">
        <v>293</v>
      </c>
      <c r="R7" s="402" t="s">
        <v>293</v>
      </c>
    </row>
    <row r="8" spans="1:18" ht="15.75" customHeight="1">
      <c r="A8" s="401" t="s">
        <v>453</v>
      </c>
      <c r="B8" s="481">
        <v>14489</v>
      </c>
      <c r="C8" s="399">
        <v>165772</v>
      </c>
      <c r="D8" s="480">
        <v>291494</v>
      </c>
      <c r="E8" s="402" t="s">
        <v>293</v>
      </c>
      <c r="F8" s="402" t="s">
        <v>293</v>
      </c>
      <c r="G8" s="402" t="s">
        <v>293</v>
      </c>
      <c r="H8" s="402" t="s">
        <v>293</v>
      </c>
      <c r="I8" s="402" t="s">
        <v>293</v>
      </c>
      <c r="J8" s="402" t="s">
        <v>293</v>
      </c>
      <c r="K8" s="402" t="s">
        <v>293</v>
      </c>
      <c r="L8" s="402" t="s">
        <v>293</v>
      </c>
      <c r="M8" s="402" t="s">
        <v>293</v>
      </c>
      <c r="N8" s="402" t="s">
        <v>293</v>
      </c>
      <c r="O8" s="402" t="s">
        <v>293</v>
      </c>
      <c r="P8" s="402" t="s">
        <v>293</v>
      </c>
      <c r="Q8" s="402" t="s">
        <v>293</v>
      </c>
      <c r="R8" s="402" t="s">
        <v>293</v>
      </c>
    </row>
    <row r="9" spans="1:18" ht="15.75" customHeight="1">
      <c r="A9" s="401" t="s">
        <v>454</v>
      </c>
      <c r="B9" s="481">
        <v>16062</v>
      </c>
      <c r="C9" s="399">
        <v>172152</v>
      </c>
      <c r="D9" s="480">
        <v>293663</v>
      </c>
      <c r="E9" s="402" t="s">
        <v>293</v>
      </c>
      <c r="F9" s="402" t="s">
        <v>293</v>
      </c>
      <c r="G9" s="402" t="s">
        <v>293</v>
      </c>
      <c r="H9" s="402" t="s">
        <v>293</v>
      </c>
      <c r="I9" s="402" t="s">
        <v>293</v>
      </c>
      <c r="J9" s="402" t="s">
        <v>293</v>
      </c>
      <c r="K9" s="402" t="s">
        <v>293</v>
      </c>
      <c r="L9" s="402" t="s">
        <v>293</v>
      </c>
      <c r="M9" s="402" t="s">
        <v>293</v>
      </c>
      <c r="N9" s="402" t="s">
        <v>293</v>
      </c>
      <c r="O9" s="402" t="s">
        <v>293</v>
      </c>
      <c r="P9" s="402" t="s">
        <v>293</v>
      </c>
      <c r="Q9" s="402" t="s">
        <v>293</v>
      </c>
      <c r="R9" s="402" t="s">
        <v>293</v>
      </c>
    </row>
    <row r="10" spans="1:18" ht="15.75" customHeight="1">
      <c r="A10" s="401" t="s">
        <v>455</v>
      </c>
      <c r="B10" s="399">
        <v>16653</v>
      </c>
      <c r="C10" s="399">
        <v>177744</v>
      </c>
      <c r="D10" s="480">
        <v>296900</v>
      </c>
      <c r="E10" s="402" t="s">
        <v>293</v>
      </c>
      <c r="F10" s="402" t="s">
        <v>293</v>
      </c>
      <c r="G10" s="402" t="s">
        <v>293</v>
      </c>
      <c r="H10" s="402" t="s">
        <v>293</v>
      </c>
      <c r="I10" s="402" t="s">
        <v>293</v>
      </c>
      <c r="J10" s="402" t="s">
        <v>293</v>
      </c>
      <c r="K10" s="402" t="s">
        <v>293</v>
      </c>
      <c r="L10" s="402" t="s">
        <v>293</v>
      </c>
      <c r="M10" s="402" t="s">
        <v>293</v>
      </c>
      <c r="N10" s="402" t="s">
        <v>293</v>
      </c>
      <c r="O10" s="402" t="s">
        <v>293</v>
      </c>
      <c r="P10" s="402" t="s">
        <v>293</v>
      </c>
      <c r="Q10" s="402" t="s">
        <v>293</v>
      </c>
      <c r="R10" s="402" t="s">
        <v>293</v>
      </c>
    </row>
    <row r="11" spans="1:18" s="482" customFormat="1" ht="15.75" customHeight="1">
      <c r="A11" s="408" t="s">
        <v>456</v>
      </c>
      <c r="B11" s="107">
        <v>15339</v>
      </c>
      <c r="C11" s="108">
        <v>137420</v>
      </c>
      <c r="D11" s="109">
        <v>298229</v>
      </c>
      <c r="E11" s="110" t="s">
        <v>457</v>
      </c>
      <c r="F11" s="110" t="s">
        <v>457</v>
      </c>
      <c r="G11" s="110" t="s">
        <v>457</v>
      </c>
      <c r="H11" s="110" t="s">
        <v>457</v>
      </c>
      <c r="I11" s="110" t="s">
        <v>457</v>
      </c>
      <c r="J11" s="110" t="s">
        <v>457</v>
      </c>
      <c r="K11" s="110" t="s">
        <v>457</v>
      </c>
      <c r="L11" s="110" t="s">
        <v>457</v>
      </c>
      <c r="M11" s="110" t="s">
        <v>457</v>
      </c>
      <c r="N11" s="110" t="s">
        <v>457</v>
      </c>
      <c r="O11" s="110" t="s">
        <v>457</v>
      </c>
      <c r="P11" s="110" t="s">
        <v>457</v>
      </c>
      <c r="Q11" s="110" t="s">
        <v>457</v>
      </c>
      <c r="R11" s="110" t="s">
        <v>457</v>
      </c>
    </row>
    <row r="12" spans="1:18" ht="3.75" customHeight="1" thickBot="1">
      <c r="A12" s="483"/>
      <c r="B12" s="410"/>
      <c r="C12" s="410"/>
      <c r="D12" s="484"/>
      <c r="E12" s="410"/>
      <c r="F12" s="410"/>
      <c r="G12" s="410"/>
      <c r="H12" s="410"/>
      <c r="I12" s="411"/>
      <c r="J12" s="411"/>
      <c r="K12" s="411"/>
      <c r="L12" s="411"/>
      <c r="M12" s="411"/>
      <c r="N12" s="411"/>
      <c r="O12" s="411"/>
      <c r="P12" s="411"/>
      <c r="Q12" s="411"/>
      <c r="R12" s="411"/>
    </row>
    <row r="13" spans="1:18" ht="14.25" customHeight="1">
      <c r="A13" s="412" t="s">
        <v>294</v>
      </c>
      <c r="B13" s="413"/>
      <c r="C13" s="413"/>
      <c r="D13" s="413"/>
      <c r="E13" s="413"/>
      <c r="F13" s="413"/>
      <c r="G13" s="413"/>
      <c r="H13" s="413"/>
      <c r="I13" s="463"/>
      <c r="J13" s="463"/>
      <c r="K13" s="463"/>
      <c r="L13" s="463"/>
      <c r="M13" s="463"/>
      <c r="N13" s="463"/>
      <c r="O13" s="463"/>
      <c r="P13" s="463"/>
      <c r="Q13" s="463"/>
      <c r="R13" s="463"/>
    </row>
    <row r="14" spans="1:18" s="486" customFormat="1" ht="12" customHeight="1">
      <c r="A14" s="413" t="s">
        <v>295</v>
      </c>
      <c r="B14" s="413"/>
      <c r="C14" s="413"/>
      <c r="D14" s="413"/>
      <c r="E14" s="413"/>
      <c r="F14" s="413"/>
      <c r="G14" s="413"/>
      <c r="H14" s="413"/>
      <c r="I14" s="485"/>
      <c r="J14" s="485"/>
      <c r="K14" s="485"/>
      <c r="L14" s="485"/>
      <c r="M14" s="485"/>
      <c r="N14" s="485"/>
      <c r="O14" s="485"/>
      <c r="P14" s="485"/>
      <c r="Q14" s="485"/>
      <c r="R14" s="485"/>
    </row>
    <row r="15" spans="1:18" s="486" customFormat="1" ht="12" customHeight="1">
      <c r="A15" s="111" t="s">
        <v>296</v>
      </c>
      <c r="B15" s="111"/>
      <c r="C15" s="111"/>
      <c r="D15" s="111"/>
      <c r="E15" s="111"/>
      <c r="F15" s="111"/>
      <c r="G15" s="111"/>
      <c r="H15" s="111"/>
      <c r="I15" s="111"/>
      <c r="J15" s="111"/>
      <c r="K15" s="111"/>
      <c r="L15" s="111"/>
      <c r="M15" s="111"/>
      <c r="N15" s="111"/>
      <c r="O15" s="111"/>
      <c r="P15" s="111"/>
      <c r="Q15" s="111"/>
      <c r="R15" s="111"/>
    </row>
    <row r="16" spans="1:18" s="486" customFormat="1" ht="13.5">
      <c r="A16" s="111"/>
      <c r="B16" s="111"/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111"/>
      <c r="N16" s="111"/>
      <c r="O16" s="111"/>
      <c r="P16" s="111"/>
      <c r="Q16" s="111"/>
      <c r="R16" s="111"/>
    </row>
    <row r="23" ht="18" customHeight="1"/>
  </sheetData>
  <sheetProtection/>
  <mergeCells count="12">
    <mergeCell ref="K4:L4"/>
    <mergeCell ref="M4:N4"/>
    <mergeCell ref="O4:P4"/>
    <mergeCell ref="Q4:R4"/>
    <mergeCell ref="A2:J2"/>
    <mergeCell ref="A4:A5"/>
    <mergeCell ref="B4:B5"/>
    <mergeCell ref="C4:C5"/>
    <mergeCell ref="D4:D5"/>
    <mergeCell ref="E4:F4"/>
    <mergeCell ref="G4:H4"/>
    <mergeCell ref="I4:J4"/>
  </mergeCells>
  <printOptions horizontalCentered="1"/>
  <pageMargins left="0.6692913385826772" right="0.6692913385826772" top="0.3937007874015748" bottom="0.6692913385826772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4.625" style="415" customWidth="1"/>
    <col min="2" max="6" width="15.125" style="415" customWidth="1"/>
    <col min="7" max="16384" width="9.00390625" style="383" customWidth="1"/>
  </cols>
  <sheetData>
    <row r="1" spans="1:6" ht="32.25" customHeight="1">
      <c r="A1" s="381"/>
      <c r="B1" s="124"/>
      <c r="C1" s="124"/>
      <c r="D1" s="124"/>
      <c r="E1" s="124"/>
      <c r="F1" s="124"/>
    </row>
    <row r="2" spans="1:6" ht="30" customHeight="1">
      <c r="A2" s="384" t="s">
        <v>458</v>
      </c>
      <c r="B2" s="384"/>
      <c r="C2" s="384"/>
      <c r="D2" s="384"/>
      <c r="E2" s="384"/>
      <c r="F2" s="384"/>
    </row>
    <row r="3" spans="1:6" ht="13.5" customHeight="1" thickBot="1">
      <c r="A3" s="463"/>
      <c r="B3" s="463"/>
      <c r="C3" s="463"/>
      <c r="D3" s="463"/>
      <c r="E3" s="463"/>
      <c r="F3" s="463"/>
    </row>
    <row r="4" spans="1:6" ht="16.5" customHeight="1">
      <c r="A4" s="487" t="s">
        <v>459</v>
      </c>
      <c r="B4" s="488" t="s">
        <v>460</v>
      </c>
      <c r="C4" s="488" t="s">
        <v>461</v>
      </c>
      <c r="D4" s="489" t="s">
        <v>462</v>
      </c>
      <c r="E4" s="490" t="s">
        <v>463</v>
      </c>
      <c r="F4" s="491"/>
    </row>
    <row r="5" spans="1:6" ht="16.5" customHeight="1">
      <c r="A5" s="492"/>
      <c r="B5" s="493"/>
      <c r="C5" s="493"/>
      <c r="D5" s="494"/>
      <c r="E5" s="495" t="s">
        <v>464</v>
      </c>
      <c r="F5" s="496" t="s">
        <v>465</v>
      </c>
    </row>
    <row r="6" spans="1:6" ht="3.75" customHeight="1">
      <c r="A6" s="398"/>
      <c r="B6" s="497"/>
      <c r="C6" s="497"/>
      <c r="D6" s="497"/>
      <c r="E6" s="497"/>
      <c r="F6" s="497"/>
    </row>
    <row r="7" spans="1:6" ht="15.75" customHeight="1">
      <c r="A7" s="401" t="s">
        <v>466</v>
      </c>
      <c r="B7" s="498">
        <v>14928</v>
      </c>
      <c r="C7" s="499">
        <v>288574</v>
      </c>
      <c r="D7" s="499">
        <v>308455</v>
      </c>
      <c r="E7" s="500" t="s">
        <v>297</v>
      </c>
      <c r="F7" s="500" t="s">
        <v>297</v>
      </c>
    </row>
    <row r="8" spans="1:7" ht="15.75" customHeight="1">
      <c r="A8" s="401" t="s">
        <v>467</v>
      </c>
      <c r="B8" s="498">
        <v>15978</v>
      </c>
      <c r="C8" s="499">
        <v>302958</v>
      </c>
      <c r="D8" s="499">
        <v>307492</v>
      </c>
      <c r="E8" s="500" t="s">
        <v>297</v>
      </c>
      <c r="F8" s="500" t="s">
        <v>297</v>
      </c>
      <c r="G8" s="383" t="s">
        <v>468</v>
      </c>
    </row>
    <row r="9" spans="1:7" ht="15.75" customHeight="1">
      <c r="A9" s="401" t="s">
        <v>469</v>
      </c>
      <c r="B9" s="498">
        <v>17623</v>
      </c>
      <c r="C9" s="499">
        <v>310577</v>
      </c>
      <c r="D9" s="499">
        <v>310423.5</v>
      </c>
      <c r="E9" s="500" t="s">
        <v>297</v>
      </c>
      <c r="F9" s="500" t="s">
        <v>297</v>
      </c>
      <c r="G9" s="383" t="s">
        <v>468</v>
      </c>
    </row>
    <row r="10" spans="1:6" ht="15.75" customHeight="1">
      <c r="A10" s="401" t="s">
        <v>470</v>
      </c>
      <c r="B10" s="498">
        <v>18265</v>
      </c>
      <c r="C10" s="499">
        <v>310068</v>
      </c>
      <c r="D10" s="501">
        <v>309850</v>
      </c>
      <c r="E10" s="500" t="s">
        <v>297</v>
      </c>
      <c r="F10" s="500" t="s">
        <v>297</v>
      </c>
    </row>
    <row r="11" spans="1:6" ht="15.75" customHeight="1">
      <c r="A11" s="408" t="s">
        <v>471</v>
      </c>
      <c r="B11" s="112">
        <v>16562</v>
      </c>
      <c r="C11" s="113">
        <v>293914</v>
      </c>
      <c r="D11" s="113">
        <v>622074</v>
      </c>
      <c r="E11" s="114" t="s">
        <v>472</v>
      </c>
      <c r="F11" s="114" t="s">
        <v>472</v>
      </c>
    </row>
    <row r="12" spans="1:6" ht="3.75" customHeight="1" thickBot="1">
      <c r="A12" s="483"/>
      <c r="B12" s="502"/>
      <c r="C12" s="502"/>
      <c r="D12" s="502"/>
      <c r="E12" s="502"/>
      <c r="F12" s="502"/>
    </row>
    <row r="13" spans="1:6" ht="15" customHeight="1">
      <c r="A13" s="412" t="s">
        <v>298</v>
      </c>
      <c r="B13" s="413"/>
      <c r="C13" s="413"/>
      <c r="D13" s="413"/>
      <c r="E13" s="413"/>
      <c r="F13" s="413"/>
    </row>
    <row r="14" spans="1:6" ht="12" customHeight="1">
      <c r="A14" s="414" t="s">
        <v>473</v>
      </c>
      <c r="B14" s="414"/>
      <c r="C14" s="414"/>
      <c r="D14" s="414"/>
      <c r="E14" s="414"/>
      <c r="F14" s="414"/>
    </row>
    <row r="19" ht="18" customHeight="1"/>
  </sheetData>
  <sheetProtection/>
  <mergeCells count="6">
    <mergeCell ref="A2:F2"/>
    <mergeCell ref="A4:A5"/>
    <mergeCell ref="B4:B5"/>
    <mergeCell ref="C4:C5"/>
    <mergeCell ref="D4:D5"/>
    <mergeCell ref="E4:F4"/>
  </mergeCells>
  <printOptions/>
  <pageMargins left="0.6692913385826772" right="0.6692913385826772" top="0.3937007874015748" bottom="0.6692913385826772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浜松市役所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行政情報課</dc:creator>
  <cp:keywords/>
  <dc:description/>
  <cp:lastModifiedBy>H0000</cp:lastModifiedBy>
  <cp:lastPrinted>2020-03-12T06:44:31Z</cp:lastPrinted>
  <dcterms:created xsi:type="dcterms:W3CDTF">2001-02-09T06:42:36Z</dcterms:created>
  <dcterms:modified xsi:type="dcterms:W3CDTF">2021-03-16T04:36:29Z</dcterms:modified>
  <cp:category/>
  <cp:version/>
  <cp:contentType/>
  <cp:contentStatus/>
</cp:coreProperties>
</file>