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j-cfs.city.hamamatsu.jp\H001103\家庭支援グループ\08_子どもの貧困\●R7貧困事業\05_こどもの居場所づくり助成事業\01HP更新\"/>
    </mc:Choice>
  </mc:AlternateContent>
  <bookViews>
    <workbookView xWindow="0" yWindow="0" windowWidth="20490" windowHeight="7155" tabRatio="885"/>
  </bookViews>
  <sheets>
    <sheet name="様式一覧" sheetId="9" r:id="rId1"/>
    <sheet name="様式１補助金申請書" sheetId="5" r:id="rId2"/>
    <sheet name="様式２事業計画書" sheetId="34" r:id="rId3"/>
    <sheet name="様式３収支予算書（事業費支援）" sheetId="2" r:id="rId4"/>
    <sheet name="様式３収支予算書（新規立上）" sheetId="18" r:id="rId5"/>
    <sheet name="団体名簿" sheetId="8" r:id="rId6"/>
    <sheet name="様式4申告書" sheetId="36" r:id="rId7"/>
    <sheet name="様式5交付決定通知書" sheetId="21" r:id="rId8"/>
    <sheet name="様式6変更承認申請書" sheetId="22" r:id="rId9"/>
    <sheet name="様式7変更交付決定通知書 " sheetId="23" r:id="rId10"/>
    <sheet name="様式8変更承認通知書" sheetId="24" r:id="rId11"/>
    <sheet name="様式9財産処分承認申請書" sheetId="38" r:id="rId12"/>
    <sheet name="様式10財産処分承認通知書" sheetId="39" r:id="rId13"/>
    <sheet name="様式11財産処分報告書" sheetId="40" r:id="rId14"/>
    <sheet name="様式12実績報告書" sheetId="25" r:id="rId15"/>
    <sheet name="事業実績書" sheetId="26" r:id="rId16"/>
    <sheet name="活動報告書" sheetId="4" r:id="rId17"/>
    <sheet name="様式13収支決算書（事業費支援）" sheetId="27" r:id="rId18"/>
    <sheet name="様式13収支決算書（新規立上）" sheetId="28" r:id="rId19"/>
    <sheet name="様式14交付確定" sheetId="29" r:id="rId20"/>
    <sheet name="様式15補助金請求書" sheetId="30" r:id="rId21"/>
    <sheet name="様式16概算払承認申請書" sheetId="31" r:id="rId22"/>
    <sheet name="様式17資金状況調" sheetId="32" r:id="rId23"/>
    <sheet name="様式18概算払承認通知書 " sheetId="41" r:id="rId24"/>
    <sheet name="Sheet1" sheetId="17" r:id="rId25"/>
  </sheets>
  <definedNames>
    <definedName name="_xlnm._FilterDatabase" localSheetId="2" hidden="1">様式２事業計画書!$R$6:$R$7</definedName>
    <definedName name="_xlnm.Print_Area" localSheetId="5">団体名簿!$A$1:$G$26</definedName>
    <definedName name="_xlnm.Print_Area" localSheetId="12">様式10財産処分承認通知書!$A$1:$V$25</definedName>
    <definedName name="_xlnm.Print_Area" localSheetId="13">様式11財産処分報告書!$A$1:$H$35</definedName>
    <definedName name="_xlnm.Print_Area" localSheetId="14">様式12実績報告書!$A$1:$V$35</definedName>
    <definedName name="_xlnm.Print_Area" localSheetId="17">'様式13収支決算書（事業費支援）'!$A$1:$F$37</definedName>
    <definedName name="_xlnm.Print_Area" localSheetId="18">'様式13収支決算書（新規立上）'!$A$1:$F$28</definedName>
    <definedName name="_xlnm.Print_Area" localSheetId="20">様式15補助金請求書!$A$1:$V$37</definedName>
    <definedName name="_xlnm.Print_Area" localSheetId="21">様式16概算払承認申請書!$A$1:$V$27</definedName>
    <definedName name="_xlnm.Print_Area" localSheetId="22">様式17資金状況調!$A$1:$P$19</definedName>
    <definedName name="_xlnm.Print_Area" localSheetId="23">'様式18概算払承認通知書 '!$A$1:$V$26</definedName>
    <definedName name="_xlnm.Print_Area" localSheetId="1">様式１補助金申請書!$A$1:$G$54</definedName>
    <definedName name="_xlnm.Print_Area" localSheetId="2">様式２事業計画書!$B$1:$J$52</definedName>
    <definedName name="_xlnm.Print_Area" localSheetId="3">'様式３収支予算書（事業費支援）'!$A$1:$F$35</definedName>
    <definedName name="_xlnm.Print_Area" localSheetId="4">'様式３収支予算書（新規立上）'!$A$1:$F$26</definedName>
    <definedName name="_xlnm.Print_Area" localSheetId="6">様式4申告書!$A$1:$V$27</definedName>
    <definedName name="_xlnm.Print_Area" localSheetId="7">様式5交付決定通知書!$A$1:$V$37</definedName>
    <definedName name="_xlnm.Print_Area" localSheetId="8">様式6変更承認申請書!$A$1:$V$37</definedName>
    <definedName name="_xlnm.Print_Area" localSheetId="9">'様式7変更交付決定通知書 '!$A$1:$V$37</definedName>
    <definedName name="_xlnm.Print_Area" localSheetId="11">様式9財産処分承認申請書!$A$1:$H$35</definedName>
    <definedName name="_xlnm.Print_Area" localSheetId="0">様式一覧!$B$1:$H$37</definedName>
  </definedNames>
  <calcPr calcId="162913"/>
</workbook>
</file>

<file path=xl/calcChain.xml><?xml version="1.0" encoding="utf-8"?>
<calcChain xmlns="http://schemas.openxmlformats.org/spreadsheetml/2006/main">
  <c r="N10" i="31" l="1"/>
  <c r="N8" i="30"/>
  <c r="N7" i="30"/>
  <c r="N6" i="30"/>
  <c r="N10" i="25"/>
  <c r="N10" i="22"/>
  <c r="R33" i="40" l="1"/>
  <c r="R25" i="40"/>
  <c r="R22" i="40"/>
  <c r="R33" i="38"/>
  <c r="R22" i="38"/>
  <c r="R25" i="38"/>
  <c r="N107" i="4" l="1"/>
  <c r="Q107" i="4"/>
  <c r="M107" i="4"/>
  <c r="B11" i="21" l="1"/>
  <c r="D22" i="5" l="1"/>
  <c r="D31" i="28" l="1"/>
  <c r="D38" i="27"/>
  <c r="D28" i="18" l="1"/>
  <c r="M27" i="34" l="1"/>
  <c r="M26" i="34"/>
  <c r="L27" i="34"/>
  <c r="P7" i="4" l="1"/>
  <c r="P23" i="22" l="1"/>
  <c r="E10" i="17" l="1"/>
  <c r="E9" i="17"/>
  <c r="E8" i="17"/>
  <c r="E7" i="17"/>
  <c r="E6" i="17"/>
  <c r="E5" i="17"/>
  <c r="E4" i="17"/>
  <c r="E3" i="17"/>
  <c r="M29" i="34" l="1"/>
  <c r="N29" i="34" s="1"/>
  <c r="M12" i="34" l="1"/>
  <c r="M13" i="34" s="1"/>
  <c r="E17" i="32" l="1"/>
  <c r="F17" i="32"/>
  <c r="G17" i="32"/>
  <c r="H17" i="32"/>
  <c r="I17" i="32"/>
  <c r="J17" i="32"/>
  <c r="K17" i="32"/>
  <c r="L17" i="32"/>
  <c r="M17" i="32"/>
  <c r="N17" i="32"/>
  <c r="O17" i="32"/>
  <c r="P17" i="32"/>
  <c r="P13" i="32"/>
  <c r="P18" i="32" s="1"/>
  <c r="E13" i="32"/>
  <c r="F13" i="32"/>
  <c r="G13" i="32"/>
  <c r="H13" i="32"/>
  <c r="I13" i="32"/>
  <c r="J13" i="32"/>
  <c r="K13" i="32"/>
  <c r="L13" i="32"/>
  <c r="M13" i="32"/>
  <c r="N13" i="32"/>
  <c r="O13" i="32"/>
  <c r="D17" i="32"/>
  <c r="D13" i="32"/>
  <c r="D18" i="32" s="1"/>
  <c r="E18" i="32" s="1"/>
  <c r="F18" i="32" s="1"/>
  <c r="G18" i="32" s="1"/>
  <c r="H18" i="32" s="1"/>
  <c r="I18" i="32" s="1"/>
  <c r="J18" i="32" s="1"/>
  <c r="K18" i="32" s="1"/>
  <c r="L18" i="32" s="1"/>
  <c r="M18" i="32" s="1"/>
  <c r="N18" i="32" s="1"/>
  <c r="O18" i="32" s="1"/>
  <c r="P25" i="22" l="1"/>
  <c r="N25" i="22"/>
  <c r="N9" i="31" l="1"/>
  <c r="N8" i="31"/>
  <c r="N10" i="30"/>
  <c r="N12" i="31" s="1"/>
  <c r="B7" i="29"/>
  <c r="B6" i="29"/>
  <c r="F6" i="26"/>
  <c r="N12" i="25"/>
  <c r="N9" i="25"/>
  <c r="N8" i="25"/>
  <c r="B7" i="24"/>
  <c r="B6" i="24"/>
  <c r="B7" i="23"/>
  <c r="B6" i="23"/>
  <c r="B7" i="21"/>
  <c r="B6" i="21"/>
  <c r="D21" i="5"/>
  <c r="D20" i="5"/>
  <c r="E9" i="5"/>
  <c r="E8" i="5"/>
  <c r="E7" i="5"/>
  <c r="N9" i="22"/>
  <c r="N8" i="22"/>
  <c r="AI17" i="34" l="1"/>
  <c r="W16" i="34"/>
  <c r="W15" i="34"/>
  <c r="W14" i="34"/>
  <c r="C14" i="34"/>
  <c r="M28" i="34" s="1"/>
  <c r="N28" i="34" s="1"/>
  <c r="W13" i="34"/>
  <c r="E13" i="34"/>
  <c r="E11" i="34"/>
  <c r="E10" i="34"/>
  <c r="W107" i="4" l="1"/>
  <c r="R107" i="4" l="1"/>
  <c r="S107" i="4"/>
  <c r="T107" i="4"/>
  <c r="K107" i="4"/>
  <c r="L107" i="4"/>
  <c r="O107" i="4"/>
  <c r="J10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7" i="4"/>
  <c r="U6" i="4"/>
  <c r="P6"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N14" i="31"/>
  <c r="H14" i="31"/>
  <c r="F14" i="31"/>
  <c r="D14" i="31"/>
  <c r="L14" i="30"/>
  <c r="H14" i="30"/>
  <c r="F14" i="30"/>
  <c r="D14" i="30"/>
  <c r="P107" i="4" l="1"/>
  <c r="F8" i="26" s="1"/>
  <c r="U107" i="4"/>
  <c r="T13" i="29"/>
  <c r="R13" i="29"/>
  <c r="P13" i="29"/>
  <c r="N12" i="29"/>
  <c r="H12" i="29"/>
  <c r="F12" i="29"/>
  <c r="D12" i="29"/>
  <c r="D25" i="28" l="1"/>
  <c r="D34" i="27"/>
  <c r="P14" i="25"/>
  <c r="H12" i="24"/>
  <c r="F12" i="24"/>
  <c r="D12" i="24"/>
  <c r="H12" i="23"/>
  <c r="F12" i="23"/>
  <c r="D12" i="23"/>
  <c r="S17" i="23"/>
  <c r="Q17" i="23"/>
  <c r="O17" i="23"/>
  <c r="M17" i="23"/>
  <c r="K17" i="23"/>
  <c r="I17" i="23"/>
  <c r="P21" i="22"/>
  <c r="N21" i="22"/>
  <c r="L21" i="22"/>
  <c r="N13" i="22"/>
  <c r="H13" i="22"/>
  <c r="F13" i="22"/>
  <c r="D13" i="22"/>
  <c r="S16" i="21"/>
  <c r="Q16" i="21"/>
  <c r="O23" i="22" s="1"/>
  <c r="O16" i="21"/>
  <c r="N23" i="22" s="1"/>
  <c r="M16" i="21"/>
  <c r="M23" i="22" s="1"/>
  <c r="K16" i="21"/>
  <c r="L23" i="22" s="1"/>
  <c r="I16" i="21"/>
  <c r="K23" i="22" s="1"/>
  <c r="D25" i="18"/>
  <c r="C27" i="34" s="1"/>
  <c r="L29" i="34" l="1"/>
  <c r="C29" i="34" s="1"/>
  <c r="D6" i="18" s="1"/>
  <c r="D6" i="28" s="1"/>
  <c r="D12" i="28" s="1"/>
  <c r="D34" i="2" l="1"/>
  <c r="D37" i="2" l="1"/>
  <c r="L26" i="34"/>
  <c r="L28" i="34" s="1"/>
  <c r="C28" i="34" s="1"/>
  <c r="Q22" i="5"/>
  <c r="C26" i="34" l="1"/>
  <c r="D6" i="2"/>
  <c r="D6" i="27" s="1"/>
  <c r="D12" i="27" s="1"/>
  <c r="D23" i="5"/>
  <c r="D12" i="18"/>
  <c r="D12" i="2" l="1"/>
</calcChain>
</file>

<file path=xl/sharedStrings.xml><?xml version="1.0" encoding="utf-8"?>
<sst xmlns="http://schemas.openxmlformats.org/spreadsheetml/2006/main" count="863" uniqueCount="460">
  <si>
    <t>実施期間</t>
    <rPh sb="0" eb="2">
      <t>ジッシ</t>
    </rPh>
    <rPh sb="2" eb="4">
      <t>キカン</t>
    </rPh>
    <phoneticPr fontId="2"/>
  </si>
  <si>
    <t>実施日数</t>
    <rPh sb="0" eb="2">
      <t>ジッシ</t>
    </rPh>
    <rPh sb="2" eb="4">
      <t>ニッスウ</t>
    </rPh>
    <phoneticPr fontId="2"/>
  </si>
  <si>
    <t>実施内容</t>
    <rPh sb="0" eb="2">
      <t>ジッシ</t>
    </rPh>
    <rPh sb="2" eb="4">
      <t>ナイヨウ</t>
    </rPh>
    <phoneticPr fontId="2"/>
  </si>
  <si>
    <t>総参加人数</t>
    <rPh sb="0" eb="1">
      <t>ソウ</t>
    </rPh>
    <rPh sb="1" eb="3">
      <t>サンカ</t>
    </rPh>
    <rPh sb="3" eb="5">
      <t>ニンズウ</t>
    </rPh>
    <phoneticPr fontId="2"/>
  </si>
  <si>
    <t>記</t>
    <rPh sb="0" eb="1">
      <t>キ</t>
    </rPh>
    <phoneticPr fontId="2"/>
  </si>
  <si>
    <t>団体所在地</t>
    <rPh sb="0" eb="2">
      <t>ダンタイ</t>
    </rPh>
    <rPh sb="2" eb="5">
      <t>ショザイチ</t>
    </rPh>
    <phoneticPr fontId="2"/>
  </si>
  <si>
    <t>団体名</t>
    <rPh sb="0" eb="2">
      <t>ダンタイ</t>
    </rPh>
    <rPh sb="2" eb="3">
      <t>メイ</t>
    </rPh>
    <phoneticPr fontId="2"/>
  </si>
  <si>
    <t>代表者名</t>
    <rPh sb="0" eb="3">
      <t>ダイヒョウシャ</t>
    </rPh>
    <rPh sb="3" eb="4">
      <t>メイ</t>
    </rPh>
    <phoneticPr fontId="2"/>
  </si>
  <si>
    <t>添付資料</t>
    <rPh sb="0" eb="2">
      <t>テンプ</t>
    </rPh>
    <rPh sb="2" eb="4">
      <t>シリョウ</t>
    </rPh>
    <phoneticPr fontId="2"/>
  </si>
  <si>
    <t>・</t>
    <phoneticPr fontId="2"/>
  </si>
  <si>
    <t>項目</t>
    <rPh sb="0" eb="2">
      <t>コウモク</t>
    </rPh>
    <phoneticPr fontId="2"/>
  </si>
  <si>
    <t>こどもの居場所づくり補助金</t>
    <rPh sb="4" eb="7">
      <t>イバショ</t>
    </rPh>
    <rPh sb="10" eb="13">
      <t>ホジョキン</t>
    </rPh>
    <phoneticPr fontId="2"/>
  </si>
  <si>
    <t>他からの補助金</t>
    <rPh sb="0" eb="1">
      <t>ホカ</t>
    </rPh>
    <rPh sb="4" eb="7">
      <t>ホジョキン</t>
    </rPh>
    <phoneticPr fontId="2"/>
  </si>
  <si>
    <t>寄付金</t>
    <rPh sb="0" eb="3">
      <t>キフキン</t>
    </rPh>
    <phoneticPr fontId="2"/>
  </si>
  <si>
    <t>利用者負担（参加費など）</t>
    <rPh sb="0" eb="3">
      <t>リヨウシャ</t>
    </rPh>
    <rPh sb="3" eb="5">
      <t>フタン</t>
    </rPh>
    <rPh sb="6" eb="8">
      <t>サンカ</t>
    </rPh>
    <rPh sb="8" eb="9">
      <t>ヒ</t>
    </rPh>
    <phoneticPr fontId="2"/>
  </si>
  <si>
    <t>自己資金</t>
    <rPh sb="0" eb="2">
      <t>ジコ</t>
    </rPh>
    <rPh sb="2" eb="4">
      <t>シキン</t>
    </rPh>
    <phoneticPr fontId="2"/>
  </si>
  <si>
    <t>その他</t>
    <rPh sb="2" eb="3">
      <t>タ</t>
    </rPh>
    <phoneticPr fontId="2"/>
  </si>
  <si>
    <t>合計</t>
    <rPh sb="0" eb="2">
      <t>ゴウケイ</t>
    </rPh>
    <phoneticPr fontId="2"/>
  </si>
  <si>
    <t>ボランティア謝金</t>
    <rPh sb="6" eb="8">
      <t>シャキン</t>
    </rPh>
    <phoneticPr fontId="2"/>
  </si>
  <si>
    <t>講師謝礼</t>
    <rPh sb="0" eb="2">
      <t>コウシ</t>
    </rPh>
    <rPh sb="2" eb="4">
      <t>シャレイ</t>
    </rPh>
    <phoneticPr fontId="2"/>
  </si>
  <si>
    <t>交通費</t>
    <rPh sb="0" eb="3">
      <t>コウツウヒ</t>
    </rPh>
    <phoneticPr fontId="2"/>
  </si>
  <si>
    <t>研修費（食品衛生責任者要請講習会受講料など）</t>
    <rPh sb="0" eb="2">
      <t>ケンシュウ</t>
    </rPh>
    <rPh sb="2" eb="3">
      <t>ヒ</t>
    </rPh>
    <rPh sb="4" eb="6">
      <t>ショクヒン</t>
    </rPh>
    <rPh sb="6" eb="8">
      <t>エイセイ</t>
    </rPh>
    <rPh sb="8" eb="11">
      <t>セキニンシャ</t>
    </rPh>
    <rPh sb="11" eb="13">
      <t>ヨウセイ</t>
    </rPh>
    <rPh sb="13" eb="16">
      <t>コウシュウカイ</t>
    </rPh>
    <rPh sb="16" eb="19">
      <t>ジュコウリョウ</t>
    </rPh>
    <phoneticPr fontId="2"/>
  </si>
  <si>
    <t>その他人件費</t>
    <rPh sb="2" eb="3">
      <t>タ</t>
    </rPh>
    <rPh sb="3" eb="6">
      <t>ジンケンヒ</t>
    </rPh>
    <phoneticPr fontId="2"/>
  </si>
  <si>
    <t>会場借上費</t>
    <rPh sb="0" eb="2">
      <t>カイジョウ</t>
    </rPh>
    <rPh sb="2" eb="4">
      <t>カリア</t>
    </rPh>
    <rPh sb="4" eb="5">
      <t>ヒ</t>
    </rPh>
    <phoneticPr fontId="2"/>
  </si>
  <si>
    <t>金額</t>
    <rPh sb="0" eb="2">
      <t>キンガク</t>
    </rPh>
    <phoneticPr fontId="2"/>
  </si>
  <si>
    <t>内訳</t>
    <rPh sb="0" eb="2">
      <t>ウチワケ</t>
    </rPh>
    <phoneticPr fontId="2"/>
  </si>
  <si>
    <t>【収入】</t>
    <rPh sb="1" eb="3">
      <t>シュウニュウ</t>
    </rPh>
    <phoneticPr fontId="2"/>
  </si>
  <si>
    <t>【支出】</t>
    <rPh sb="1" eb="3">
      <t>シシュツ</t>
    </rPh>
    <phoneticPr fontId="2"/>
  </si>
  <si>
    <t>月</t>
    <rPh sb="0" eb="1">
      <t>ツキ</t>
    </rPh>
    <phoneticPr fontId="2"/>
  </si>
  <si>
    <t>日</t>
    <rPh sb="0" eb="1">
      <t>ニチ</t>
    </rPh>
    <phoneticPr fontId="2"/>
  </si>
  <si>
    <t>曜日</t>
    <rPh sb="0" eb="1">
      <t>ヨウ</t>
    </rPh>
    <rPh sb="1" eb="2">
      <t>ビ</t>
    </rPh>
    <phoneticPr fontId="1"/>
  </si>
  <si>
    <t>開始時間</t>
    <rPh sb="0" eb="2">
      <t>カイシ</t>
    </rPh>
    <rPh sb="2" eb="4">
      <t>ジカン</t>
    </rPh>
    <phoneticPr fontId="1"/>
  </si>
  <si>
    <t>終了時間</t>
    <rPh sb="0" eb="2">
      <t>シュウリョウ</t>
    </rPh>
    <rPh sb="2" eb="4">
      <t>ジカン</t>
    </rPh>
    <phoneticPr fontId="1"/>
  </si>
  <si>
    <t>実施内容</t>
    <rPh sb="0" eb="2">
      <t>ジッシ</t>
    </rPh>
    <rPh sb="2" eb="4">
      <t>ナイヨウ</t>
    </rPh>
    <phoneticPr fontId="1"/>
  </si>
  <si>
    <t>実施場所</t>
    <rPh sb="0" eb="2">
      <t>ジッシ</t>
    </rPh>
    <rPh sb="2" eb="4">
      <t>バショ</t>
    </rPh>
    <phoneticPr fontId="1"/>
  </si>
  <si>
    <t>参加人数</t>
    <rPh sb="0" eb="2">
      <t>サンカ</t>
    </rPh>
    <rPh sb="2" eb="4">
      <t>ニンズウ</t>
    </rPh>
    <phoneticPr fontId="1"/>
  </si>
  <si>
    <t>備考</t>
    <rPh sb="0" eb="2">
      <t>ビコウ</t>
    </rPh>
    <phoneticPr fontId="1"/>
  </si>
  <si>
    <t>日</t>
    <rPh sb="0" eb="1">
      <t>ニチ</t>
    </rPh>
    <phoneticPr fontId="1"/>
  </si>
  <si>
    <t>幼児</t>
    <rPh sb="0" eb="2">
      <t>ヨウジ</t>
    </rPh>
    <phoneticPr fontId="2"/>
  </si>
  <si>
    <t>大学生</t>
    <rPh sb="0" eb="3">
      <t>ダイガクセイ</t>
    </rPh>
    <phoneticPr fontId="2"/>
  </si>
  <si>
    <t>ボランティアスタッフ</t>
    <phoneticPr fontId="2"/>
  </si>
  <si>
    <t>大人</t>
    <rPh sb="0" eb="2">
      <t>オトナ</t>
    </rPh>
    <phoneticPr fontId="2"/>
  </si>
  <si>
    <t>総事業費</t>
    <rPh sb="0" eb="4">
      <t>ソウジギョウヒ</t>
    </rPh>
    <phoneticPr fontId="2"/>
  </si>
  <si>
    <t>実施頻度</t>
    <rPh sb="0" eb="2">
      <t>ジッシ</t>
    </rPh>
    <rPh sb="2" eb="4">
      <t>ヒンド</t>
    </rPh>
    <phoneticPr fontId="2"/>
  </si>
  <si>
    <t>団体概要（定款等の規約、役員名簿）</t>
    <rPh sb="0" eb="2">
      <t>ダンタイ</t>
    </rPh>
    <rPh sb="2" eb="4">
      <t>ガイヨウ</t>
    </rPh>
    <rPh sb="5" eb="7">
      <t>テイカン</t>
    </rPh>
    <rPh sb="7" eb="8">
      <t>トウ</t>
    </rPh>
    <rPh sb="9" eb="11">
      <t>キヤク</t>
    </rPh>
    <rPh sb="12" eb="14">
      <t>ヤクイン</t>
    </rPh>
    <rPh sb="14" eb="16">
      <t>メイボ</t>
    </rPh>
    <phoneticPr fontId="2"/>
  </si>
  <si>
    <t>初めて本補助金を申請する団体は以下の資料も提出してください。</t>
    <rPh sb="0" eb="1">
      <t>ハジ</t>
    </rPh>
    <rPh sb="3" eb="4">
      <t>ホン</t>
    </rPh>
    <rPh sb="15" eb="17">
      <t>イカ</t>
    </rPh>
    <rPh sb="18" eb="20">
      <t>シリョウ</t>
    </rPh>
    <rPh sb="21" eb="23">
      <t>テイシュツ</t>
    </rPh>
    <phoneticPr fontId="2"/>
  </si>
  <si>
    <t>団体名称</t>
    <rPh sb="0" eb="2">
      <t>ダンタイ</t>
    </rPh>
    <rPh sb="2" eb="4">
      <t>メイショウ</t>
    </rPh>
    <phoneticPr fontId="2"/>
  </si>
  <si>
    <t>代表者</t>
    <rPh sb="0" eb="3">
      <t>ダイヒョウシャ</t>
    </rPh>
    <phoneticPr fontId="2"/>
  </si>
  <si>
    <t>実施場所</t>
    <rPh sb="0" eb="2">
      <t>ジッシ</t>
    </rPh>
    <rPh sb="2" eb="4">
      <t>バショ</t>
    </rPh>
    <phoneticPr fontId="2"/>
  </si>
  <si>
    <t>実施場所住所</t>
    <rPh sb="0" eb="2">
      <t>ジッシ</t>
    </rPh>
    <rPh sb="2" eb="4">
      <t>バショ</t>
    </rPh>
    <rPh sb="4" eb="6">
      <t>ジュウショ</t>
    </rPh>
    <phoneticPr fontId="2"/>
  </si>
  <si>
    <t>担当者名</t>
    <rPh sb="0" eb="3">
      <t>タントウシャ</t>
    </rPh>
    <rPh sb="3" eb="4">
      <t>メイ</t>
    </rPh>
    <phoneticPr fontId="2"/>
  </si>
  <si>
    <t>連絡先（電話）</t>
    <rPh sb="0" eb="3">
      <t>レンラクサキ</t>
    </rPh>
    <rPh sb="4" eb="6">
      <t>デンワ</t>
    </rPh>
    <phoneticPr fontId="2"/>
  </si>
  <si>
    <t>連絡先（メール）</t>
    <rPh sb="0" eb="3">
      <t>レンラクサキ</t>
    </rPh>
    <phoneticPr fontId="2"/>
  </si>
  <si>
    <t>金</t>
    <rPh sb="0" eb="1">
      <t>キン</t>
    </rPh>
    <phoneticPr fontId="2"/>
  </si>
  <si>
    <t>児童の参加見込数</t>
    <rPh sb="0" eb="2">
      <t>ジドウ</t>
    </rPh>
    <rPh sb="3" eb="5">
      <t>サンカ</t>
    </rPh>
    <rPh sb="5" eb="7">
      <t>ミコミ</t>
    </rPh>
    <rPh sb="7" eb="8">
      <t>スウ</t>
    </rPh>
    <phoneticPr fontId="2"/>
  </si>
  <si>
    <t>１．こどもの居場所づくりを実施する目的</t>
    <rPh sb="6" eb="9">
      <t>イバショ</t>
    </rPh>
    <rPh sb="13" eb="15">
      <t>ジッシ</t>
    </rPh>
    <rPh sb="17" eb="19">
      <t>モクテキ</t>
    </rPh>
    <phoneticPr fontId="2"/>
  </si>
  <si>
    <t>３．実施する地域（地元団体や学校など）との連携や取り組み</t>
    <rPh sb="2" eb="4">
      <t>ジッシ</t>
    </rPh>
    <rPh sb="6" eb="8">
      <t>チイキ</t>
    </rPh>
    <rPh sb="9" eb="11">
      <t>ジモト</t>
    </rPh>
    <rPh sb="11" eb="13">
      <t>ダンタイ</t>
    </rPh>
    <rPh sb="14" eb="16">
      <t>ガッコウ</t>
    </rPh>
    <rPh sb="21" eb="23">
      <t>レンケイ</t>
    </rPh>
    <rPh sb="24" eb="25">
      <t>ト</t>
    </rPh>
    <rPh sb="26" eb="27">
      <t>ク</t>
    </rPh>
    <phoneticPr fontId="2"/>
  </si>
  <si>
    <t>４．参加児童の募集方法および広報周知の方法</t>
    <rPh sb="2" eb="4">
      <t>サンカ</t>
    </rPh>
    <rPh sb="4" eb="6">
      <t>ジドウ</t>
    </rPh>
    <rPh sb="7" eb="9">
      <t>ボシュウ</t>
    </rPh>
    <rPh sb="9" eb="11">
      <t>ホウホウ</t>
    </rPh>
    <rPh sb="14" eb="16">
      <t>コウホウ</t>
    </rPh>
    <rPh sb="16" eb="18">
      <t>シュウチ</t>
    </rPh>
    <rPh sb="19" eb="21">
      <t>ホウホウ</t>
    </rPh>
    <phoneticPr fontId="2"/>
  </si>
  <si>
    <t>５．事故等に備えた緊急対応方策</t>
    <rPh sb="2" eb="4">
      <t>ジコ</t>
    </rPh>
    <rPh sb="4" eb="5">
      <t>トウ</t>
    </rPh>
    <rPh sb="6" eb="7">
      <t>ソナ</t>
    </rPh>
    <rPh sb="9" eb="11">
      <t>キンキュウ</t>
    </rPh>
    <rPh sb="11" eb="13">
      <t>タイオウ</t>
    </rPh>
    <rPh sb="13" eb="15">
      <t>ホウサク</t>
    </rPh>
    <phoneticPr fontId="2"/>
  </si>
  <si>
    <t>役職等</t>
  </si>
  <si>
    <t>氏名</t>
    <rPh sb="0" eb="2">
      <t>シメイ</t>
    </rPh>
    <phoneticPr fontId="2"/>
  </si>
  <si>
    <t>①</t>
    <phoneticPr fontId="2"/>
  </si>
  <si>
    <t>②</t>
    <phoneticPr fontId="2"/>
  </si>
  <si>
    <t>③</t>
    <phoneticPr fontId="2"/>
  </si>
  <si>
    <t>④</t>
    <phoneticPr fontId="2"/>
  </si>
  <si>
    <t>⑤</t>
    <phoneticPr fontId="2"/>
  </si>
  <si>
    <t>⑥</t>
    <phoneticPr fontId="2"/>
  </si>
  <si>
    <t>⑦</t>
    <phoneticPr fontId="2"/>
  </si>
  <si>
    <t>自治会</t>
    <rPh sb="0" eb="3">
      <t>ジチカイ</t>
    </rPh>
    <phoneticPr fontId="2"/>
  </si>
  <si>
    <t>婦人会</t>
    <rPh sb="0" eb="3">
      <t>フジンカイ</t>
    </rPh>
    <phoneticPr fontId="2"/>
  </si>
  <si>
    <t>民生委員児童委員</t>
    <rPh sb="0" eb="8">
      <t>ミンセイイインジドウイイン</t>
    </rPh>
    <phoneticPr fontId="2"/>
  </si>
  <si>
    <t>青少年育成協議会</t>
    <rPh sb="0" eb="3">
      <t>セイショウネン</t>
    </rPh>
    <rPh sb="3" eb="5">
      <t>イクセイ</t>
    </rPh>
    <rPh sb="5" eb="8">
      <t>キョウギカイ</t>
    </rPh>
    <phoneticPr fontId="2"/>
  </si>
  <si>
    <t>その他（　　　　　　）</t>
    <rPh sb="2" eb="3">
      <t>タ</t>
    </rPh>
    <phoneticPr fontId="2"/>
  </si>
  <si>
    <t>例示</t>
    <rPh sb="0" eb="2">
      <t>レイジ</t>
    </rPh>
    <phoneticPr fontId="2"/>
  </si>
  <si>
    <t>団体名簿（法人格を有しない団体）</t>
    <rPh sb="0" eb="2">
      <t>ダンタイ</t>
    </rPh>
    <rPh sb="2" eb="4">
      <t>メイボ</t>
    </rPh>
    <rPh sb="5" eb="6">
      <t>ホウ</t>
    </rPh>
    <rPh sb="6" eb="8">
      <t>ジンカク</t>
    </rPh>
    <rPh sb="9" eb="10">
      <t>ユウ</t>
    </rPh>
    <rPh sb="13" eb="15">
      <t>ダンタイ</t>
    </rPh>
    <phoneticPr fontId="2"/>
  </si>
  <si>
    <t>月１回</t>
    <rPh sb="0" eb="1">
      <t>ツキ</t>
    </rPh>
    <rPh sb="2" eb="3">
      <t>カイ</t>
    </rPh>
    <phoneticPr fontId="2"/>
  </si>
  <si>
    <t>月２回</t>
    <rPh sb="0" eb="1">
      <t>ツキ</t>
    </rPh>
    <rPh sb="2" eb="3">
      <t>カイ</t>
    </rPh>
    <phoneticPr fontId="2"/>
  </si>
  <si>
    <t>週１回</t>
    <rPh sb="0" eb="1">
      <t>シュウ</t>
    </rPh>
    <rPh sb="2" eb="3">
      <t>カイ</t>
    </rPh>
    <phoneticPr fontId="2"/>
  </si>
  <si>
    <t>週２回</t>
    <rPh sb="0" eb="1">
      <t>シュウ</t>
    </rPh>
    <rPh sb="2" eb="3">
      <t>カイ</t>
    </rPh>
    <phoneticPr fontId="2"/>
  </si>
  <si>
    <t>備品購入費</t>
    <rPh sb="0" eb="5">
      <t>ビヒンコウニュウヒ</t>
    </rPh>
    <phoneticPr fontId="2"/>
  </si>
  <si>
    <t>食事提供</t>
    <rPh sb="0" eb="2">
      <t>ショクジ</t>
    </rPh>
    <rPh sb="2" eb="4">
      <t>テイキョウ</t>
    </rPh>
    <phoneticPr fontId="2"/>
  </si>
  <si>
    <t>学習支援</t>
    <rPh sb="0" eb="2">
      <t>ガクシュウ</t>
    </rPh>
    <rPh sb="2" eb="4">
      <t>シエン</t>
    </rPh>
    <phoneticPr fontId="2"/>
  </si>
  <si>
    <t>-</t>
    <phoneticPr fontId="2"/>
  </si>
  <si>
    <t>両方実施</t>
    <rPh sb="0" eb="2">
      <t>リョウホウ</t>
    </rPh>
    <rPh sb="2" eb="4">
      <t>ジッシ</t>
    </rPh>
    <phoneticPr fontId="2"/>
  </si>
  <si>
    <t>補助金交付申請書</t>
    <rPh sb="0" eb="3">
      <t>ホジョキン</t>
    </rPh>
    <rPh sb="3" eb="5">
      <t>コウフ</t>
    </rPh>
    <rPh sb="5" eb="8">
      <t>シンセイショ</t>
    </rPh>
    <phoneticPr fontId="2"/>
  </si>
  <si>
    <t>★</t>
    <phoneticPr fontId="2"/>
  </si>
  <si>
    <t>こどもの居場所づくり　補助金にかかる書類一覧</t>
    <rPh sb="4" eb="7">
      <t>イバショ</t>
    </rPh>
    <rPh sb="11" eb="14">
      <t>ホジョキン</t>
    </rPh>
    <rPh sb="18" eb="20">
      <t>ショルイ</t>
    </rPh>
    <rPh sb="20" eb="22">
      <t>イチラン</t>
    </rPh>
    <phoneticPr fontId="2"/>
  </si>
  <si>
    <t>　補助金の申請にかかる書類</t>
    <rPh sb="1" eb="4">
      <t>ホジョキン</t>
    </rPh>
    <rPh sb="5" eb="7">
      <t>シンセイ</t>
    </rPh>
    <rPh sb="11" eb="13">
      <t>ショルイ</t>
    </rPh>
    <phoneticPr fontId="2"/>
  </si>
  <si>
    <t>　事業の変更や中止があった場合</t>
    <rPh sb="1" eb="3">
      <t>ジギョウ</t>
    </rPh>
    <rPh sb="4" eb="6">
      <t>ヘンコウ</t>
    </rPh>
    <rPh sb="7" eb="9">
      <t>チュウシ</t>
    </rPh>
    <rPh sb="13" eb="15">
      <t>バアイ</t>
    </rPh>
    <phoneticPr fontId="2"/>
  </si>
  <si>
    <t>　補助金の請求にかかる書類</t>
    <rPh sb="1" eb="4">
      <t>ホジョキン</t>
    </rPh>
    <rPh sb="5" eb="7">
      <t>セイキュウ</t>
    </rPh>
    <rPh sb="11" eb="13">
      <t>ショルイ</t>
    </rPh>
    <phoneticPr fontId="2"/>
  </si>
  <si>
    <t>　事業報告にかかる書類　</t>
    <rPh sb="1" eb="3">
      <t>ジギョウ</t>
    </rPh>
    <rPh sb="3" eb="5">
      <t>ホウコク</t>
    </rPh>
    <rPh sb="9" eb="11">
      <t>ショルイ</t>
    </rPh>
    <phoneticPr fontId="2"/>
  </si>
  <si>
    <t>←様式２に記載いただいた内容が自動入力されます</t>
    <rPh sb="1" eb="3">
      <t>ヨウシキ</t>
    </rPh>
    <rPh sb="5" eb="7">
      <t>キサイ</t>
    </rPh>
    <rPh sb="12" eb="14">
      <t>ナイヨウ</t>
    </rPh>
    <rPh sb="15" eb="17">
      <t>ジドウ</t>
    </rPh>
    <rPh sb="17" eb="19">
      <t>ニュウリョク</t>
    </rPh>
    <phoneticPr fontId="2"/>
  </si>
  <si>
    <t>任意様式</t>
    <rPh sb="0" eb="2">
      <t>ニンイ</t>
    </rPh>
    <rPh sb="2" eb="4">
      <t>ヨウシキ</t>
    </rPh>
    <phoneticPr fontId="2"/>
  </si>
  <si>
    <r>
      <rPr>
        <b/>
        <u/>
        <sz val="11"/>
        <color theme="1"/>
        <rFont val="游ゴシック"/>
        <family val="3"/>
        <charset val="128"/>
        <scheme val="minor"/>
      </rPr>
      <t>下線が引かれている書類名をクリック</t>
    </r>
    <r>
      <rPr>
        <b/>
        <sz val="11"/>
        <color theme="1"/>
        <rFont val="游ゴシック"/>
        <family val="3"/>
        <charset val="128"/>
        <scheme val="minor"/>
      </rPr>
      <t>すると、その様式を表示できます。</t>
    </r>
    <rPh sb="0" eb="2">
      <t>カセン</t>
    </rPh>
    <rPh sb="3" eb="4">
      <t>ヒ</t>
    </rPh>
    <rPh sb="9" eb="11">
      <t>ショルイ</t>
    </rPh>
    <rPh sb="11" eb="12">
      <t>メイ</t>
    </rPh>
    <rPh sb="23" eb="25">
      <t>ヨウシキ</t>
    </rPh>
    <rPh sb="26" eb="28">
      <t>ヒョウジ</t>
    </rPh>
    <phoneticPr fontId="2"/>
  </si>
  <si>
    <t>　1. 食事提供</t>
    <rPh sb="4" eb="6">
      <t>ショクジ</t>
    </rPh>
    <rPh sb="6" eb="8">
      <t>テイキョウ</t>
    </rPh>
    <phoneticPr fontId="2"/>
  </si>
  <si>
    <t>　2. 学習支援</t>
    <rPh sb="4" eb="6">
      <t>ガクシュウ</t>
    </rPh>
    <rPh sb="6" eb="8">
      <t>シエン</t>
    </rPh>
    <phoneticPr fontId="2"/>
  </si>
  <si>
    <t>　1. 月１回</t>
    <rPh sb="4" eb="5">
      <t>ツキ</t>
    </rPh>
    <rPh sb="6" eb="7">
      <t>カイ</t>
    </rPh>
    <phoneticPr fontId="2"/>
  </si>
  <si>
    <t>　2. 月２回</t>
    <rPh sb="4" eb="5">
      <t>ツキ</t>
    </rPh>
    <rPh sb="6" eb="7">
      <t>カイ</t>
    </rPh>
    <phoneticPr fontId="2"/>
  </si>
  <si>
    <t>←自動入力</t>
    <rPh sb="1" eb="3">
      <t>ジドウ</t>
    </rPh>
    <rPh sb="3" eb="5">
      <t>ニュウリョク</t>
    </rPh>
    <phoneticPr fontId="2"/>
  </si>
  <si>
    <t>日付は月と日を別々に入力してください</t>
    <rPh sb="0" eb="2">
      <t>ヒヅケ</t>
    </rPh>
    <rPh sb="3" eb="4">
      <t>ツキ</t>
    </rPh>
    <rPh sb="5" eb="6">
      <t>ヒ</t>
    </rPh>
    <rPh sb="7" eb="9">
      <t>ベツベツ</t>
    </rPh>
    <rPh sb="10" eb="12">
      <t>ニュウリョク</t>
    </rPh>
    <phoneticPr fontId="2"/>
  </si>
  <si>
    <t>様</t>
    <rPh sb="0" eb="1">
      <t>サマ</t>
    </rPh>
    <phoneticPr fontId="2"/>
  </si>
  <si>
    <t>民間企業による補助金</t>
    <rPh sb="0" eb="2">
      <t>ミンカン</t>
    </rPh>
    <rPh sb="2" eb="4">
      <t>キギョウ</t>
    </rPh>
    <rPh sb="7" eb="10">
      <t>ホジョキン</t>
    </rPh>
    <phoneticPr fontId="2"/>
  </si>
  <si>
    <t>食材費</t>
    <rPh sb="0" eb="2">
      <t>ショクザイ</t>
    </rPh>
    <rPh sb="2" eb="3">
      <t>ヒ</t>
    </rPh>
    <phoneticPr fontId="2"/>
  </si>
  <si>
    <t>火</t>
    <rPh sb="0" eb="1">
      <t>カ</t>
    </rPh>
    <phoneticPr fontId="2"/>
  </si>
  <si>
    <t>両方実施</t>
    <rPh sb="0" eb="2">
      <t>リョウホウ</t>
    </rPh>
    <rPh sb="2" eb="4">
      <t>ジッシ</t>
    </rPh>
    <phoneticPr fontId="2"/>
  </si>
  <si>
    <t>記載例</t>
    <rPh sb="0" eb="2">
      <t>キサイ</t>
    </rPh>
    <rPh sb="2" eb="3">
      <t>レイ</t>
    </rPh>
    <phoneticPr fontId="2"/>
  </si>
  <si>
    <t>補 助 金 交 付 申 請 書</t>
    <rPh sb="0" eb="1">
      <t>ホ</t>
    </rPh>
    <rPh sb="2" eb="3">
      <t>スケ</t>
    </rPh>
    <rPh sb="4" eb="5">
      <t>キン</t>
    </rPh>
    <rPh sb="6" eb="7">
      <t>コウ</t>
    </rPh>
    <rPh sb="8" eb="9">
      <t>ツキ</t>
    </rPh>
    <rPh sb="10" eb="11">
      <t>サル</t>
    </rPh>
    <rPh sb="12" eb="13">
      <t>ショウ</t>
    </rPh>
    <rPh sb="14" eb="15">
      <t>ショ</t>
    </rPh>
    <phoneticPr fontId="2"/>
  </si>
  <si>
    <t>浜松市長あて</t>
    <rPh sb="0" eb="2">
      <t>ハママツ</t>
    </rPh>
    <phoneticPr fontId="2"/>
  </si>
  <si>
    <t>新規立上の有無</t>
    <rPh sb="0" eb="2">
      <t>シンキ</t>
    </rPh>
    <rPh sb="2" eb="4">
      <t>タチアゲ</t>
    </rPh>
    <rPh sb="5" eb="7">
      <t>ウム</t>
    </rPh>
    <phoneticPr fontId="2"/>
  </si>
  <si>
    <t>　4. その他</t>
    <rPh sb="6" eb="7">
      <t>タ</t>
    </rPh>
    <phoneticPr fontId="2"/>
  </si>
  <si>
    <t>年間実施月数</t>
    <rPh sb="0" eb="2">
      <t>ネンカン</t>
    </rPh>
    <rPh sb="2" eb="4">
      <t>ジッシ</t>
    </rPh>
    <rPh sb="4" eb="5">
      <t>ツキ</t>
    </rPh>
    <rPh sb="5" eb="6">
      <t>スウ</t>
    </rPh>
    <phoneticPr fontId="2"/>
  </si>
  <si>
    <t>食事提供</t>
  </si>
  <si>
    <t>学習支援</t>
  </si>
  <si>
    <t>両方実施</t>
  </si>
  <si>
    <t>ヵ月</t>
    <rPh sb="1" eb="2">
      <t>ツキ</t>
    </rPh>
    <phoneticPr fontId="2"/>
  </si>
  <si>
    <t>補助の種類</t>
    <rPh sb="0" eb="2">
      <t>ホジョ</t>
    </rPh>
    <rPh sb="3" eb="5">
      <t>シュルイ</t>
    </rPh>
    <phoneticPr fontId="2"/>
  </si>
  <si>
    <t>　1. 食事提供1</t>
    <phoneticPr fontId="2"/>
  </si>
  <si>
    <t>　1. 食事提供2</t>
  </si>
  <si>
    <t>　1. 食事提供3</t>
  </si>
  <si>
    <t>　1. 食事提供4</t>
  </si>
  <si>
    <t>　1. 食事提供5</t>
  </si>
  <si>
    <t>　1. 食事提供6</t>
  </si>
  <si>
    <t>　1. 食事提供7</t>
  </si>
  <si>
    <t>　1. 食事提供8</t>
  </si>
  <si>
    <t>　1. 食事提供9</t>
  </si>
  <si>
    <t>　1. 食事提供10</t>
  </si>
  <si>
    <t>　2. 学習支援1</t>
    <phoneticPr fontId="2"/>
  </si>
  <si>
    <t>　2. 学習支援2</t>
  </si>
  <si>
    <t>　2. 学習支援3</t>
  </si>
  <si>
    <t>　2. 学習支援4</t>
  </si>
  <si>
    <t>　2. 学習支援5</t>
  </si>
  <si>
    <t>　2. 学習支援6</t>
  </si>
  <si>
    <t>　2. 学習支援7</t>
  </si>
  <si>
    <t>　2. 学習支援8</t>
  </si>
  <si>
    <t>　2. 学習支援9</t>
  </si>
  <si>
    <t>　2. 学習支援10</t>
  </si>
  <si>
    <t>　3. 両方実施1</t>
    <phoneticPr fontId="2"/>
  </si>
  <si>
    <t>　3. 両方実施2</t>
  </si>
  <si>
    <t>　3. 両方実施3</t>
  </si>
  <si>
    <t>　3. 両方実施4</t>
  </si>
  <si>
    <t>　3. 両方実施5</t>
  </si>
  <si>
    <t>　3. 両方実施6</t>
  </si>
  <si>
    <t>　3. 両方実施7</t>
  </si>
  <si>
    <t>　3. 両方実施8</t>
  </si>
  <si>
    <t>　3. 両方実施9</t>
  </si>
  <si>
    <t>　3. 両方実施10</t>
  </si>
  <si>
    <t>新規立上</t>
    <rPh sb="0" eb="2">
      <t>シンキ</t>
    </rPh>
    <rPh sb="2" eb="4">
      <t>タチアゲ</t>
    </rPh>
    <phoneticPr fontId="2"/>
  </si>
  <si>
    <t>有</t>
    <rPh sb="0" eb="1">
      <t>アリ</t>
    </rPh>
    <phoneticPr fontId="2"/>
  </si>
  <si>
    <t>無</t>
    <rPh sb="0" eb="1">
      <t>ナ</t>
    </rPh>
    <phoneticPr fontId="2"/>
  </si>
  <si>
    <t>補助金基準額（事業費支援）</t>
    <rPh sb="0" eb="3">
      <t>ホジョキン</t>
    </rPh>
    <rPh sb="3" eb="5">
      <t>キジュン</t>
    </rPh>
    <rPh sb="5" eb="6">
      <t>ガク</t>
    </rPh>
    <rPh sb="7" eb="9">
      <t>ジギョウ</t>
    </rPh>
    <rPh sb="9" eb="10">
      <t>ヒ</t>
    </rPh>
    <rPh sb="10" eb="12">
      <t>シエン</t>
    </rPh>
    <phoneticPr fontId="2"/>
  </si>
  <si>
    <t>補助金基準額（新規立上）</t>
    <rPh sb="0" eb="3">
      <t>ホジョキン</t>
    </rPh>
    <rPh sb="3" eb="5">
      <t>キジュン</t>
    </rPh>
    <rPh sb="5" eb="6">
      <t>ガク</t>
    </rPh>
    <rPh sb="7" eb="9">
      <t>シンキ</t>
    </rPh>
    <rPh sb="9" eb="11">
      <t>タチアゲ</t>
    </rPh>
    <phoneticPr fontId="2"/>
  </si>
  <si>
    <t>有</t>
    <rPh sb="0" eb="1">
      <t>アリ</t>
    </rPh>
    <phoneticPr fontId="2"/>
  </si>
  <si>
    <t>無</t>
    <rPh sb="0" eb="1">
      <t>ナ</t>
    </rPh>
    <phoneticPr fontId="2"/>
  </si>
  <si>
    <t>補助金申請額（事業費支援）</t>
    <rPh sb="0" eb="3">
      <t>ホジョキン</t>
    </rPh>
    <rPh sb="3" eb="5">
      <t>シンセイ</t>
    </rPh>
    <rPh sb="5" eb="6">
      <t>ガク</t>
    </rPh>
    <rPh sb="7" eb="9">
      <t>ジギョウ</t>
    </rPh>
    <rPh sb="9" eb="10">
      <t>ヒ</t>
    </rPh>
    <rPh sb="10" eb="12">
      <t>シエン</t>
    </rPh>
    <phoneticPr fontId="2"/>
  </si>
  <si>
    <t>補助金申請額（新規立上）</t>
    <rPh sb="0" eb="3">
      <t>ホジョキン</t>
    </rPh>
    <rPh sb="3" eb="5">
      <t>シンセイ</t>
    </rPh>
    <rPh sb="5" eb="6">
      <t>ガク</t>
    </rPh>
    <rPh sb="7" eb="9">
      <t>シンキ</t>
    </rPh>
    <rPh sb="9" eb="11">
      <t>タチアゲ</t>
    </rPh>
    <phoneticPr fontId="2"/>
  </si>
  <si>
    <t>食事提供や学習支援に利用する消耗品費</t>
    <rPh sb="0" eb="2">
      <t>ショクジ</t>
    </rPh>
    <rPh sb="2" eb="4">
      <t>テイキョウ</t>
    </rPh>
    <rPh sb="5" eb="7">
      <t>ガクシュウ</t>
    </rPh>
    <rPh sb="7" eb="9">
      <t>シエン</t>
    </rPh>
    <rPh sb="10" eb="12">
      <t>リヨウ</t>
    </rPh>
    <rPh sb="14" eb="16">
      <t>ショウモウ</t>
    </rPh>
    <rPh sb="16" eb="17">
      <t>ヒン</t>
    </rPh>
    <rPh sb="17" eb="18">
      <t>ヒ</t>
    </rPh>
    <phoneticPr fontId="2"/>
  </si>
  <si>
    <t>衛生用品</t>
    <rPh sb="0" eb="2">
      <t>エイセイ</t>
    </rPh>
    <rPh sb="2" eb="4">
      <t>ヨウヒン</t>
    </rPh>
    <phoneticPr fontId="2"/>
  </si>
  <si>
    <t>印刷製本費</t>
    <rPh sb="0" eb="2">
      <t>インサツ</t>
    </rPh>
    <rPh sb="2" eb="4">
      <t>セイホン</t>
    </rPh>
    <rPh sb="4" eb="5">
      <t>ヒ</t>
    </rPh>
    <phoneticPr fontId="2"/>
  </si>
  <si>
    <t>光熱水費</t>
    <rPh sb="0" eb="4">
      <t>コウネツスイヒ</t>
    </rPh>
    <phoneticPr fontId="2"/>
  </si>
  <si>
    <t>燃料費</t>
    <rPh sb="0" eb="3">
      <t>ネンリョウヒ</t>
    </rPh>
    <phoneticPr fontId="2"/>
  </si>
  <si>
    <t>運搬費</t>
    <rPh sb="0" eb="2">
      <t>ウンパン</t>
    </rPh>
    <rPh sb="2" eb="3">
      <t>ヒ</t>
    </rPh>
    <phoneticPr fontId="2"/>
  </si>
  <si>
    <t>通信費</t>
    <rPh sb="0" eb="2">
      <t>ツウシン</t>
    </rPh>
    <rPh sb="2" eb="3">
      <t>ヒ</t>
    </rPh>
    <phoneticPr fontId="2"/>
  </si>
  <si>
    <t>郵便料</t>
    <rPh sb="0" eb="2">
      <t>ユウビン</t>
    </rPh>
    <rPh sb="2" eb="3">
      <t>リョウ</t>
    </rPh>
    <phoneticPr fontId="2"/>
  </si>
  <si>
    <t>保険料</t>
    <rPh sb="0" eb="2">
      <t>ホケン</t>
    </rPh>
    <rPh sb="2" eb="3">
      <t>リョウ</t>
    </rPh>
    <phoneticPr fontId="2"/>
  </si>
  <si>
    <t>車両の賃借料</t>
    <rPh sb="0" eb="2">
      <t>シャリョウ</t>
    </rPh>
    <rPh sb="3" eb="6">
      <t>チンシャクリョウ</t>
    </rPh>
    <phoneticPr fontId="2"/>
  </si>
  <si>
    <t>修繕費</t>
    <rPh sb="0" eb="3">
      <t>シュウゼンヒ</t>
    </rPh>
    <phoneticPr fontId="2"/>
  </si>
  <si>
    <t>調理器具や食器類</t>
    <phoneticPr fontId="2"/>
  </si>
  <si>
    <t>家具什器</t>
    <phoneticPr fontId="2"/>
  </si>
  <si>
    <t>家電</t>
    <phoneticPr fontId="2"/>
  </si>
  <si>
    <t>備品購入費</t>
    <rPh sb="0" eb="2">
      <t>ビヒン</t>
    </rPh>
    <rPh sb="2" eb="5">
      <t>コウニュウヒ</t>
    </rPh>
    <phoneticPr fontId="2"/>
  </si>
  <si>
    <t>家具什器</t>
    <phoneticPr fontId="2"/>
  </si>
  <si>
    <t>家電</t>
    <phoneticPr fontId="2"/>
  </si>
  <si>
    <t>交付申請額</t>
    <rPh sb="0" eb="2">
      <t>コウフ</t>
    </rPh>
    <rPh sb="2" eb="4">
      <t>シンセイ</t>
    </rPh>
    <rPh sb="4" eb="5">
      <t>ガク</t>
    </rPh>
    <phoneticPr fontId="2"/>
  </si>
  <si>
    <t>事業（変更）計画書</t>
    <rPh sb="0" eb="2">
      <t>ジギョウ</t>
    </rPh>
    <rPh sb="3" eb="5">
      <t>ヘンコウ</t>
    </rPh>
    <rPh sb="6" eb="9">
      <t>ケイカクショ</t>
    </rPh>
    <phoneticPr fontId="2"/>
  </si>
  <si>
    <t>年</t>
    <rPh sb="0" eb="1">
      <t>ネン</t>
    </rPh>
    <phoneticPr fontId="2"/>
  </si>
  <si>
    <t>令和</t>
    <rPh sb="0" eb="2">
      <t>レイワ</t>
    </rPh>
    <phoneticPr fontId="2"/>
  </si>
  <si>
    <t>団体名</t>
    <rPh sb="0" eb="3">
      <t>ダンタイメイ</t>
    </rPh>
    <phoneticPr fontId="2"/>
  </si>
  <si>
    <t>月</t>
    <rPh sb="0" eb="1">
      <t>ガツ</t>
    </rPh>
    <phoneticPr fontId="2"/>
  </si>
  <si>
    <t>１　交付決定額</t>
    <rPh sb="2" eb="4">
      <t>コウフ</t>
    </rPh>
    <rPh sb="4" eb="6">
      <t>ケッテイ</t>
    </rPh>
    <rPh sb="6" eb="7">
      <t>ガク</t>
    </rPh>
    <phoneticPr fontId="2"/>
  </si>
  <si>
    <t>付で申請があった浜松市こどもの居場所づくり助成事業費補助</t>
    <phoneticPr fontId="2"/>
  </si>
  <si>
    <t>金について、次のとおり決定しましたので通知します。</t>
    <phoneticPr fontId="2"/>
  </si>
  <si>
    <t>百万</t>
    <rPh sb="0" eb="2">
      <t>ヒャクマン</t>
    </rPh>
    <phoneticPr fontId="2"/>
  </si>
  <si>
    <t>拾万</t>
    <rPh sb="0" eb="1">
      <t>ジュウ</t>
    </rPh>
    <rPh sb="1" eb="2">
      <t>ヨロズ</t>
    </rPh>
    <phoneticPr fontId="2"/>
  </si>
  <si>
    <t>万</t>
    <rPh sb="0" eb="1">
      <t>マン</t>
    </rPh>
    <phoneticPr fontId="2"/>
  </si>
  <si>
    <t>千</t>
    <rPh sb="0" eb="1">
      <t>セン</t>
    </rPh>
    <phoneticPr fontId="2"/>
  </si>
  <si>
    <t>百</t>
    <rPh sb="0" eb="1">
      <t>ヒャク</t>
    </rPh>
    <phoneticPr fontId="2"/>
  </si>
  <si>
    <t>拾</t>
    <rPh sb="0" eb="1">
      <t>ジュウ</t>
    </rPh>
    <phoneticPr fontId="2"/>
  </si>
  <si>
    <t>円</t>
    <rPh sb="0" eb="1">
      <t>エン</t>
    </rPh>
    <phoneticPr fontId="2"/>
  </si>
  <si>
    <t>（立上支援）</t>
    <rPh sb="1" eb="3">
      <t>タチアゲ</t>
    </rPh>
    <rPh sb="3" eb="5">
      <t>シエン</t>
    </rPh>
    <phoneticPr fontId="2"/>
  </si>
  <si>
    <t>（事業費支援）</t>
    <rPh sb="1" eb="3">
      <t>ジギョウ</t>
    </rPh>
    <rPh sb="3" eb="4">
      <t>ヒ</t>
    </rPh>
    <rPh sb="4" eb="6">
      <t>シエン</t>
    </rPh>
    <phoneticPr fontId="2"/>
  </si>
  <si>
    <t>変 更 承 認 兼 変 更 交 付 申 請 書</t>
    <phoneticPr fontId="2"/>
  </si>
  <si>
    <t>（あて先）浜松市長</t>
    <phoneticPr fontId="2"/>
  </si>
  <si>
    <t>申請者</t>
    <rPh sb="0" eb="3">
      <t>シンセイシャ</t>
    </rPh>
    <phoneticPr fontId="2"/>
  </si>
  <si>
    <t>所在地</t>
    <rPh sb="0" eb="3">
      <t>ショザイチ</t>
    </rPh>
    <phoneticPr fontId="2"/>
  </si>
  <si>
    <t>名称</t>
    <rPh sb="0" eb="2">
      <t>メイショウ</t>
    </rPh>
    <phoneticPr fontId="2"/>
  </si>
  <si>
    <t>号</t>
    <rPh sb="0" eb="1">
      <t>ゴウ</t>
    </rPh>
    <phoneticPr fontId="2"/>
  </si>
  <si>
    <t>浜松市指令第</t>
    <phoneticPr fontId="2"/>
  </si>
  <si>
    <t>日付け浜松市指令第</t>
    <rPh sb="0" eb="1">
      <t>ニチ</t>
    </rPh>
    <rPh sb="8" eb="9">
      <t>ダイ</t>
    </rPh>
    <phoneticPr fontId="2"/>
  </si>
  <si>
    <t>号で補助金交付決定を</t>
    <rPh sb="0" eb="1">
      <t>ゴウ</t>
    </rPh>
    <rPh sb="2" eb="5">
      <t>ホジョキン</t>
    </rPh>
    <rPh sb="5" eb="7">
      <t>コウフ</t>
    </rPh>
    <rPh sb="7" eb="9">
      <t>ケッテイ</t>
    </rPh>
    <phoneticPr fontId="2"/>
  </si>
  <si>
    <t>関係書類を添えて</t>
    <rPh sb="0" eb="2">
      <t>カンケイ</t>
    </rPh>
    <rPh sb="2" eb="4">
      <t>ショルイ</t>
    </rPh>
    <rPh sb="5" eb="6">
      <t>ソ</t>
    </rPh>
    <phoneticPr fontId="2"/>
  </si>
  <si>
    <t>変更承認</t>
    <rPh sb="0" eb="2">
      <t>ヘンコウ</t>
    </rPh>
    <rPh sb="2" eb="4">
      <t>ショウニン</t>
    </rPh>
    <phoneticPr fontId="2"/>
  </si>
  <si>
    <t>交付額の変更</t>
    <rPh sb="0" eb="2">
      <t>コウフ</t>
    </rPh>
    <rPh sb="2" eb="3">
      <t>ガク</t>
    </rPh>
    <rPh sb="4" eb="6">
      <t>ヘンコウ</t>
    </rPh>
    <phoneticPr fontId="2"/>
  </si>
  <si>
    <t>を申請します。</t>
    <rPh sb="1" eb="3">
      <t>シンセイ</t>
    </rPh>
    <phoneticPr fontId="2"/>
  </si>
  <si>
    <t>交付金交付決定日</t>
    <rPh sb="0" eb="2">
      <t>コウフ</t>
    </rPh>
    <rPh sb="2" eb="3">
      <t>キン</t>
    </rPh>
    <rPh sb="3" eb="5">
      <t>コウフ</t>
    </rPh>
    <rPh sb="5" eb="7">
      <t>ケッテイ</t>
    </rPh>
    <rPh sb="7" eb="8">
      <t>ビ</t>
    </rPh>
    <phoneticPr fontId="2"/>
  </si>
  <si>
    <t>交付金交付決定額</t>
    <rPh sb="0" eb="3">
      <t>コウフキン</t>
    </rPh>
    <rPh sb="3" eb="5">
      <t>コウフ</t>
    </rPh>
    <rPh sb="5" eb="7">
      <t>ケッテイ</t>
    </rPh>
    <rPh sb="7" eb="8">
      <t>ガク</t>
    </rPh>
    <phoneticPr fontId="2"/>
  </si>
  <si>
    <t>事業の実施期間</t>
    <rPh sb="0" eb="2">
      <t>ジギョウ</t>
    </rPh>
    <rPh sb="3" eb="5">
      <t>ジッシ</t>
    </rPh>
    <rPh sb="5" eb="7">
      <t>キカン</t>
    </rPh>
    <phoneticPr fontId="2"/>
  </si>
  <si>
    <t>～</t>
    <phoneticPr fontId="2"/>
  </si>
  <si>
    <t>変更内容</t>
    <rPh sb="0" eb="2">
      <t>ヘンコウ</t>
    </rPh>
    <rPh sb="2" eb="4">
      <t>ナイヨウ</t>
    </rPh>
    <phoneticPr fontId="2"/>
  </si>
  <si>
    <t>変更の理由（具体的に記載してください。）</t>
    <rPh sb="0" eb="2">
      <t>ヘンコウ</t>
    </rPh>
    <rPh sb="3" eb="5">
      <t>リユウ</t>
    </rPh>
    <rPh sb="6" eb="9">
      <t>グタイテキ</t>
    </rPh>
    <rPh sb="10" eb="12">
      <t>キサイ</t>
    </rPh>
    <phoneticPr fontId="2"/>
  </si>
  <si>
    <t>※ 添付書類</t>
    <phoneticPr fontId="2"/>
  </si>
  <si>
    <t>上記変更内容のほか、関係する書類等があれば提出してください。</t>
    <phoneticPr fontId="2"/>
  </si>
  <si>
    <t>付で変更承認申請があった浜松市こどもの居場所</t>
    <rPh sb="2" eb="4">
      <t>ヘンコウ</t>
    </rPh>
    <rPh sb="4" eb="6">
      <t>ショウニン</t>
    </rPh>
    <phoneticPr fontId="2"/>
  </si>
  <si>
    <t>づくり助成事業費補助金について、次のとおり変更交付決定します。</t>
    <rPh sb="21" eb="23">
      <t>ヘンコウ</t>
    </rPh>
    <rPh sb="23" eb="25">
      <t>コウフ</t>
    </rPh>
    <rPh sb="25" eb="27">
      <t>ケッテイ</t>
    </rPh>
    <phoneticPr fontId="2"/>
  </si>
  <si>
    <t>づくり助成事業費補助金について、次のとおり変更を承認します。</t>
    <rPh sb="21" eb="23">
      <t>ヘンコウ</t>
    </rPh>
    <rPh sb="24" eb="26">
      <t>ショウニン</t>
    </rPh>
    <phoneticPr fontId="2"/>
  </si>
  <si>
    <t>変更の内容</t>
    <rPh sb="0" eb="2">
      <t>ヘンコウ</t>
    </rPh>
    <rPh sb="3" eb="5">
      <t>ナイヨウ</t>
    </rPh>
    <phoneticPr fontId="2"/>
  </si>
  <si>
    <t>変更前</t>
    <rPh sb="0" eb="2">
      <t>ヘンコウ</t>
    </rPh>
    <rPh sb="2" eb="3">
      <t>マエ</t>
    </rPh>
    <phoneticPr fontId="2"/>
  </si>
  <si>
    <t>承認の条件</t>
    <rPh sb="0" eb="2">
      <t>ショウニン</t>
    </rPh>
    <rPh sb="3" eb="5">
      <t>ジョウケン</t>
    </rPh>
    <phoneticPr fontId="2"/>
  </si>
  <si>
    <t>事 業 実 績 報 告 書</t>
    <phoneticPr fontId="2"/>
  </si>
  <si>
    <t>連絡先</t>
    <rPh sb="0" eb="3">
      <t>レンラクサキ</t>
    </rPh>
    <phoneticPr fontId="2"/>
  </si>
  <si>
    <t>日付け浜松市指令　　第</t>
    <rPh sb="0" eb="1">
      <t>ニチ</t>
    </rPh>
    <rPh sb="1" eb="2">
      <t>ツ</t>
    </rPh>
    <rPh sb="10" eb="11">
      <t>ダイ</t>
    </rPh>
    <phoneticPr fontId="2"/>
  </si>
  <si>
    <t>号で交付決定された</t>
    <rPh sb="0" eb="1">
      <t>ゴウ</t>
    </rPh>
    <rPh sb="2" eb="4">
      <t>コウフ</t>
    </rPh>
    <rPh sb="4" eb="6">
      <t>ケッテイ</t>
    </rPh>
    <phoneticPr fontId="2"/>
  </si>
  <si>
    <t>完了年月日</t>
    <rPh sb="0" eb="2">
      <t>カンリョウ</t>
    </rPh>
    <rPh sb="2" eb="5">
      <t>ネンガッピ</t>
    </rPh>
    <phoneticPr fontId="2"/>
  </si>
  <si>
    <t>補助対象事業の実績</t>
    <rPh sb="0" eb="2">
      <t>ホジョ</t>
    </rPh>
    <rPh sb="2" eb="4">
      <t>タイショウ</t>
    </rPh>
    <rPh sb="4" eb="6">
      <t>ジギョウ</t>
    </rPh>
    <rPh sb="7" eb="9">
      <t>ジッセキ</t>
    </rPh>
    <phoneticPr fontId="2"/>
  </si>
  <si>
    <t>別紙「事業実績書」のとおり</t>
    <rPh sb="0" eb="2">
      <t>ベッシ</t>
    </rPh>
    <rPh sb="3" eb="5">
      <t>ジギョウ</t>
    </rPh>
    <rPh sb="5" eb="7">
      <t>ジッセキ</t>
    </rPh>
    <rPh sb="7" eb="8">
      <t>ショ</t>
    </rPh>
    <phoneticPr fontId="2"/>
  </si>
  <si>
    <t>補助金交付申請時と相違した部分がある場合はその理由</t>
    <phoneticPr fontId="2"/>
  </si>
  <si>
    <t>交付確定を受けたい額</t>
    <rPh sb="0" eb="2">
      <t>コウフ</t>
    </rPh>
    <rPh sb="2" eb="4">
      <t>カクテイ</t>
    </rPh>
    <rPh sb="5" eb="6">
      <t>ウ</t>
    </rPh>
    <rPh sb="9" eb="10">
      <t>ガク</t>
    </rPh>
    <phoneticPr fontId="2"/>
  </si>
  <si>
    <t>（あて先）浜松市長</t>
    <phoneticPr fontId="2"/>
  </si>
  <si>
    <t>事　業　実　績　書</t>
    <phoneticPr fontId="2"/>
  </si>
  <si>
    <t>１　事業の内容</t>
    <rPh sb="2" eb="4">
      <t>ジギョウ</t>
    </rPh>
    <rPh sb="5" eb="7">
      <t>ナイヨウ</t>
    </rPh>
    <phoneticPr fontId="2"/>
  </si>
  <si>
    <t>実施時期</t>
    <rPh sb="0" eb="2">
      <t>ジッシ</t>
    </rPh>
    <rPh sb="2" eb="4">
      <t>ジキ</t>
    </rPh>
    <phoneticPr fontId="2"/>
  </si>
  <si>
    <t>２．スタッフの確保や食材の調達方法</t>
    <rPh sb="15" eb="17">
      <t>ホウホウ</t>
    </rPh>
    <phoneticPr fontId="2"/>
  </si>
  <si>
    <t>課題や問題点</t>
    <rPh sb="0" eb="2">
      <t>カダイ</t>
    </rPh>
    <rPh sb="3" eb="6">
      <t>モンダイテン</t>
    </rPh>
    <phoneticPr fontId="2"/>
  </si>
  <si>
    <t>収支決算書（事業費支援）</t>
    <rPh sb="0" eb="2">
      <t>シュウシ</t>
    </rPh>
    <rPh sb="2" eb="5">
      <t>ケッサンショ</t>
    </rPh>
    <rPh sb="6" eb="8">
      <t>ジギョウ</t>
    </rPh>
    <rPh sb="8" eb="9">
      <t>ヒ</t>
    </rPh>
    <rPh sb="9" eb="11">
      <t>シエン</t>
    </rPh>
    <phoneticPr fontId="2"/>
  </si>
  <si>
    <t xml:space="preserve">注）補助対象経費については、全ての額の領収書等（内容及び支払額が分かるもの）の写しを添付すること。
収支決算書について、この様式により難いときは、この様式に準じた別の様式を使用できる。
</t>
    <phoneticPr fontId="2"/>
  </si>
  <si>
    <t>活動報告書</t>
    <rPh sb="0" eb="2">
      <t>カツドウ</t>
    </rPh>
    <rPh sb="2" eb="5">
      <t>ホウコクショ</t>
    </rPh>
    <phoneticPr fontId="2"/>
  </si>
  <si>
    <t>浜松市役所７階</t>
    <rPh sb="0" eb="2">
      <t>ハママツ</t>
    </rPh>
    <rPh sb="2" eb="5">
      <t>シヤクショ</t>
    </rPh>
    <rPh sb="6" eb="7">
      <t>カイ</t>
    </rPh>
    <phoneticPr fontId="2"/>
  </si>
  <si>
    <t>第</t>
    <rPh sb="0" eb="1">
      <t>ダイ</t>
    </rPh>
    <phoneticPr fontId="2"/>
  </si>
  <si>
    <t>浜</t>
    <rPh sb="0" eb="1">
      <t>ハマ</t>
    </rPh>
    <phoneticPr fontId="2"/>
  </si>
  <si>
    <t>補助金交付確定通知書</t>
    <rPh sb="0" eb="3">
      <t>ホジョキン</t>
    </rPh>
    <rPh sb="3" eb="5">
      <t>コウフ</t>
    </rPh>
    <rPh sb="5" eb="7">
      <t>カクテイ</t>
    </rPh>
    <rPh sb="7" eb="10">
      <t>ツウチショ</t>
    </rPh>
    <phoneticPr fontId="2"/>
  </si>
  <si>
    <t>号で交付決定した浜松</t>
    <rPh sb="0" eb="1">
      <t>ゴウ</t>
    </rPh>
    <rPh sb="2" eb="4">
      <t>コウフ</t>
    </rPh>
    <rPh sb="4" eb="6">
      <t>ケッテイ</t>
    </rPh>
    <rPh sb="8" eb="10">
      <t>ハママツ</t>
    </rPh>
    <phoneticPr fontId="2"/>
  </si>
  <si>
    <t>付け</t>
    <rPh sb="0" eb="1">
      <t>ツ</t>
    </rPh>
    <phoneticPr fontId="2"/>
  </si>
  <si>
    <t>号による実績報告に基づき、補助金額を次のとおり確定します。</t>
    <rPh sb="0" eb="1">
      <t>ゴウ</t>
    </rPh>
    <rPh sb="4" eb="6">
      <t>ジッセキ</t>
    </rPh>
    <rPh sb="6" eb="8">
      <t>ホウコク</t>
    </rPh>
    <rPh sb="9" eb="10">
      <t>モト</t>
    </rPh>
    <rPh sb="13" eb="15">
      <t>ホジョ</t>
    </rPh>
    <rPh sb="15" eb="17">
      <t>キンガク</t>
    </rPh>
    <rPh sb="18" eb="19">
      <t>ツギ</t>
    </rPh>
    <rPh sb="23" eb="25">
      <t>カクテイ</t>
    </rPh>
    <phoneticPr fontId="2"/>
  </si>
  <si>
    <t>確定補助金額</t>
    <rPh sb="0" eb="2">
      <t>カクテイ</t>
    </rPh>
    <rPh sb="2" eb="4">
      <t>ホジョ</t>
    </rPh>
    <rPh sb="4" eb="6">
      <t>キンガク</t>
    </rPh>
    <phoneticPr fontId="2"/>
  </si>
  <si>
    <t>日付け第</t>
    <rPh sb="0" eb="1">
      <t>ニチ</t>
    </rPh>
    <rPh sb="1" eb="2">
      <t>ツ</t>
    </rPh>
    <rPh sb="3" eb="4">
      <t>ダイ</t>
    </rPh>
    <phoneticPr fontId="2"/>
  </si>
  <si>
    <t>補助金請求書（概算払請求書）</t>
    <phoneticPr fontId="2"/>
  </si>
  <si>
    <t>１　交付金請求額</t>
    <rPh sb="2" eb="4">
      <t>コウフ</t>
    </rPh>
    <rPh sb="4" eb="5">
      <t>キン</t>
    </rPh>
    <rPh sb="5" eb="7">
      <t>セイキュウ</t>
    </rPh>
    <rPh sb="7" eb="8">
      <t>ガク</t>
    </rPh>
    <phoneticPr fontId="2"/>
  </si>
  <si>
    <t>２　交付金交付確定額（概算払を受けたい額）</t>
    <phoneticPr fontId="2"/>
  </si>
  <si>
    <t>金</t>
    <rPh sb="0" eb="1">
      <t>キン</t>
    </rPh>
    <phoneticPr fontId="2"/>
  </si>
  <si>
    <t>円</t>
    <rPh sb="0" eb="1">
      <t>エン</t>
    </rPh>
    <phoneticPr fontId="2"/>
  </si>
  <si>
    <t>振込口座</t>
    <phoneticPr fontId="2"/>
  </si>
  <si>
    <t>金融機関名</t>
    <rPh sb="0" eb="2">
      <t>キンユウ</t>
    </rPh>
    <rPh sb="2" eb="4">
      <t>キカン</t>
    </rPh>
    <rPh sb="4" eb="5">
      <t>メイ</t>
    </rPh>
    <phoneticPr fontId="2"/>
  </si>
  <si>
    <t>支　店　名</t>
    <rPh sb="0" eb="1">
      <t>シ</t>
    </rPh>
    <rPh sb="2" eb="3">
      <t>ミセ</t>
    </rPh>
    <rPh sb="4" eb="5">
      <t>ナ</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</si>
  <si>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</si>
  <si>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</si>
  <si>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</si>
  <si>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銀行　・　信用金庫</t>
    <phoneticPr fontId="2"/>
  </si>
  <si>
    <t>本店　・　支店　・　支所</t>
    <phoneticPr fontId="2"/>
  </si>
  <si>
    <t>当座預金　・　普通預金</t>
    <phoneticPr fontId="2"/>
  </si>
  <si>
    <t>フリガナ</t>
    <phoneticPr fontId="2"/>
  </si>
  <si>
    <t>概算払承認申請書</t>
    <phoneticPr fontId="2"/>
  </si>
  <si>
    <t>号により補助金の交付</t>
    <rPh sb="0" eb="1">
      <t>ゴウ</t>
    </rPh>
    <rPh sb="4" eb="7">
      <t>ホジョキン</t>
    </rPh>
    <rPh sb="8" eb="10">
      <t>コウフ</t>
    </rPh>
    <phoneticPr fontId="2"/>
  </si>
  <si>
    <t>１　概算払を必要とする理由</t>
    <phoneticPr fontId="2"/>
  </si>
  <si>
    <t>２　概算払を必要とする額</t>
    <phoneticPr fontId="2"/>
  </si>
  <si>
    <t>３　概算払を必要とする時期</t>
    <phoneticPr fontId="2"/>
  </si>
  <si>
    <t>月別</t>
    <rPh sb="0" eb="2">
      <t>ツキベツ</t>
    </rPh>
    <phoneticPr fontId="2"/>
  </si>
  <si>
    <t>区分</t>
    <rPh sb="0" eb="2">
      <t>クブン</t>
    </rPh>
    <phoneticPr fontId="2"/>
  </si>
  <si>
    <t>5月</t>
    <rPh sb="1" eb="2">
      <t>ガツ</t>
    </rPh>
    <phoneticPr fontId="2"/>
  </si>
  <si>
    <t>6月</t>
    <rPh sb="1" eb="2">
      <t>ガツ</t>
    </rPh>
    <phoneticPr fontId="2"/>
  </si>
  <si>
    <t>7月</t>
    <rPh sb="1" eb="2">
      <t>ガツ</t>
    </rPh>
    <phoneticPr fontId="2"/>
  </si>
  <si>
    <t>8月</t>
  </si>
  <si>
    <t>9月</t>
  </si>
  <si>
    <t>10月</t>
  </si>
  <si>
    <t>11月</t>
  </si>
  <si>
    <t>12月</t>
  </si>
  <si>
    <t>1月</t>
  </si>
  <si>
    <t>2月</t>
  </si>
  <si>
    <t>3月</t>
  </si>
  <si>
    <t>4月</t>
    <rPh sb="1" eb="2">
      <t>ガツ</t>
    </rPh>
    <phoneticPr fontId="2"/>
  </si>
  <si>
    <t>計</t>
    <rPh sb="0" eb="1">
      <t>ケイ</t>
    </rPh>
    <phoneticPr fontId="2"/>
  </si>
  <si>
    <t>差引き残高</t>
    <rPh sb="0" eb="2">
      <t>サシヒキ</t>
    </rPh>
    <rPh sb="3" eb="5">
      <t>ザンダカ</t>
    </rPh>
    <phoneticPr fontId="2"/>
  </si>
  <si>
    <t>収入の部</t>
    <rPh sb="0" eb="2">
      <t>シュウニュウ</t>
    </rPh>
    <rPh sb="3" eb="4">
      <t>ブ</t>
    </rPh>
    <phoneticPr fontId="2"/>
  </si>
  <si>
    <t>支出の部</t>
    <rPh sb="0" eb="2">
      <t>シシュツ</t>
    </rPh>
    <rPh sb="3" eb="4">
      <t>ブ</t>
    </rPh>
    <phoneticPr fontId="2"/>
  </si>
  <si>
    <t>※収支のある全ての月について記載してください。</t>
    <phoneticPr fontId="2"/>
  </si>
  <si>
    <t>中学生</t>
    <rPh sb="0" eb="2">
      <t>チュウガク</t>
    </rPh>
    <rPh sb="2" eb="3">
      <t>セイ</t>
    </rPh>
    <phoneticPr fontId="1"/>
  </si>
  <si>
    <t>計</t>
    <rPh sb="0" eb="1">
      <t>ケイ</t>
    </rPh>
    <phoneticPr fontId="2"/>
  </si>
  <si>
    <t>号により補助金の交付額確定</t>
    <rPh sb="0" eb="1">
      <t>ゴウ</t>
    </rPh>
    <rPh sb="4" eb="7">
      <t>ホジョキン</t>
    </rPh>
    <rPh sb="8" eb="10">
      <t>コウフ</t>
    </rPh>
    <rPh sb="10" eb="11">
      <t>ガク</t>
    </rPh>
    <rPh sb="11" eb="13">
      <t>カクテイ</t>
    </rPh>
    <phoneticPr fontId="2"/>
  </si>
  <si>
    <t>こどもの居場所づくり助成事業費補助金</t>
    <rPh sb="4" eb="7">
      <t>イバショ</t>
    </rPh>
    <rPh sb="10" eb="12">
      <t>ジョセイ</t>
    </rPh>
    <rPh sb="12" eb="14">
      <t>ジギョウ</t>
    </rPh>
    <rPh sb="14" eb="15">
      <t>ヒ</t>
    </rPh>
    <rPh sb="15" eb="18">
      <t>ホジョキン</t>
    </rPh>
    <phoneticPr fontId="2"/>
  </si>
  <si>
    <t>小学生</t>
    <rPh sb="0" eb="2">
      <t>ショウガク</t>
    </rPh>
    <rPh sb="2" eb="3">
      <t>セイ</t>
    </rPh>
    <phoneticPr fontId="1"/>
  </si>
  <si>
    <t>相談　（件数）</t>
    <rPh sb="0" eb="2">
      <t>ソウダン</t>
    </rPh>
    <rPh sb="4" eb="6">
      <t>ケンスウ</t>
    </rPh>
    <phoneticPr fontId="1"/>
  </si>
  <si>
    <t>令和　　年　　月　　日</t>
  </si>
  <si>
    <t>団体での活動期間</t>
    <phoneticPr fontId="2"/>
  </si>
  <si>
    <t>備考</t>
    <rPh sb="0" eb="2">
      <t>ビコウ</t>
    </rPh>
    <phoneticPr fontId="2"/>
  </si>
  <si>
    <t>※法人格を有しない団体は、団体名簿を提出</t>
    <rPh sb="1" eb="2">
      <t>ホウ</t>
    </rPh>
    <rPh sb="2" eb="4">
      <t>ジンカク</t>
    </rPh>
    <rPh sb="5" eb="6">
      <t>ユウ</t>
    </rPh>
    <rPh sb="9" eb="11">
      <t>ダンタイ</t>
    </rPh>
    <rPh sb="13" eb="15">
      <t>ダンタイ</t>
    </rPh>
    <rPh sb="15" eb="17">
      <t>メイボ</t>
    </rPh>
    <rPh sb="18" eb="20">
      <t>テイシュツ</t>
    </rPh>
    <phoneticPr fontId="2"/>
  </si>
  <si>
    <t>事業実績書</t>
    <rPh sb="0" eb="2">
      <t>ジギョウ</t>
    </rPh>
    <rPh sb="2" eb="4">
      <t>ジッセキ</t>
    </rPh>
    <rPh sb="4" eb="5">
      <t>ショ</t>
    </rPh>
    <phoneticPr fontId="2"/>
  </si>
  <si>
    <r>
      <t>郵送先</t>
    </r>
    <r>
      <rPr>
        <sz val="6"/>
        <color theme="1"/>
        <rFont val="ＭＳ 明朝"/>
        <family val="1"/>
        <charset val="128"/>
      </rPr>
      <t>（上記と異なる場合）</t>
    </r>
    <rPh sb="0" eb="2">
      <t>ユウソウ</t>
    </rPh>
    <rPh sb="2" eb="3">
      <t>サキ</t>
    </rPh>
    <rPh sb="4" eb="6">
      <t>ジョウキ</t>
    </rPh>
    <rPh sb="7" eb="8">
      <t>コト</t>
    </rPh>
    <rPh sb="10" eb="12">
      <t>バアイ</t>
    </rPh>
    <phoneticPr fontId="2"/>
  </si>
  <si>
    <t>居住地
（市区町名まで）</t>
    <rPh sb="0" eb="3">
      <t>キョジュウチ</t>
    </rPh>
    <rPh sb="5" eb="6">
      <t>シ</t>
    </rPh>
    <rPh sb="6" eb="7">
      <t>ク</t>
    </rPh>
    <rPh sb="7" eb="9">
      <t>チョウメイ</t>
    </rPh>
    <phoneticPr fontId="2"/>
  </si>
  <si>
    <t>以下、新規立上を申請する団体のみ記載ください。</t>
    <rPh sb="0" eb="2">
      <t>イカ</t>
    </rPh>
    <rPh sb="3" eb="5">
      <t>シンキ</t>
    </rPh>
    <rPh sb="5" eb="7">
      <t>タチアゲ</t>
    </rPh>
    <rPh sb="8" eb="10">
      <t>シンセイ</t>
    </rPh>
    <rPh sb="12" eb="14">
      <t>ダンタイ</t>
    </rPh>
    <rPh sb="16" eb="18">
      <t>キサイ</t>
    </rPh>
    <phoneticPr fontId="2"/>
  </si>
  <si>
    <t>６．継続実施のための申請年度以降の活動計画（申請後、概ね3年間の計画を記載）</t>
    <rPh sb="2" eb="4">
      <t>ケイゾク</t>
    </rPh>
    <rPh sb="4" eb="6">
      <t>ジッシ</t>
    </rPh>
    <rPh sb="10" eb="12">
      <t>シンセイ</t>
    </rPh>
    <rPh sb="12" eb="14">
      <t>ネンド</t>
    </rPh>
    <rPh sb="14" eb="16">
      <t>イコウ</t>
    </rPh>
    <rPh sb="17" eb="19">
      <t>カツドウ</t>
    </rPh>
    <rPh sb="19" eb="21">
      <t>ケイカク</t>
    </rPh>
    <rPh sb="22" eb="24">
      <t>シンセイ</t>
    </rPh>
    <rPh sb="24" eb="25">
      <t>ゴ</t>
    </rPh>
    <rPh sb="26" eb="27">
      <t>オオム</t>
    </rPh>
    <rPh sb="29" eb="30">
      <t>ネン</t>
    </rPh>
    <rPh sb="30" eb="31">
      <t>カン</t>
    </rPh>
    <rPh sb="32" eb="34">
      <t>ケイカク</t>
    </rPh>
    <rPh sb="35" eb="37">
      <t>キサイ</t>
    </rPh>
    <phoneticPr fontId="2"/>
  </si>
  <si>
    <t>継続実施するための工夫</t>
    <phoneticPr fontId="2"/>
  </si>
  <si>
    <t>開催頻度</t>
    <rPh sb="0" eb="2">
      <t>カイサイ</t>
    </rPh>
    <rPh sb="2" eb="4">
      <t>ヒンド</t>
    </rPh>
    <phoneticPr fontId="2"/>
  </si>
  <si>
    <t>収支・（変更収支）予算書（事業費支援）</t>
    <rPh sb="0" eb="2">
      <t>シュウシ</t>
    </rPh>
    <rPh sb="4" eb="6">
      <t>ヘンコウ</t>
    </rPh>
    <rPh sb="6" eb="8">
      <t>シュウシ</t>
    </rPh>
    <rPh sb="9" eb="12">
      <t>ヨサンショ</t>
    </rPh>
    <rPh sb="13" eb="15">
      <t>ジギョウ</t>
    </rPh>
    <rPh sb="15" eb="16">
      <t>ヒ</t>
    </rPh>
    <rPh sb="16" eb="18">
      <t>シエン</t>
    </rPh>
    <phoneticPr fontId="2"/>
  </si>
  <si>
    <t>収支・（変更収支）予算書（新規立上）</t>
    <phoneticPr fontId="2"/>
  </si>
  <si>
    <t>変 更 承 認 兼 変 更 交 付 申 請 書</t>
  </si>
  <si>
    <t>補助金請求書（概算払請求書）</t>
    <rPh sb="0" eb="3">
      <t>ホジョキン</t>
    </rPh>
    <rPh sb="3" eb="6">
      <t>セイキュウショ</t>
    </rPh>
    <rPh sb="7" eb="9">
      <t>ガイサン</t>
    </rPh>
    <rPh sb="9" eb="10">
      <t>バライ</t>
    </rPh>
    <rPh sb="10" eb="13">
      <t>セイキュウショ</t>
    </rPh>
    <phoneticPr fontId="2"/>
  </si>
  <si>
    <t>事業実績報告書</t>
    <phoneticPr fontId="2"/>
  </si>
  <si>
    <t>事業実績書</t>
    <phoneticPr fontId="2"/>
  </si>
  <si>
    <t>活動報告書</t>
    <rPh sb="0" eb="2">
      <t>カツドウ</t>
    </rPh>
    <rPh sb="2" eb="5">
      <t>ホウコクショ</t>
    </rPh>
    <phoneticPr fontId="2"/>
  </si>
  <si>
    <t>概算払承認申請書</t>
    <rPh sb="0" eb="2">
      <t>ガイサン</t>
    </rPh>
    <rPh sb="2" eb="3">
      <t>ハラ</t>
    </rPh>
    <rPh sb="3" eb="5">
      <t>ショウニン</t>
    </rPh>
    <rPh sb="5" eb="8">
      <t>シンセイショ</t>
    </rPh>
    <phoneticPr fontId="2"/>
  </si>
  <si>
    <t>資金状況調</t>
    <phoneticPr fontId="2"/>
  </si>
  <si>
    <t>資金状況調</t>
    <phoneticPr fontId="2"/>
  </si>
  <si>
    <t>　3. 両方実施</t>
    <rPh sb="4" eb="6">
      <t>リョウホウ</t>
    </rPh>
    <rPh sb="6" eb="8">
      <t>ジッシ</t>
    </rPh>
    <phoneticPr fontId="2"/>
  </si>
  <si>
    <t>単位：円</t>
    <rPh sb="0" eb="2">
      <t>タンイ</t>
    </rPh>
    <rPh sb="3" eb="4">
      <t>エン</t>
    </rPh>
    <phoneticPr fontId="2"/>
  </si>
  <si>
    <t>←自動入力</t>
    <rPh sb="1" eb="3">
      <t>ジドウ</t>
    </rPh>
    <rPh sb="3" eb="5">
      <t>ニュウリョク</t>
    </rPh>
    <phoneticPr fontId="2"/>
  </si>
  <si>
    <t>年間実施回数</t>
    <rPh sb="0" eb="2">
      <t>ネンカン</t>
    </rPh>
    <rPh sb="2" eb="4">
      <t>ジッシ</t>
    </rPh>
    <rPh sb="4" eb="6">
      <t>カイスウ</t>
    </rPh>
    <phoneticPr fontId="2"/>
  </si>
  <si>
    <t>第　（　　）</t>
    <rPh sb="0" eb="1">
      <t>ダイ</t>
    </rPh>
    <phoneticPr fontId="2"/>
  </si>
  <si>
    <t>曜日</t>
    <rPh sb="0" eb="2">
      <t>ヨウビ</t>
    </rPh>
    <phoneticPr fontId="2"/>
  </si>
  <si>
    <t>日</t>
    <rPh sb="0" eb="1">
      <t>ニチ</t>
    </rPh>
    <phoneticPr fontId="2"/>
  </si>
  <si>
    <t>月</t>
    <rPh sb="0" eb="1">
      <t>ゲツ</t>
    </rPh>
    <phoneticPr fontId="2"/>
  </si>
  <si>
    <t>火</t>
    <rPh sb="0" eb="1">
      <t>ヒ</t>
    </rPh>
    <phoneticPr fontId="2"/>
  </si>
  <si>
    <t>水</t>
    <rPh sb="0" eb="1">
      <t>スイ</t>
    </rPh>
    <phoneticPr fontId="2"/>
  </si>
  <si>
    <t>木</t>
  </si>
  <si>
    <t>金</t>
  </si>
  <si>
    <t>土</t>
  </si>
  <si>
    <t>時</t>
    <rPh sb="0" eb="1">
      <t>ジ</t>
    </rPh>
    <phoneticPr fontId="2"/>
  </si>
  <si>
    <t>実施時間</t>
    <rPh sb="0" eb="2">
      <t>ジッシ</t>
    </rPh>
    <rPh sb="2" eb="4">
      <t>ジカン</t>
    </rPh>
    <phoneticPr fontId="2"/>
  </si>
  <si>
    <t>～</t>
    <phoneticPr fontId="2"/>
  </si>
  <si>
    <t>実施日①</t>
    <rPh sb="0" eb="2">
      <t>ジッシ</t>
    </rPh>
    <phoneticPr fontId="2"/>
  </si>
  <si>
    <t>実施日②</t>
    <rPh sb="0" eb="2">
      <t>ジッシ</t>
    </rPh>
    <phoneticPr fontId="2"/>
  </si>
  <si>
    <t>実施日③</t>
    <rPh sb="0" eb="2">
      <t>ジッシ</t>
    </rPh>
    <phoneticPr fontId="2"/>
  </si>
  <si>
    <t>実施日④</t>
    <rPh sb="0" eb="2">
      <t>ジッシ</t>
    </rPh>
    <phoneticPr fontId="2"/>
  </si>
  <si>
    <t>実施日（その他）</t>
    <rPh sb="0" eb="2">
      <t>ジッシ</t>
    </rPh>
    <rPh sb="6" eb="7">
      <t>ホカ</t>
    </rPh>
    <phoneticPr fontId="2"/>
  </si>
  <si>
    <t>毎月</t>
    <rPh sb="0" eb="2">
      <t>マイツキ</t>
    </rPh>
    <phoneticPr fontId="2"/>
  </si>
  <si>
    <t>日</t>
    <rPh sb="0" eb="1">
      <t>ヒ</t>
    </rPh>
    <phoneticPr fontId="2"/>
  </si>
  <si>
    <t>申告書</t>
    <rPh sb="0" eb="3">
      <t>シンコクショ</t>
    </rPh>
    <phoneticPr fontId="2"/>
  </si>
  <si>
    <t>収支決算書（新規立上）</t>
    <rPh sb="0" eb="2">
      <t>シュウシ</t>
    </rPh>
    <rPh sb="2" eb="5">
      <t>ケッサンショ</t>
    </rPh>
    <rPh sb="6" eb="8">
      <t>シンキ</t>
    </rPh>
    <rPh sb="8" eb="9">
      <t>タ</t>
    </rPh>
    <rPh sb="9" eb="10">
      <t>ア</t>
    </rPh>
    <phoneticPr fontId="2"/>
  </si>
  <si>
    <t>収支決算書（新規立上）</t>
    <rPh sb="6" eb="9">
      <t>シンキタ</t>
    </rPh>
    <rPh sb="9" eb="10">
      <t>ア</t>
    </rPh>
    <phoneticPr fontId="2"/>
  </si>
  <si>
    <t>申　告　書</t>
    <rPh sb="0" eb="1">
      <t>サル</t>
    </rPh>
    <rPh sb="2" eb="3">
      <t>コク</t>
    </rPh>
    <rPh sb="4" eb="5">
      <t>ショ</t>
    </rPh>
    <phoneticPr fontId="2"/>
  </si>
  <si>
    <t>代表者名</t>
    <rPh sb="0" eb="4">
      <t>ダイヒョウシャメイ</t>
    </rPh>
    <phoneticPr fontId="2"/>
  </si>
  <si>
    <t>　</t>
    <phoneticPr fontId="2"/>
  </si>
  <si>
    <t>団 体 名</t>
    <rPh sb="0" eb="1">
      <t>ダン</t>
    </rPh>
    <rPh sb="2" eb="3">
      <t>カラダ</t>
    </rPh>
    <rPh sb="4" eb="5">
      <t>ナ</t>
    </rPh>
    <phoneticPr fontId="2"/>
  </si>
  <si>
    <t>チェック</t>
    <phoneticPr fontId="2"/>
  </si>
  <si>
    <t>納税義務者に対して給与の支払いをする者にあっては、市民税及び県民税の特別徴収義務者として指定されていること又は指定されていないことについて正当な理由がある団体です。</t>
    <rPh sb="0" eb="5">
      <t>ノウゼイギムシャ</t>
    </rPh>
    <rPh sb="6" eb="7">
      <t>タイ</t>
    </rPh>
    <rPh sb="9" eb="11">
      <t>キュウヨ</t>
    </rPh>
    <rPh sb="12" eb="14">
      <t>シハラ</t>
    </rPh>
    <rPh sb="18" eb="19">
      <t>モノ</t>
    </rPh>
    <rPh sb="25" eb="28">
      <t>シミンゼイ</t>
    </rPh>
    <rPh sb="28" eb="29">
      <t>オヨ</t>
    </rPh>
    <rPh sb="30" eb="33">
      <t>ケンミンゼイ</t>
    </rPh>
    <rPh sb="34" eb="36">
      <t>トクベツ</t>
    </rPh>
    <rPh sb="36" eb="38">
      <t>チョウシュウ</t>
    </rPh>
    <rPh sb="38" eb="41">
      <t>ギムシャ</t>
    </rPh>
    <rPh sb="44" eb="46">
      <t>シテイ</t>
    </rPh>
    <rPh sb="53" eb="54">
      <t>マタ</t>
    </rPh>
    <rPh sb="55" eb="57">
      <t>シテイ</t>
    </rPh>
    <rPh sb="69" eb="71">
      <t>セイトウ</t>
    </rPh>
    <rPh sb="72" eb="74">
      <t>リユウ</t>
    </rPh>
    <rPh sb="77" eb="79">
      <t>ダンタイ</t>
    </rPh>
    <phoneticPr fontId="2"/>
  </si>
  <si>
    <t>政治活動又は宗教活動を目的とする団体ではありません。</t>
    <rPh sb="0" eb="4">
      <t>セイジカツドウ</t>
    </rPh>
    <rPh sb="4" eb="5">
      <t>マタ</t>
    </rPh>
    <rPh sb="6" eb="10">
      <t>シュウキョウカツドウ</t>
    </rPh>
    <rPh sb="11" eb="13">
      <t>モクテキ</t>
    </rPh>
    <rPh sb="16" eb="18">
      <t>ダンタイ</t>
    </rPh>
    <phoneticPr fontId="2"/>
  </si>
  <si>
    <t>公の秩序に反する団体ではありません。</t>
    <rPh sb="0" eb="1">
      <t>オオヤケ</t>
    </rPh>
    <rPh sb="2" eb="4">
      <t>チツジョ</t>
    </rPh>
    <rPh sb="5" eb="6">
      <t>ハン</t>
    </rPh>
    <rPh sb="8" eb="10">
      <t>ダンタイ</t>
    </rPh>
    <phoneticPr fontId="2"/>
  </si>
  <si>
    <t>営利を目的とする事業ではありません。</t>
    <rPh sb="0" eb="2">
      <t>エイリ</t>
    </rPh>
    <rPh sb="3" eb="5">
      <t>モクテキ</t>
    </rPh>
    <rPh sb="8" eb="10">
      <t>ジギョウ</t>
    </rPh>
    <phoneticPr fontId="2"/>
  </si>
  <si>
    <t>団体に関すること</t>
    <rPh sb="0" eb="2">
      <t>ダンタイ</t>
    </rPh>
    <rPh sb="3" eb="4">
      <t>カン</t>
    </rPh>
    <phoneticPr fontId="2"/>
  </si>
  <si>
    <t>特定の政治、宗教又は選挙活動を目的とする事業ではありません。</t>
    <rPh sb="0" eb="2">
      <t>トクテイ</t>
    </rPh>
    <rPh sb="3" eb="5">
      <t>セイジ</t>
    </rPh>
    <rPh sb="6" eb="9">
      <t>シュウキョウマタ</t>
    </rPh>
    <rPh sb="10" eb="14">
      <t>センキョカツドウ</t>
    </rPh>
    <rPh sb="15" eb="17">
      <t>モクテキ</t>
    </rPh>
    <rPh sb="20" eb="22">
      <t>ジギョウ</t>
    </rPh>
    <phoneticPr fontId="2"/>
  </si>
  <si>
    <t>公序良俗に反する事業ではありません。</t>
    <rPh sb="0" eb="4">
      <t>コウジョリョウゾク</t>
    </rPh>
    <rPh sb="5" eb="6">
      <t>ハン</t>
    </rPh>
    <rPh sb="8" eb="10">
      <t>ジギョウ</t>
    </rPh>
    <phoneticPr fontId="2"/>
  </si>
  <si>
    <t>実施する事業は、浜松市その他の公共団体又は公共団体から、助成を受けている又は受ける見込はありません。</t>
    <rPh sb="0" eb="2">
      <t>ジッシ</t>
    </rPh>
    <rPh sb="4" eb="6">
      <t>ジギョウ</t>
    </rPh>
    <rPh sb="8" eb="11">
      <t>ハママツシ</t>
    </rPh>
    <rPh sb="13" eb="14">
      <t>タ</t>
    </rPh>
    <rPh sb="15" eb="19">
      <t>コウキョウダンタイ</t>
    </rPh>
    <rPh sb="19" eb="20">
      <t>マタ</t>
    </rPh>
    <rPh sb="21" eb="25">
      <t>コウキョウダンタイ</t>
    </rPh>
    <rPh sb="28" eb="30">
      <t>ジョセイ</t>
    </rPh>
    <rPh sb="31" eb="32">
      <t>ウ</t>
    </rPh>
    <rPh sb="36" eb="37">
      <t>マタ</t>
    </rPh>
    <rPh sb="38" eb="39">
      <t>ウ</t>
    </rPh>
    <rPh sb="41" eb="43">
      <t>ミコ</t>
    </rPh>
    <phoneticPr fontId="2"/>
  </si>
  <si>
    <t>事業に関すること</t>
    <rPh sb="0" eb="2">
      <t>ジギョウ</t>
    </rPh>
    <rPh sb="3" eb="4">
      <t>カン</t>
    </rPh>
    <phoneticPr fontId="2"/>
  </si>
  <si>
    <t>浜松市長　　　　　　　　　　　　</t>
    <rPh sb="0" eb="2">
      <t>ハママツ</t>
    </rPh>
    <phoneticPr fontId="2"/>
  </si>
  <si>
    <t>浜松市長　　　　　　　　　　　　印</t>
    <rPh sb="0" eb="2">
      <t>ハママツ</t>
    </rPh>
    <rPh sb="16" eb="17">
      <t>イン</t>
    </rPh>
    <phoneticPr fontId="2"/>
  </si>
  <si>
    <t>第16号様式</t>
    <rPh sb="0" eb="1">
      <t>ダイ</t>
    </rPh>
    <rPh sb="3" eb="4">
      <t>ゴウ</t>
    </rPh>
    <rPh sb="4" eb="6">
      <t>ヨウシキ</t>
    </rPh>
    <phoneticPr fontId="2"/>
  </si>
  <si>
    <t>令和　年　月　日</t>
    <rPh sb="0" eb="2">
      <t>レイワ</t>
    </rPh>
    <rPh sb="3" eb="4">
      <t>ネン</t>
    </rPh>
    <rPh sb="5" eb="6">
      <t>ツキ</t>
    </rPh>
    <rPh sb="7" eb="8">
      <t>ニチ</t>
    </rPh>
    <phoneticPr fontId="2"/>
  </si>
  <si>
    <t>令和　年　月　日から令和　年　月　日</t>
    <rPh sb="0" eb="2">
      <t>レイワ</t>
    </rPh>
    <rPh sb="3" eb="4">
      <t>ネン</t>
    </rPh>
    <rPh sb="5" eb="6">
      <t>ガツ</t>
    </rPh>
    <rPh sb="7" eb="8">
      <t>ニチ</t>
    </rPh>
    <rPh sb="10" eb="12">
      <t>レイワ</t>
    </rPh>
    <rPh sb="13" eb="14">
      <t>ネン</t>
    </rPh>
    <rPh sb="15" eb="16">
      <t>ガツ</t>
    </rPh>
    <rPh sb="17" eb="18">
      <t>ニチ</t>
    </rPh>
    <phoneticPr fontId="2"/>
  </si>
  <si>
    <t>令和７年</t>
    <rPh sb="0" eb="2">
      <t>レイワ</t>
    </rPh>
    <rPh sb="3" eb="4">
      <t>ネン</t>
    </rPh>
    <phoneticPr fontId="2"/>
  </si>
  <si>
    <t>￥</t>
    <phoneticPr fontId="2"/>
  </si>
  <si>
    <t>浜松市指令こ子第</t>
    <rPh sb="6" eb="7">
      <t>コ</t>
    </rPh>
    <phoneticPr fontId="2"/>
  </si>
  <si>
    <t>事業開始日</t>
    <rPh sb="0" eb="2">
      <t>ジギョウ</t>
    </rPh>
    <rPh sb="2" eb="4">
      <t>カイシ</t>
    </rPh>
    <rPh sb="4" eb="5">
      <t>ビ</t>
    </rPh>
    <phoneticPr fontId="2"/>
  </si>
  <si>
    <t>補助事業の内容</t>
    <rPh sb="0" eb="4">
      <t>ホジョジギョウ</t>
    </rPh>
    <rPh sb="5" eb="7">
      <t>ナイヨウ</t>
    </rPh>
    <phoneticPr fontId="2"/>
  </si>
  <si>
    <t>市税の納付又は納入の状況の確認についての同意（同意する場合は下記に☑を記入）</t>
    <rPh sb="0" eb="2">
      <t>シゼイ</t>
    </rPh>
    <rPh sb="3" eb="6">
      <t>ノウフマタ</t>
    </rPh>
    <rPh sb="7" eb="9">
      <t>ノウニュウ</t>
    </rPh>
    <rPh sb="10" eb="12">
      <t>ジョウキョウ</t>
    </rPh>
    <rPh sb="13" eb="15">
      <t>カクニン</t>
    </rPh>
    <rPh sb="20" eb="22">
      <t>ドウイ</t>
    </rPh>
    <rPh sb="23" eb="25">
      <t>ドウイ</t>
    </rPh>
    <rPh sb="27" eb="29">
      <t>バアイ</t>
    </rPh>
    <rPh sb="30" eb="32">
      <t>カキ</t>
    </rPh>
    <rPh sb="35" eb="37">
      <t>キニュウ</t>
    </rPh>
    <phoneticPr fontId="2"/>
  </si>
  <si>
    <t>暴力団排除に関する誓約（誓約及び承諾する場合は下記に☑を記入）</t>
    <rPh sb="0" eb="3">
      <t>ボウリョクダン</t>
    </rPh>
    <rPh sb="3" eb="5">
      <t>ハイジョ</t>
    </rPh>
    <rPh sb="6" eb="7">
      <t>カン</t>
    </rPh>
    <rPh sb="9" eb="11">
      <t>セイヤク</t>
    </rPh>
    <rPh sb="12" eb="14">
      <t>セイヤク</t>
    </rPh>
    <rPh sb="14" eb="15">
      <t>オヨ</t>
    </rPh>
    <rPh sb="16" eb="18">
      <t>ショウダク</t>
    </rPh>
    <rPh sb="20" eb="22">
      <t>バアイ</t>
    </rPh>
    <rPh sb="23" eb="25">
      <t>カキ</t>
    </rPh>
    <rPh sb="28" eb="30">
      <t>キニュウ</t>
    </rPh>
    <phoneticPr fontId="2"/>
  </si>
  <si>
    <t>←様式2、様式3を最初に入力してください。</t>
    <rPh sb="1" eb="3">
      <t>ヨウシキ</t>
    </rPh>
    <rPh sb="5" eb="7">
      <t>ヨウシキ</t>
    </rPh>
    <rPh sb="9" eb="11">
      <t>サイショ</t>
    </rPh>
    <rPh sb="12" eb="14">
      <t>ニュウリョク</t>
    </rPh>
    <phoneticPr fontId="2"/>
  </si>
  <si>
    <t>　浜松市こどもの居場所づくり助成事業費補助金要綱第７条の規定に基づき、
令和７年度補助金を関係書類を添えて申請します。</t>
    <rPh sb="1" eb="3">
      <t>ハママツ</t>
    </rPh>
    <rPh sb="3" eb="4">
      <t>シ</t>
    </rPh>
    <rPh sb="14" eb="16">
      <t>ジョセイ</t>
    </rPh>
    <rPh sb="16" eb="18">
      <t>ジギョウ</t>
    </rPh>
    <rPh sb="18" eb="19">
      <t>ヒ</t>
    </rPh>
    <rPh sb="36" eb="38">
      <t>レイワ</t>
    </rPh>
    <rPh sb="41" eb="44">
      <t>ホジョキン</t>
    </rPh>
    <rPh sb="45" eb="49">
      <t>カンケイショルイ</t>
    </rPh>
    <rPh sb="50" eb="51">
      <t>ソ</t>
    </rPh>
    <rPh sb="53" eb="55">
      <t>シンセイ</t>
    </rPh>
    <phoneticPr fontId="2"/>
  </si>
  <si>
    <t>　　浜松市こどもの居場所づくり助成事業費補助金交付要綱第３条第６号の規定によ
　　り、浜松市において、補助金補助申請者の市税の納付又は納入状況について確認
　　することに同意します。</t>
    <rPh sb="2" eb="5">
      <t>ハママツシ</t>
    </rPh>
    <rPh sb="9" eb="12">
      <t>イバショ</t>
    </rPh>
    <rPh sb="15" eb="23">
      <t>ジョセイジギョウヒホジョキン</t>
    </rPh>
    <rPh sb="23" eb="27">
      <t>コウフヨウコウ</t>
    </rPh>
    <rPh sb="27" eb="28">
      <t>ダイ</t>
    </rPh>
    <rPh sb="29" eb="30">
      <t>ジョウ</t>
    </rPh>
    <rPh sb="30" eb="31">
      <t>ダイ</t>
    </rPh>
    <rPh sb="32" eb="33">
      <t>ゴウ</t>
    </rPh>
    <rPh sb="34" eb="36">
      <t>キテイ</t>
    </rPh>
    <rPh sb="43" eb="46">
      <t>ハママツシ</t>
    </rPh>
    <rPh sb="51" eb="54">
      <t>ホジョキン</t>
    </rPh>
    <rPh sb="54" eb="56">
      <t>ホジョ</t>
    </rPh>
    <rPh sb="56" eb="59">
      <t>シンセイシャ</t>
    </rPh>
    <rPh sb="60" eb="62">
      <t>シゼイ</t>
    </rPh>
    <rPh sb="63" eb="65">
      <t>ノウフ</t>
    </rPh>
    <rPh sb="65" eb="66">
      <t>マタ</t>
    </rPh>
    <rPh sb="67" eb="71">
      <t>ノウニュウジョウキョウ</t>
    </rPh>
    <rPh sb="75" eb="77">
      <t>カクニン</t>
    </rPh>
    <rPh sb="85" eb="87">
      <t>ドウイ</t>
    </rPh>
    <phoneticPr fontId="2"/>
  </si>
  <si>
    <t>　　浜松市こどもの居場所づくり助成事業費補助金の交付申請にあたり、下記事項に
　　ついて誓約します。
（1）次に掲げる者のいずれにも該当しません。
　・暴力団（浜松市暴力団排除条例（平成２４年浜松市条例第８１号。以下「条例と
　　いう」）第２条第１号に規定する暴力団をいう。）
　・暴力団員等（条例第２条第４号に規定する暴力団員等をいう。以下同じ。）
　・暴力団員等と密接な関係を有する者
　・（法人その他の団体の場合）上記３点に掲げる者のいずれかが役員等（無限責任
　　社員、取締役、執行役若しくは監査役又はこれらに準じるべきもの、支配人及
　　び清算人をいう。）となっている法人その他の団体
（2）浜松市が暴力団排除に必要な場合には、静岡県警察本部又は管轄警察署に照会
　　することを承諾します。</t>
    <rPh sb="2" eb="5">
      <t>ハママツシ</t>
    </rPh>
    <rPh sb="9" eb="12">
      <t>イバショ</t>
    </rPh>
    <rPh sb="15" eb="17">
      <t>ジョセイ</t>
    </rPh>
    <rPh sb="17" eb="20">
      <t>ジギョウヒ</t>
    </rPh>
    <rPh sb="20" eb="23">
      <t>ホジョキン</t>
    </rPh>
    <rPh sb="24" eb="28">
      <t>コウフシンセイ</t>
    </rPh>
    <rPh sb="33" eb="37">
      <t>カキジコウ</t>
    </rPh>
    <rPh sb="44" eb="46">
      <t>セイヤク</t>
    </rPh>
    <rPh sb="54" eb="55">
      <t>ツギ</t>
    </rPh>
    <rPh sb="56" eb="57">
      <t>カカ</t>
    </rPh>
    <rPh sb="59" eb="60">
      <t>モノ</t>
    </rPh>
    <rPh sb="66" eb="68">
      <t>ガイトウ</t>
    </rPh>
    <rPh sb="76" eb="79">
      <t>ボウリョクダン</t>
    </rPh>
    <rPh sb="80" eb="83">
      <t>ハママツシ</t>
    </rPh>
    <rPh sb="83" eb="85">
      <t>ボウリョク</t>
    </rPh>
    <rPh sb="85" eb="86">
      <t>ダン</t>
    </rPh>
    <rPh sb="86" eb="90">
      <t>ハイジョジョウレイ</t>
    </rPh>
    <rPh sb="91" eb="93">
      <t>ヘイセイ</t>
    </rPh>
    <rPh sb="95" eb="96">
      <t>ネン</t>
    </rPh>
    <rPh sb="96" eb="99">
      <t>ハママツシ</t>
    </rPh>
    <rPh sb="99" eb="101">
      <t>ジョウレイ</t>
    </rPh>
    <rPh sb="101" eb="102">
      <t>ダイ</t>
    </rPh>
    <rPh sb="104" eb="105">
      <t>ゴウ</t>
    </rPh>
    <rPh sb="106" eb="108">
      <t>イカ</t>
    </rPh>
    <rPh sb="109" eb="111">
      <t>ジョウレイ</t>
    </rPh>
    <rPh sb="119" eb="120">
      <t>ダイ</t>
    </rPh>
    <rPh sb="121" eb="122">
      <t>ジョウ</t>
    </rPh>
    <rPh sb="122" eb="123">
      <t>ダイ</t>
    </rPh>
    <rPh sb="124" eb="125">
      <t>ゴウ</t>
    </rPh>
    <rPh sb="126" eb="128">
      <t>キテイ</t>
    </rPh>
    <rPh sb="130" eb="133">
      <t>ボウリョクダン</t>
    </rPh>
    <rPh sb="141" eb="146">
      <t>ボウリョクダンイントウ</t>
    </rPh>
    <rPh sb="147" eb="149">
      <t>ジョウレイ</t>
    </rPh>
    <rPh sb="149" eb="150">
      <t>ダイ</t>
    </rPh>
    <rPh sb="151" eb="152">
      <t>ジョウ</t>
    </rPh>
    <rPh sb="152" eb="153">
      <t>ダイ</t>
    </rPh>
    <rPh sb="154" eb="155">
      <t>ゴウ</t>
    </rPh>
    <rPh sb="156" eb="158">
      <t>キテイ</t>
    </rPh>
    <rPh sb="160" eb="164">
      <t>ボウリョクダンイン</t>
    </rPh>
    <rPh sb="164" eb="165">
      <t>トウ</t>
    </rPh>
    <rPh sb="169" eb="171">
      <t>イカ</t>
    </rPh>
    <rPh sb="171" eb="172">
      <t>オナ</t>
    </rPh>
    <rPh sb="178" eb="183">
      <t>ボウリョクダンイントウ</t>
    </rPh>
    <rPh sb="184" eb="186">
      <t>ミッセツ</t>
    </rPh>
    <rPh sb="187" eb="189">
      <t>カンケイ</t>
    </rPh>
    <rPh sb="190" eb="191">
      <t>ユウ</t>
    </rPh>
    <rPh sb="193" eb="194">
      <t>モノ</t>
    </rPh>
    <rPh sb="198" eb="200">
      <t>ホウジン</t>
    </rPh>
    <rPh sb="202" eb="203">
      <t>タ</t>
    </rPh>
    <rPh sb="204" eb="206">
      <t>ダンタイ</t>
    </rPh>
    <rPh sb="207" eb="209">
      <t>バアイ</t>
    </rPh>
    <rPh sb="210" eb="212">
      <t>ジョウキ</t>
    </rPh>
    <rPh sb="213" eb="214">
      <t>テン</t>
    </rPh>
    <rPh sb="215" eb="216">
      <t>カカ</t>
    </rPh>
    <rPh sb="218" eb="219">
      <t>モノ</t>
    </rPh>
    <rPh sb="225" eb="228">
      <t>ヤクイントウ</t>
    </rPh>
    <rPh sb="229" eb="231">
      <t>ムゲン</t>
    </rPh>
    <rPh sb="231" eb="233">
      <t>セキニン</t>
    </rPh>
    <rPh sb="236" eb="238">
      <t>シャイン</t>
    </rPh>
    <rPh sb="239" eb="242">
      <t>トリシマリヤク</t>
    </rPh>
    <rPh sb="243" eb="246">
      <t>シッコウヤク</t>
    </rPh>
    <rPh sb="246" eb="247">
      <t>モ</t>
    </rPh>
    <rPh sb="250" eb="253">
      <t>カンサヤク</t>
    </rPh>
    <rPh sb="253" eb="254">
      <t>マタ</t>
    </rPh>
    <rPh sb="259" eb="260">
      <t>ジュン</t>
    </rPh>
    <rPh sb="267" eb="270">
      <t>シハイニン</t>
    </rPh>
    <rPh sb="270" eb="271">
      <t>オヨ</t>
    </rPh>
    <rPh sb="275" eb="278">
      <t>セイサンニン</t>
    </rPh>
    <rPh sb="289" eb="291">
      <t>ホウジン</t>
    </rPh>
    <rPh sb="293" eb="294">
      <t>タ</t>
    </rPh>
    <rPh sb="295" eb="297">
      <t>ダンタイ</t>
    </rPh>
    <rPh sb="301" eb="304">
      <t>ハママツシ</t>
    </rPh>
    <rPh sb="305" eb="308">
      <t>ボウリョクダン</t>
    </rPh>
    <rPh sb="308" eb="310">
      <t>ハイジョ</t>
    </rPh>
    <rPh sb="311" eb="313">
      <t>ヒツヨウ</t>
    </rPh>
    <rPh sb="314" eb="316">
      <t>バアイ</t>
    </rPh>
    <rPh sb="319" eb="322">
      <t>シズオカケン</t>
    </rPh>
    <rPh sb="322" eb="326">
      <t>ケイサツホンブ</t>
    </rPh>
    <rPh sb="326" eb="327">
      <t>マタ</t>
    </rPh>
    <rPh sb="328" eb="333">
      <t>カンカツケイサツショ</t>
    </rPh>
    <rPh sb="334" eb="336">
      <t>ショウカイ</t>
    </rPh>
    <rPh sb="344" eb="346">
      <t>ショウダク</t>
    </rPh>
    <phoneticPr fontId="2"/>
  </si>
  <si>
    <t>浜松市こどもの居場所づくり助成事業の実施にあたり、下記事項に相違ないことを申告します。</t>
    <rPh sb="0" eb="3">
      <t>ハママツシ</t>
    </rPh>
    <rPh sb="7" eb="10">
      <t>イバショ</t>
    </rPh>
    <rPh sb="13" eb="17">
      <t>ジョセイジギョウ</t>
    </rPh>
    <rPh sb="18" eb="20">
      <t>ジッシ</t>
    </rPh>
    <rPh sb="25" eb="29">
      <t>カキジコウ</t>
    </rPh>
    <rPh sb="30" eb="32">
      <t>ソウイ</t>
    </rPh>
    <rPh sb="37" eb="39">
      <t>シンコク</t>
    </rPh>
    <phoneticPr fontId="2"/>
  </si>
  <si>
    <t>受けた事業を下記のとおり変更したいので、浜松市こどもの居場所づくり助成事業費補助金交付要綱第１０条第１項の規定に基づき、</t>
    <phoneticPr fontId="2"/>
  </si>
  <si>
    <t>事業が、下記のとおり完了したので、浜松市こどもの居場所づくり助成事業費補助金</t>
    <phoneticPr fontId="2"/>
  </si>
  <si>
    <t>市こどもの居場所づくり助成事業費補助金については、</t>
    <rPh sb="0" eb="1">
      <t>シ</t>
    </rPh>
    <phoneticPr fontId="2"/>
  </si>
  <si>
    <t>（概算払の承認）の通知書を受けた浜松市こどもの居場所づくり助成事業費補助</t>
    <phoneticPr fontId="2"/>
  </si>
  <si>
    <t>決定を受けた浜松市こどもの居場所づくり助成事業費補助金の概算払を申請します。</t>
    <rPh sb="8" eb="9">
      <t>シ</t>
    </rPh>
    <rPh sb="28" eb="30">
      <t>ガイサン</t>
    </rPh>
    <rPh sb="30" eb="31">
      <t>バライ</t>
    </rPh>
    <rPh sb="32" eb="34">
      <t>シンセイ</t>
    </rPh>
    <phoneticPr fontId="2"/>
  </si>
  <si>
    <t>令和８年</t>
    <rPh sb="0" eb="2">
      <t>レイワ</t>
    </rPh>
    <rPh sb="3" eb="4">
      <t>ネン</t>
    </rPh>
    <phoneticPr fontId="2"/>
  </si>
  <si>
    <t>高校生</t>
    <rPh sb="0" eb="3">
      <t>コウコウセイ</t>
    </rPh>
    <phoneticPr fontId="2"/>
  </si>
  <si>
    <t>高校生</t>
    <rPh sb="0" eb="3">
      <t>コウコウセイ</t>
    </rPh>
    <phoneticPr fontId="2"/>
  </si>
  <si>
    <t>大学生以上</t>
    <rPh sb="0" eb="5">
      <t>ダイガクセイイジョウ</t>
    </rPh>
    <phoneticPr fontId="2"/>
  </si>
  <si>
    <t>中学生</t>
    <rPh sb="0" eb="3">
      <t>チュウガクセイ</t>
    </rPh>
    <phoneticPr fontId="2"/>
  </si>
  <si>
    <t>保護者</t>
    <rPh sb="0" eb="3">
      <t>ホゴシャ</t>
    </rPh>
    <phoneticPr fontId="2"/>
  </si>
  <si>
    <t>高齢者</t>
    <rPh sb="0" eb="3">
      <t>コウレイシャ</t>
    </rPh>
    <phoneticPr fontId="2"/>
  </si>
  <si>
    <t>その他浜松市こどもの居場所づくり助成事業費補助金交付要綱第１条の目的に合致しない事業ではありません。</t>
    <rPh sb="2" eb="3">
      <t>タ</t>
    </rPh>
    <rPh sb="3" eb="6">
      <t>ハママツシ</t>
    </rPh>
    <rPh sb="10" eb="13">
      <t>イバショ</t>
    </rPh>
    <rPh sb="16" eb="21">
      <t>ジョセイジギョウヒ</t>
    </rPh>
    <rPh sb="21" eb="24">
      <t>ホジョキン</t>
    </rPh>
    <rPh sb="24" eb="26">
      <t>コウフ</t>
    </rPh>
    <rPh sb="26" eb="28">
      <t>ヨウコウ</t>
    </rPh>
    <rPh sb="28" eb="29">
      <t>ダイ</t>
    </rPh>
    <rPh sb="30" eb="31">
      <t>ジョウ</t>
    </rPh>
    <rPh sb="32" eb="34">
      <t>モクテキ</t>
    </rPh>
    <rPh sb="35" eb="37">
      <t>ガッチ</t>
    </rPh>
    <rPh sb="40" eb="42">
      <t>ジギョウ</t>
    </rPh>
    <phoneticPr fontId="2"/>
  </si>
  <si>
    <t>財産処分承認申請書</t>
    <rPh sb="0" eb="2">
      <t>ザイサン</t>
    </rPh>
    <rPh sb="2" eb="4">
      <t>ショブン</t>
    </rPh>
    <rPh sb="4" eb="6">
      <t>ショウニン</t>
    </rPh>
    <rPh sb="6" eb="9">
      <t>シンセイショ</t>
    </rPh>
    <phoneticPr fontId="2"/>
  </si>
  <si>
    <t>　浜松市こどもの居場所づくり助成事業費補助金により取得した財産について、浜松市こどもの居場所づくり助成事業費補助金交付要綱第１２条に基づく財産処分の承認を受けたいので、関係書類を添えて申請します。</t>
    <phoneticPr fontId="2"/>
  </si>
  <si>
    <t>処分財産の内容</t>
    <rPh sb="0" eb="4">
      <t>ショブンザイサン</t>
    </rPh>
    <rPh sb="5" eb="7">
      <t>ナイヨウ</t>
    </rPh>
    <phoneticPr fontId="2"/>
  </si>
  <si>
    <t>構造</t>
    <rPh sb="0" eb="2">
      <t>コウゾウ</t>
    </rPh>
    <phoneticPr fontId="2"/>
  </si>
  <si>
    <t>数量</t>
    <rPh sb="0" eb="2">
      <t>スウリョウ</t>
    </rPh>
    <phoneticPr fontId="2"/>
  </si>
  <si>
    <t>取得年月日及び経過年数</t>
    <rPh sb="0" eb="5">
      <t>シュトクネンガッピ</t>
    </rPh>
    <rPh sb="5" eb="6">
      <t>オヨ</t>
    </rPh>
    <rPh sb="7" eb="11">
      <t>ケイカネンスウ</t>
    </rPh>
    <phoneticPr fontId="2"/>
  </si>
  <si>
    <t>残存年数</t>
    <rPh sb="0" eb="4">
      <t>ザンゾンネンスウ</t>
    </rPh>
    <phoneticPr fontId="2"/>
  </si>
  <si>
    <t>総事業費、補助額及び補助率</t>
    <rPh sb="0" eb="4">
      <t>ソウジギョウヒ</t>
    </rPh>
    <rPh sb="5" eb="8">
      <t>ホジョガク</t>
    </rPh>
    <rPh sb="8" eb="9">
      <t>オヨ</t>
    </rPh>
    <rPh sb="10" eb="13">
      <t>ホジョリツ</t>
    </rPh>
    <phoneticPr fontId="2"/>
  </si>
  <si>
    <t>処分の方法、理由等</t>
    <rPh sb="0" eb="2">
      <t>ショブン</t>
    </rPh>
    <rPh sb="3" eb="5">
      <t>ホウホウ</t>
    </rPh>
    <rPh sb="6" eb="9">
      <t>リユウトウ</t>
    </rPh>
    <phoneticPr fontId="2"/>
  </si>
  <si>
    <t>処分の方法</t>
    <rPh sb="0" eb="2">
      <t>ショブン</t>
    </rPh>
    <rPh sb="3" eb="5">
      <t>ホウホウ</t>
    </rPh>
    <phoneticPr fontId="2"/>
  </si>
  <si>
    <t>処分の理由</t>
    <rPh sb="0" eb="2">
      <t>ショブン</t>
    </rPh>
    <rPh sb="3" eb="5">
      <t>リユウ</t>
    </rPh>
    <phoneticPr fontId="2"/>
  </si>
  <si>
    <t>財産処分納金額及び算定根拠</t>
    <rPh sb="0" eb="4">
      <t>ザイサンショブン</t>
    </rPh>
    <rPh sb="4" eb="7">
      <t>ノウキンガク</t>
    </rPh>
    <rPh sb="7" eb="8">
      <t>オヨ</t>
    </rPh>
    <rPh sb="9" eb="13">
      <t>サンテイコンキョ</t>
    </rPh>
    <phoneticPr fontId="2"/>
  </si>
  <si>
    <t>処分予定年月日</t>
    <rPh sb="0" eb="4">
      <t>ショブンヨテイ</t>
    </rPh>
    <rPh sb="4" eb="7">
      <t>ネンガッピ</t>
    </rPh>
    <phoneticPr fontId="2"/>
  </si>
  <si>
    <t>第18号様式</t>
    <phoneticPr fontId="2"/>
  </si>
  <si>
    <t>財産処分承認通知書</t>
    <rPh sb="0" eb="2">
      <t>ザイサン</t>
    </rPh>
    <rPh sb="2" eb="4">
      <t>ショブン</t>
    </rPh>
    <rPh sb="4" eb="6">
      <t>ショウニン</t>
    </rPh>
    <rPh sb="6" eb="9">
      <t>ツウチショ</t>
    </rPh>
    <phoneticPr fontId="2"/>
  </si>
  <si>
    <t>　令和　年　月　日付けで申請のあった浜松市こどもの居場所づくり助成事業費補助金に係る財産処分について以下のとおり条件を付けて承認します。</t>
    <rPh sb="1" eb="3">
      <t>レイワ</t>
    </rPh>
    <phoneticPr fontId="2"/>
  </si>
  <si>
    <t>処分財産の名称</t>
    <rPh sb="0" eb="4">
      <t>ショブンザイサン</t>
    </rPh>
    <rPh sb="5" eb="7">
      <t>メイショウ</t>
    </rPh>
    <phoneticPr fontId="2"/>
  </si>
  <si>
    <t>財産処分納付金額及び算定根拠</t>
    <phoneticPr fontId="2"/>
  </si>
  <si>
    <t>財産処分報告書</t>
    <rPh sb="0" eb="2">
      <t>ザイサン</t>
    </rPh>
    <rPh sb="2" eb="4">
      <t>ショブン</t>
    </rPh>
    <rPh sb="4" eb="7">
      <t>ホウコクショ</t>
    </rPh>
    <phoneticPr fontId="2"/>
  </si>
  <si>
    <t>　浜松市こどもの居場所づくり助成事業費補助金により取得した財産を処分したので関係書類を添えて報告します。</t>
    <phoneticPr fontId="2"/>
  </si>
  <si>
    <t>第3-1号様式</t>
    <rPh sb="0" eb="1">
      <t>ダイ</t>
    </rPh>
    <rPh sb="4" eb="5">
      <t>ゴウ</t>
    </rPh>
    <phoneticPr fontId="2"/>
  </si>
  <si>
    <t>第3-2号様式</t>
    <rPh sb="0" eb="1">
      <t>ダイ</t>
    </rPh>
    <rPh sb="4" eb="5">
      <t>ゴウ</t>
    </rPh>
    <phoneticPr fontId="2"/>
  </si>
  <si>
    <t>第13-1号様式</t>
    <rPh sb="0" eb="1">
      <t>ダイ</t>
    </rPh>
    <rPh sb="5" eb="6">
      <t>ゴウ</t>
    </rPh>
    <phoneticPr fontId="2"/>
  </si>
  <si>
    <t>第13-2号様式</t>
    <rPh sb="0" eb="1">
      <t>ダイ</t>
    </rPh>
    <rPh sb="5" eb="6">
      <t>ゴウ</t>
    </rPh>
    <phoneticPr fontId="2"/>
  </si>
  <si>
    <t>財産処分承認申請書</t>
    <rPh sb="0" eb="4">
      <t>ザイサンショブン</t>
    </rPh>
    <rPh sb="4" eb="6">
      <t>ショウニン</t>
    </rPh>
    <rPh sb="6" eb="9">
      <t>シンセイショ</t>
    </rPh>
    <phoneticPr fontId="2"/>
  </si>
  <si>
    <t>財産処分報告書</t>
    <rPh sb="0" eb="7">
      <t>ザイサンショブンホウコクショ</t>
    </rPh>
    <phoneticPr fontId="2"/>
  </si>
  <si>
    <t>　補助金により取得した財産の処分に関する書類</t>
    <rPh sb="1" eb="4">
      <t>ホジョキン</t>
    </rPh>
    <rPh sb="7" eb="9">
      <t>シュトク</t>
    </rPh>
    <rPh sb="11" eb="13">
      <t>ザイサン</t>
    </rPh>
    <rPh sb="14" eb="16">
      <t>ショブン</t>
    </rPh>
    <rPh sb="17" eb="18">
      <t>カン</t>
    </rPh>
    <rPh sb="20" eb="22">
      <t>ショルイ</t>
    </rPh>
    <phoneticPr fontId="2"/>
  </si>
  <si>
    <t>第1号様式</t>
    <rPh sb="0" eb="1">
      <t>ダイ</t>
    </rPh>
    <rPh sb="2" eb="3">
      <t>ゴウ</t>
    </rPh>
    <rPh sb="3" eb="5">
      <t>ヨウシキ</t>
    </rPh>
    <phoneticPr fontId="2"/>
  </si>
  <si>
    <t>事業（変更）計画書（第２号様式）</t>
    <rPh sb="0" eb="2">
      <t>ジギョウ</t>
    </rPh>
    <rPh sb="3" eb="5">
      <t>ヘンコウ</t>
    </rPh>
    <rPh sb="6" eb="9">
      <t>ケイカクショ</t>
    </rPh>
    <rPh sb="10" eb="11">
      <t>ダイ</t>
    </rPh>
    <rPh sb="12" eb="13">
      <t>ゴウ</t>
    </rPh>
    <phoneticPr fontId="2"/>
  </si>
  <si>
    <t>収支（変更収支）予算書（第３号様式）</t>
    <rPh sb="0" eb="2">
      <t>シュウシ</t>
    </rPh>
    <rPh sb="3" eb="5">
      <t>ヘンコウ</t>
    </rPh>
    <rPh sb="5" eb="7">
      <t>シュウシ</t>
    </rPh>
    <rPh sb="8" eb="11">
      <t>ヨサンショ</t>
    </rPh>
    <rPh sb="12" eb="13">
      <t>ダイ</t>
    </rPh>
    <rPh sb="14" eb="15">
      <t>ゴウ</t>
    </rPh>
    <phoneticPr fontId="2"/>
  </si>
  <si>
    <t>第2号様式</t>
    <rPh sb="0" eb="1">
      <t>ダイ</t>
    </rPh>
    <rPh sb="2" eb="3">
      <t>ゴウ</t>
    </rPh>
    <phoneticPr fontId="2"/>
  </si>
  <si>
    <t>収支（変更収支）予算書（事業費支援）</t>
    <rPh sb="0" eb="2">
      <t>シュウシ</t>
    </rPh>
    <rPh sb="3" eb="5">
      <t>ヘンコウ</t>
    </rPh>
    <rPh sb="5" eb="7">
      <t>シュウシ</t>
    </rPh>
    <rPh sb="8" eb="11">
      <t>ヨサンショ</t>
    </rPh>
    <rPh sb="10" eb="11">
      <t>ショ</t>
    </rPh>
    <rPh sb="12" eb="14">
      <t>ジギョウ</t>
    </rPh>
    <rPh sb="14" eb="15">
      <t>ヒ</t>
    </rPh>
    <rPh sb="15" eb="17">
      <t>シエン</t>
    </rPh>
    <phoneticPr fontId="2"/>
  </si>
  <si>
    <t>収支（変更収支）予算書（新規立上）</t>
    <rPh sb="0" eb="2">
      <t>シュウシ</t>
    </rPh>
    <rPh sb="3" eb="5">
      <t>ヘンコウ</t>
    </rPh>
    <rPh sb="5" eb="7">
      <t>シュウシ</t>
    </rPh>
    <rPh sb="8" eb="11">
      <t>ヨサンショ</t>
    </rPh>
    <rPh sb="10" eb="11">
      <t>ショ</t>
    </rPh>
    <rPh sb="12" eb="14">
      <t>シンキ</t>
    </rPh>
    <rPh sb="14" eb="16">
      <t>タチアゲ</t>
    </rPh>
    <phoneticPr fontId="2"/>
  </si>
  <si>
    <t>第4号様式</t>
    <rPh sb="0" eb="1">
      <t>ダイ</t>
    </rPh>
    <rPh sb="2" eb="3">
      <t>ゴウ</t>
    </rPh>
    <rPh sb="3" eb="5">
      <t>ヨウシキ</t>
    </rPh>
    <phoneticPr fontId="2"/>
  </si>
  <si>
    <t>第5号様式</t>
    <phoneticPr fontId="2"/>
  </si>
  <si>
    <t>補助金交付決定通知書</t>
    <rPh sb="0" eb="3">
      <t>ホジョキン</t>
    </rPh>
    <rPh sb="3" eb="5">
      <t>コウフ</t>
    </rPh>
    <rPh sb="5" eb="7">
      <t>ケッテイ</t>
    </rPh>
    <rPh sb="7" eb="10">
      <t>ツウチショ</t>
    </rPh>
    <phoneticPr fontId="2"/>
  </si>
  <si>
    <t>　</t>
    <phoneticPr fontId="2"/>
  </si>
  <si>
    <t>第6号様式</t>
    <rPh sb="0" eb="1">
      <t>ダイ</t>
    </rPh>
    <rPh sb="2" eb="3">
      <t>ゴウ</t>
    </rPh>
    <rPh sb="3" eb="5">
      <t>ヨウシキ</t>
    </rPh>
    <phoneticPr fontId="2"/>
  </si>
  <si>
    <t>別紙「事業（変更）計画書」「収支（変更収支）予算書」のとおり</t>
    <rPh sb="0" eb="2">
      <t>ベッシ</t>
    </rPh>
    <rPh sb="14" eb="16">
      <t>シュウシ</t>
    </rPh>
    <rPh sb="17" eb="19">
      <t>ヘンコウ</t>
    </rPh>
    <rPh sb="19" eb="21">
      <t>シュウシ</t>
    </rPh>
    <rPh sb="22" eb="25">
      <t>ヨサンショ</t>
    </rPh>
    <phoneticPr fontId="2"/>
  </si>
  <si>
    <t>第7号様式</t>
    <phoneticPr fontId="2"/>
  </si>
  <si>
    <t>補助金変更交付決定通知書</t>
    <rPh sb="0" eb="3">
      <t>ホジョキン</t>
    </rPh>
    <rPh sb="3" eb="5">
      <t>ヘンコウ</t>
    </rPh>
    <rPh sb="5" eb="7">
      <t>コウフ</t>
    </rPh>
    <rPh sb="7" eb="9">
      <t>ケッテイ</t>
    </rPh>
    <rPh sb="9" eb="12">
      <t>ツウチショ</t>
    </rPh>
    <phoneticPr fontId="2"/>
  </si>
  <si>
    <t>第8号様式</t>
    <rPh sb="0" eb="1">
      <t>ダイ</t>
    </rPh>
    <rPh sb="2" eb="3">
      <t>ゴウ</t>
    </rPh>
    <rPh sb="3" eb="5">
      <t>ヨウシキ</t>
    </rPh>
    <phoneticPr fontId="2"/>
  </si>
  <si>
    <t>補助金変更承認通知書</t>
    <rPh sb="0" eb="3">
      <t>ホジョキン</t>
    </rPh>
    <rPh sb="3" eb="5">
      <t>ヘンコウ</t>
    </rPh>
    <rPh sb="5" eb="7">
      <t>ショウニン</t>
    </rPh>
    <rPh sb="7" eb="10">
      <t>ツウチショ</t>
    </rPh>
    <phoneticPr fontId="2"/>
  </si>
  <si>
    <t>第9号様式</t>
    <rPh sb="0" eb="1">
      <t>ダイ</t>
    </rPh>
    <rPh sb="2" eb="3">
      <t>ゴウ</t>
    </rPh>
    <rPh sb="3" eb="5">
      <t>ヨウシキ</t>
    </rPh>
    <phoneticPr fontId="2"/>
  </si>
  <si>
    <t>第10号様式</t>
    <phoneticPr fontId="2"/>
  </si>
  <si>
    <t>第11号様式</t>
    <rPh sb="0" eb="1">
      <t>ダイ</t>
    </rPh>
    <rPh sb="3" eb="4">
      <t>ゴウ</t>
    </rPh>
    <rPh sb="4" eb="6">
      <t>ヨウシキ</t>
    </rPh>
    <phoneticPr fontId="2"/>
  </si>
  <si>
    <t>第12号様式</t>
    <rPh sb="0" eb="1">
      <t>ダイ</t>
    </rPh>
    <rPh sb="3" eb="4">
      <t>ゴウ</t>
    </rPh>
    <rPh sb="4" eb="6">
      <t>ヨウシキ</t>
    </rPh>
    <phoneticPr fontId="2"/>
  </si>
  <si>
    <t>交付要綱第１３条の規定に基づき報告します。</t>
    <phoneticPr fontId="2"/>
  </si>
  <si>
    <t>第14号様式</t>
    <phoneticPr fontId="2"/>
  </si>
  <si>
    <t>第15号様式</t>
    <phoneticPr fontId="2"/>
  </si>
  <si>
    <t>金交付要綱第１５条の規定に基づき、次のとおり請求します。</t>
    <phoneticPr fontId="2"/>
  </si>
  <si>
    <t>第17号様式</t>
    <rPh sb="0" eb="1">
      <t>ダイ</t>
    </rPh>
    <rPh sb="3" eb="4">
      <t>ゴウ</t>
    </rPh>
    <rPh sb="4" eb="6">
      <t>ヨウシキ</t>
    </rPh>
    <phoneticPr fontId="2"/>
  </si>
  <si>
    <t>浜松市指令こ子</t>
    <rPh sb="0" eb="3">
      <t>ハママツシ</t>
    </rPh>
    <rPh sb="3" eb="5">
      <t>シレイ</t>
    </rPh>
    <rPh sb="6" eb="7">
      <t>コ</t>
    </rPh>
    <phoneticPr fontId="2"/>
  </si>
  <si>
    <t>概算払承認通知書</t>
    <rPh sb="0" eb="2">
      <t>ガイサン</t>
    </rPh>
    <rPh sb="2" eb="3">
      <t>バライ</t>
    </rPh>
    <rPh sb="3" eb="5">
      <t>ショウニン</t>
    </rPh>
    <rPh sb="5" eb="8">
      <t>ツウチショ</t>
    </rPh>
    <phoneticPr fontId="2"/>
  </si>
  <si>
    <t>　令和　年　月　日付で概算払の承認申請のあった浜松市こどもの居場所づくり助成事業費補助金について次のとおり承認します。</t>
    <rPh sb="1" eb="3">
      <t>レイワ</t>
    </rPh>
    <rPh sb="11" eb="14">
      <t>ガイサンバラ</t>
    </rPh>
    <rPh sb="15" eb="17">
      <t>ショウニン</t>
    </rPh>
    <rPh sb="48" eb="49">
      <t>ツギ</t>
    </rPh>
    <phoneticPr fontId="2"/>
  </si>
  <si>
    <t>概算払金額</t>
    <rPh sb="0" eb="3">
      <t>ガイサンバラ</t>
    </rPh>
    <rPh sb="3" eb="5">
      <t>キンガク</t>
    </rPh>
    <phoneticPr fontId="2"/>
  </si>
  <si>
    <t>時期</t>
    <rPh sb="0" eb="2">
      <t>ジキ</t>
    </rPh>
    <phoneticPr fontId="2"/>
  </si>
  <si>
    <t>交付の条件</t>
    <rPh sb="0" eb="2">
      <t>コウフ</t>
    </rPh>
    <rPh sb="3" eb="5">
      <t>ジョウケン</t>
    </rPh>
    <phoneticPr fontId="2"/>
  </si>
  <si>
    <t>１</t>
    <phoneticPr fontId="2"/>
  </si>
  <si>
    <t>２</t>
    <phoneticPr fontId="2"/>
  </si>
  <si>
    <t>３</t>
    <phoneticPr fontId="2"/>
  </si>
  <si>
    <t>浜松市長　　　　　　　　　　印　</t>
    <rPh sb="0" eb="2">
      <t>ハママツ</t>
    </rPh>
    <rPh sb="14" eb="15">
      <t>イン</t>
    </rPh>
    <phoneticPr fontId="2"/>
  </si>
  <si>
    <t>（１）補助金は、浜松市こどもの居場所づくり助成事業費補助金交付要綱第９条に掲
　げる事項を条件として交付するものであること。
（２）規則及び浜松市こどもの居場所づくり助成事業費補助金交付要綱を遵守するこ
　と。
（３）補助対象事業の完了により当該補助事業者に相当の収益が生じると認められる
　場合においては、当該補助金の交付の目的に反しない場合に限り、その交付した補
　助金の全部又は一部に相当する金額を市に納付すること。
（４）規則第１７条第１項の規定により補助金の交付の決定の取消しを受け、補助金
　の返還の請求を受けたとき又は当該返還の期限までに納付しなかったときは、規則
　第１８条の２の規定に基づき、加算金又は遅延損害金を市に納付すること。
（５）補助金の返還の請求を受け、当該補助金、加算金又は遅延損害金の全部又は一
　部を納付しない場合、規則第１８条の３の規定に基づき、他の交付すべき補助金に
　ついて、その交付を一時停止し、又は未納額との相殺をする場合がある。
（６）補助事業者は、補助金の収支に関する帳簿を備え、当該収入及び支出について
　の証拠書類を整理し、かつ、当該帳簿及び証拠書類を第１４条の規定による補助金
　の額の確定の日（補助事業の中止又は廃止の承認を受けた場合には、その承認を受
　けた日）の属する年度の終了後５年間保管しておかなければならないこと。</t>
    <phoneticPr fontId="2"/>
  </si>
  <si>
    <t>消耗品費（5万円未満）</t>
    <rPh sb="0" eb="2">
      <t>ショウモウ</t>
    </rPh>
    <rPh sb="2" eb="3">
      <t>ヒン</t>
    </rPh>
    <rPh sb="3" eb="4">
      <t>ヒ</t>
    </rPh>
    <rPh sb="6" eb="8">
      <t>マンエン</t>
    </rPh>
    <rPh sb="8" eb="10">
      <t>ミマン</t>
    </rPh>
    <phoneticPr fontId="2"/>
  </si>
  <si>
    <t>消耗品費（単価5万円未満）</t>
    <rPh sb="0" eb="2">
      <t>ショウモウ</t>
    </rPh>
    <rPh sb="2" eb="3">
      <t>ヒン</t>
    </rPh>
    <rPh sb="3" eb="4">
      <t>ヒ</t>
    </rPh>
    <rPh sb="5" eb="7">
      <t>タンカ</t>
    </rPh>
    <rPh sb="8" eb="10">
      <t>マンエン</t>
    </rPh>
    <rPh sb="10" eb="12">
      <t>ミマン</t>
    </rPh>
    <phoneticPr fontId="2"/>
  </si>
  <si>
    <t xml:space="preserve">　（１）補助金は、浜松市こどもの居場所づくり助成事業費補助金交付要綱第９条に
　　掲げる事項を条件として交付するものであること。
　（２）規則及び浜松市こどもの居場所づくり助成事業費補助金交付要綱を遵守する
　　こと。
　（３）補助対象事業の完了により当該補助事業者に相当の収益が生じると認められる
　　場合においては、当該補助金の交付の目的に反しない場合に限り、その交付した
　　補助金の全部又は一部に相当する金額を市に納付すること。
　（４）規則第１７条第１項の規定により補助金の交付の決定の取消しを受け、補助金
　　の返還の請求を受けたとき又は当該返還の期限までに納付しなかったときは規則第
　　１８条の２の規定に基づき、加算金又は遅延損害金を市に納付すること。
　（５）補助金の返還の請求を受け、当該補助金、加算金又は遅延損害金の全部又は
　　一部を納付しない場合、規則第１８条の３の規定に基づき、他の交付すべき補助金
　　についてその交付を一時停止し、又は未納額との相殺をする場合がある。
　（６）補助事業者は、補助金の収支に関する帳簿を備え、当該収入及び支出について
　　の証拠書類を整理し、かつ、当該帳簿及び証拠書類を第１４条の規定による補助金
　　の額の確定の日（補助事業の中止又は廃止の承認を受けた場合には、その承認を受
　　けた日）の属する年度の終了後５年間保管しておかなければならないこと。
</t>
    <phoneticPr fontId="2"/>
  </si>
  <si>
    <t xml:space="preserve">２　交付の条件
　（１）補助金は、浜松市こどもの居場所づくり助成事業費補助金交付要綱第９
　　条に掲げる事項を条件として交付するものであること。
　（２）規則及び浜松市こどもの居場所づくり事業費助成補助金交付要綱を遵守
　　すること。
　（３）補助対象事業の完了により当該補助事業者に相当の収益が生じると認め
　　られる場合においては、当該補助金の交付の目的に反しない場合に限り、
　　その交付した補助金の全部又は一部に相当する金額を市に納付すること。
　（４）規則第１７条第１項の規定により補助金の交付の決定の取消しを受け、
　　補助金の返還の請求を受けたとき又は当該返還の期限までに納付しなかった
　　ときは、規則第１８条の２の規定に基づき、加算金又は遅延損害金を市に
　　納付すること。
　（５）補助金の返還の請求を受け、当該補助金、加算金又は遅延損害金の全部
　　又は一部を納付しない場合、規則第１８条の３の規定に基づき、他の交付す
　　べき補助金について、その交付を一時停止し、又は未納額との相殺をする
　　場合がある。
　（６）補助事業者は、補助金の収支に関する帳簿を備え、当該収入及び支出に
　　ついての証拠書類を整理し、かつ、当該帳簿及び証拠書類を第１４条の規定
　　による補助金の額の確定の日（補助事業の中止又は廃止の承認を受けた場合
　　には、　その承認を受けた日）の属する年度の終了後５年間保管しておかな
　　ければならないこと。
</t>
    <phoneticPr fontId="2"/>
  </si>
  <si>
    <t xml:space="preserve">２　交付の条件
　（１）補助金は、浜松市こどもの居場所づくり助成事業費補助金交付要綱第９条に
　　掲げる事項を条件として交付するものであること。
　（２）規則及び浜松市こどもの居場所づくり助成事業費補助金交付要綱を遵守する
　　こと。
　（３）補助対象事業の完了により当該補助事業者に相当の収益が生じると認められる
　　場合においては、当該補助金の交付の目的に反しない場合に限り、その交付した
　　補助金の全部又は一部に相当する金額を市に納付すること。
　（４）規則第１７条第１項の規定により補助金の交付の決定の取消しを受け、補助金
　　の返還の請求を受けたとき又は当該返還の期限までに納付しなかったときは、
　　規則第１８条の２の規定に基づき、加算金又は遅延損害金を市に納付すること。
　（５）補助金の返還の請求を受け、当該補助金、加算金又は遅延損害金の全部又は
　　一部を納付しない場合、規則第１８条の３の規定に基づき、他の交付すべき補助
　　金について、その交付を一時停止し、又は未納額との相殺をする場合がある。
　（６）補助事業者は、補助金の収支に関する帳簿を備え、当該収入及び支出について
　　の証拠書類を整理し、かつ、当該帳簿及び証拠書類を第１４条の規定による補助金の
　　額の確定の日（補助事業の中止又は廃止の承認を受けた場合には、その承認を受けた
　　日）の属する年度の終了後５年間保管しておかなければならないこと。
</t>
    <rPh sb="526" eb="527">
      <t>ダイ</t>
    </rPh>
    <rPh sb="529" eb="530">
      <t>ジョウ</t>
    </rPh>
    <rPh sb="531" eb="533">
      <t>キテイ</t>
    </rPh>
    <rPh sb="536" eb="539">
      <t>ホジョキン</t>
    </rPh>
    <rPh sb="543" eb="544">
      <t>ガク</t>
    </rPh>
    <rPh sb="545" eb="547">
      <t>カクテイ</t>
    </rPh>
    <phoneticPr fontId="2"/>
  </si>
  <si>
    <t>収支明細（事業費支援）※領収書等　写し可</t>
    <rPh sb="12" eb="15">
      <t>リョウシュウショ</t>
    </rPh>
    <rPh sb="15" eb="16">
      <t>トウ</t>
    </rPh>
    <rPh sb="17" eb="18">
      <t>ウツ</t>
    </rPh>
    <rPh sb="19" eb="20">
      <t>カ</t>
    </rPh>
    <phoneticPr fontId="2"/>
  </si>
  <si>
    <t>収支明細（新規立上）　※領収書等　写し可</t>
    <phoneticPr fontId="2"/>
  </si>
  <si>
    <t>★は必須書類、●は補助申請団体が必要に応じて作成する書類を指します</t>
    <rPh sb="2" eb="6">
      <t>ヒッスショルイ</t>
    </rPh>
    <phoneticPr fontId="2"/>
  </si>
  <si>
    <t>●</t>
    <phoneticPr fontId="2"/>
  </si>
  <si>
    <t>概算払承認決定通知書　※市が発送する書式です。</t>
    <rPh sb="0" eb="3">
      <t>ガイサンバラ</t>
    </rPh>
    <rPh sb="3" eb="10">
      <t>ショウニンケッテイツウチショ</t>
    </rPh>
    <rPh sb="12" eb="13">
      <t>シ</t>
    </rPh>
    <rPh sb="14" eb="16">
      <t>ハッソウ</t>
    </rPh>
    <rPh sb="18" eb="20">
      <t>ショシキ</t>
    </rPh>
    <phoneticPr fontId="2"/>
  </si>
  <si>
    <t>財産処分承認通知書　※市が発送する書式です。</t>
    <rPh sb="0" eb="4">
      <t>ザイサンショブン</t>
    </rPh>
    <rPh sb="4" eb="9">
      <t>ショウニンツウチショ</t>
    </rPh>
    <phoneticPr fontId="2"/>
  </si>
  <si>
    <t>提出チェック
（団体確認用）</t>
    <rPh sb="0" eb="2">
      <t>テイシュツ</t>
    </rPh>
    <rPh sb="8" eb="10">
      <t>ダンタイ</t>
    </rPh>
    <rPh sb="10" eb="13">
      <t>カクニンヨウ</t>
    </rPh>
    <phoneticPr fontId="2"/>
  </si>
  <si>
    <r>
      <t>実施状況が分かる写真　</t>
    </r>
    <r>
      <rPr>
        <sz val="10"/>
        <color theme="1"/>
        <rFont val="游ゴシック"/>
        <family val="3"/>
        <charset val="128"/>
        <scheme val="minor"/>
      </rPr>
      <t>※雰囲気がわかるもの数枚で構いません</t>
    </r>
    <rPh sb="0" eb="4">
      <t>ジッシジョウキョウ</t>
    </rPh>
    <rPh sb="5" eb="6">
      <t>ワ</t>
    </rPh>
    <rPh sb="8" eb="10">
      <t>シャシン</t>
    </rPh>
    <rPh sb="12" eb="15">
      <t>フンイキ</t>
    </rPh>
    <rPh sb="21" eb="23">
      <t>スウマイ</t>
    </rPh>
    <rPh sb="24" eb="25">
      <t>カマ</t>
    </rPh>
    <phoneticPr fontId="2"/>
  </si>
  <si>
    <t>団体名簿　※法人格を有しない団体のみ</t>
    <rPh sb="0" eb="2">
      <t>ダンタイ</t>
    </rPh>
    <rPh sb="2" eb="4">
      <t>メイボ</t>
    </rPh>
    <rPh sb="6" eb="9">
      <t>ホウジンカク</t>
    </rPh>
    <rPh sb="10" eb="11">
      <t>ユウ</t>
    </rPh>
    <rPh sb="14" eb="16">
      <t>ダンタイ</t>
    </rPh>
    <phoneticPr fontId="2"/>
  </si>
  <si>
    <t>申請時に提出</t>
    <rPh sb="0" eb="3">
      <t>シンセイジ</t>
    </rPh>
    <rPh sb="4" eb="6">
      <t>テイシュツ</t>
    </rPh>
    <phoneticPr fontId="2"/>
  </si>
  <si>
    <t>事業期間終了後に提出</t>
    <rPh sb="0" eb="7">
      <t>ジギョウキカンシュウリョウゴ</t>
    </rPh>
    <rPh sb="8" eb="10">
      <t>テイシュツ</t>
    </rPh>
    <phoneticPr fontId="2"/>
  </si>
  <si>
    <t>　概算払の申請に関する書類（新規立上）</t>
    <rPh sb="1" eb="3">
      <t>ガイサン</t>
    </rPh>
    <rPh sb="3" eb="4">
      <t>バライ</t>
    </rPh>
    <rPh sb="5" eb="7">
      <t>シンセイ</t>
    </rPh>
    <rPh sb="8" eb="9">
      <t>カン</t>
    </rPh>
    <rPh sb="11" eb="13">
      <t>ショルイ</t>
    </rPh>
    <rPh sb="14" eb="18">
      <t>シンキタチアゲ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</si>
</sst>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回&quot;"/>
    <numFmt numFmtId="177" formatCode="0&quot;日&quot;&quot;以&quot;&quot;上&quot;"/>
    <numFmt numFmtId="178" formatCode="#,##0&quot;円&quot;"/>
    <numFmt numFmtId="179" formatCode="0_);[Red]\(0\)"/>
    <numFmt numFmtId="180" formatCode="&quot;様&quot;&quot;式&quot;&quot;第&quot;0&quot;号&quot;"/>
    <numFmt numFmtId="181" formatCode="0&quot;月&quot;"/>
    <numFmt numFmtId="182" formatCode="0&quot;日&quot;"/>
    <numFmt numFmtId="183" formatCode="0&quot;ヶ月&quot;"/>
    <numFmt numFmtId="184" formatCode="&quot;第&quot;0&quot;号&quot;&quot;様&quot;&quot;式&quot;"/>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1"/>
      <color theme="1"/>
      <name val="ＭＳ 明朝"/>
      <family val="1"/>
      <charset val="128"/>
    </font>
    <font>
      <sz val="14"/>
      <color theme="1"/>
      <name val="ＭＳ 明朝"/>
      <family val="1"/>
      <charset val="128"/>
    </font>
    <font>
      <sz val="11"/>
      <color theme="0"/>
      <name val="ＭＳ 明朝"/>
      <family val="1"/>
      <charset val="128"/>
    </font>
    <font>
      <sz val="16"/>
      <color theme="1"/>
      <name val="ＭＳ 明朝"/>
      <family val="1"/>
      <charset val="128"/>
    </font>
    <font>
      <sz val="6"/>
      <color theme="1"/>
      <name val="ＭＳ 明朝"/>
      <family val="1"/>
      <charset val="128"/>
    </font>
    <font>
      <sz val="11"/>
      <name val="ＭＳ 明朝"/>
      <family val="1"/>
      <charset val="128"/>
    </font>
    <font>
      <sz val="14"/>
      <color theme="0"/>
      <name val="ＭＳ 明朝"/>
      <family val="1"/>
      <charset val="128"/>
    </font>
    <font>
      <sz val="11"/>
      <color theme="1"/>
      <name val="游ゴシック"/>
      <family val="3"/>
      <charset val="128"/>
      <scheme val="minor"/>
    </font>
    <font>
      <u/>
      <sz val="11"/>
      <color rgb="FF0070C0"/>
      <name val="游ゴシック"/>
      <family val="2"/>
      <charset val="128"/>
      <scheme val="minor"/>
    </font>
    <font>
      <sz val="11"/>
      <color rgb="FF0070C0"/>
      <name val="游ゴシック"/>
      <family val="2"/>
      <charset val="128"/>
      <scheme val="minor"/>
    </font>
    <font>
      <sz val="12"/>
      <color theme="1"/>
      <name val="ＭＳ 明朝"/>
      <family val="1"/>
      <charset val="128"/>
    </font>
    <font>
      <sz val="10"/>
      <color theme="1"/>
      <name val="ＭＳ 明朝"/>
      <family val="1"/>
      <charset val="128"/>
    </font>
    <font>
      <sz val="11"/>
      <color theme="1"/>
      <name val="ＭＳ ゴシック"/>
      <family val="3"/>
      <charset val="128"/>
    </font>
    <font>
      <b/>
      <sz val="11"/>
      <name val="ＭＳ 明朝"/>
      <family val="1"/>
      <charset val="128"/>
    </font>
    <font>
      <b/>
      <sz val="11"/>
      <color theme="1"/>
      <name val="ＭＳ 明朝"/>
      <family val="1"/>
      <charset val="128"/>
    </font>
    <font>
      <sz val="11"/>
      <color rgb="FFFF0000"/>
      <name val="ＭＳ 明朝"/>
      <family val="1"/>
      <charset val="128"/>
    </font>
    <font>
      <sz val="14"/>
      <name val="ＭＳ 明朝"/>
      <family val="1"/>
      <charset val="128"/>
    </font>
    <font>
      <u/>
      <sz val="11"/>
      <name val="ＭＳ 明朝"/>
      <family val="1"/>
      <charset val="128"/>
    </font>
    <font>
      <sz val="10"/>
      <name val="ＭＳ 明朝"/>
      <family val="1"/>
      <charset val="128"/>
    </font>
    <font>
      <sz val="11"/>
      <name val="ＭＳ ゴシック"/>
      <family val="3"/>
      <charset val="128"/>
    </font>
    <font>
      <sz val="10"/>
      <color theme="1"/>
      <name val="游ゴシック"/>
      <family val="3"/>
      <charset val="128"/>
      <scheme val="minor"/>
    </font>
    <font>
      <sz val="14"/>
      <color theme="1" tint="0.499984740745262"/>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theme="0"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0" tint="-0.249977111117893"/>
      </bottom>
      <diagonal/>
    </border>
    <border>
      <left style="thin">
        <color indexed="64"/>
      </left>
      <right style="thin">
        <color indexed="64"/>
      </right>
      <top/>
      <bottom/>
      <diagonal/>
    </border>
    <border>
      <left style="thin">
        <color theme="2" tint="-0.249977111117893"/>
      </left>
      <right style="thin">
        <color theme="2" tint="-0.249977111117893"/>
      </right>
      <top style="thin">
        <color theme="0" tint="-0.249977111117893"/>
      </top>
      <bottom style="thin">
        <color theme="2" tint="-0.249977111117893"/>
      </bottom>
      <diagonal/>
    </border>
    <border>
      <left/>
      <right style="thin">
        <color theme="0" tint="-0.249977111117893"/>
      </right>
      <top/>
      <bottom/>
      <diagonal/>
    </border>
    <border>
      <left/>
      <right style="thin">
        <color theme="2"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bottom style="thin">
        <color theme="2" tint="-0.249977111117893"/>
      </bottom>
      <diagonal/>
    </border>
    <border>
      <left style="thin">
        <color theme="0" tint="-0.249977111117893"/>
      </left>
      <right style="thin">
        <color theme="2"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2" tint="-0.249977111117893"/>
      </right>
      <top style="thin">
        <color theme="0" tint="-0.249977111117893"/>
      </top>
      <bottom/>
      <diagonal/>
    </border>
    <border>
      <left style="thin">
        <color theme="0" tint="-0.249977111117893"/>
      </left>
      <right style="thin">
        <color theme="2" tint="-0.249977111117893"/>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3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center" vertical="center"/>
    </xf>
    <xf numFmtId="180" fontId="3" fillId="0" borderId="0" xfId="0" applyNumberFormat="1" applyFont="1" applyAlignment="1">
      <alignment horizontal="center" vertical="center"/>
    </xf>
    <xf numFmtId="0" fontId="3" fillId="0" borderId="13" xfId="0" applyFont="1" applyBorder="1" applyAlignment="1">
      <alignment horizontal="center" vertical="center"/>
    </xf>
    <xf numFmtId="180" fontId="3" fillId="0" borderId="13" xfId="0" applyNumberFormat="1" applyFont="1" applyBorder="1" applyAlignment="1">
      <alignment horizontal="center" vertical="center"/>
    </xf>
    <xf numFmtId="0" fontId="3" fillId="0" borderId="13" xfId="0" applyFont="1" applyBorder="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centerContinuous" vertical="center"/>
    </xf>
    <xf numFmtId="180" fontId="5" fillId="0" borderId="0" xfId="0" applyNumberFormat="1" applyFont="1" applyAlignment="1">
      <alignment horizontal="centerContinuous" vertical="center"/>
    </xf>
    <xf numFmtId="0" fontId="5" fillId="0" borderId="0" xfId="0" applyFont="1" applyAlignment="1">
      <alignment horizontal="centerContinuous" vertical="center"/>
    </xf>
    <xf numFmtId="180" fontId="7" fillId="0" borderId="13" xfId="2" applyNumberFormat="1" applyFont="1" applyBorder="1" applyAlignment="1">
      <alignment horizontal="center" vertical="center"/>
    </xf>
    <xf numFmtId="0" fontId="4" fillId="4" borderId="13" xfId="0" applyFont="1" applyFill="1" applyBorder="1" applyAlignment="1">
      <alignment horizontal="center" vertical="center" wrapText="1"/>
    </xf>
    <xf numFmtId="0" fontId="4" fillId="4" borderId="13" xfId="0" applyFont="1" applyFill="1" applyBorder="1" applyAlignment="1">
      <alignment horizontal="center" vertical="center"/>
    </xf>
    <xf numFmtId="179" fontId="0" fillId="0" borderId="0" xfId="0" applyNumberFormat="1">
      <alignment vertical="center"/>
    </xf>
    <xf numFmtId="0" fontId="0" fillId="0" borderId="0" xfId="0">
      <alignment vertical="center"/>
    </xf>
    <xf numFmtId="178" fontId="0" fillId="0" borderId="0" xfId="0" applyNumberFormat="1">
      <alignment vertical="center"/>
    </xf>
    <xf numFmtId="0" fontId="8" fillId="0" borderId="0" xfId="0" applyFont="1">
      <alignment vertical="center"/>
    </xf>
    <xf numFmtId="0" fontId="8" fillId="0" borderId="6" xfId="0" applyFont="1" applyBorder="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4"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25" xfId="0" applyFont="1" applyBorder="1">
      <alignment vertical="center"/>
    </xf>
    <xf numFmtId="58" fontId="8" fillId="0" borderId="0" xfId="0" applyNumberFormat="1" applyFont="1" applyAlignment="1">
      <alignment vertical="center"/>
    </xf>
    <xf numFmtId="179" fontId="8" fillId="0" borderId="0" xfId="0" applyNumberFormat="1" applyFont="1" applyAlignment="1">
      <alignment vertical="center"/>
    </xf>
    <xf numFmtId="0" fontId="8" fillId="0" borderId="0" xfId="0" applyFont="1" applyAlignment="1">
      <alignment vertical="top"/>
    </xf>
    <xf numFmtId="0" fontId="8" fillId="0" borderId="3" xfId="0" applyFont="1" applyBorder="1">
      <alignment vertical="center"/>
    </xf>
    <xf numFmtId="0" fontId="8" fillId="0" borderId="2" xfId="0" applyFont="1" applyBorder="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top" wrapText="1"/>
    </xf>
    <xf numFmtId="0" fontId="8" fillId="0" borderId="1"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12" xfId="0" applyFont="1" applyBorder="1">
      <alignment vertical="center"/>
    </xf>
    <xf numFmtId="0" fontId="8" fillId="0" borderId="9" xfId="0" applyFont="1" applyBorder="1">
      <alignment vertical="center"/>
    </xf>
    <xf numFmtId="3" fontId="8" fillId="0" borderId="0" xfId="0" applyNumberFormat="1" applyFont="1">
      <alignment vertical="center"/>
    </xf>
    <xf numFmtId="0" fontId="8" fillId="0" borderId="0" xfId="0" applyFont="1" applyBorder="1">
      <alignment vertical="center"/>
    </xf>
    <xf numFmtId="0" fontId="8" fillId="0" borderId="0" xfId="0" applyFont="1" applyAlignment="1">
      <alignment vertical="top"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Continuous" vertical="center"/>
    </xf>
    <xf numFmtId="179" fontId="10" fillId="0" borderId="0" xfId="0" applyNumberFormat="1" applyFont="1" applyFill="1" applyBorder="1">
      <alignment vertical="center"/>
    </xf>
    <xf numFmtId="0" fontId="10" fillId="0" borderId="0" xfId="0" applyFont="1" applyFill="1" applyBorder="1">
      <alignment vertical="center"/>
    </xf>
    <xf numFmtId="0" fontId="11" fillId="0" borderId="0" xfId="0" applyFont="1" applyAlignment="1">
      <alignment horizontal="centerContinuous" vertical="center"/>
    </xf>
    <xf numFmtId="0" fontId="8" fillId="0" borderId="0" xfId="0" applyFont="1" applyBorder="1" applyAlignment="1">
      <alignment vertical="center"/>
    </xf>
    <xf numFmtId="0" fontId="10" fillId="0" borderId="0" xfId="0" applyFont="1" applyAlignment="1">
      <alignment horizontal="right" vertical="center"/>
    </xf>
    <xf numFmtId="179" fontId="10" fillId="0" borderId="0" xfId="0" applyNumberFormat="1" applyFont="1" applyFill="1" applyBorder="1" applyAlignment="1">
      <alignment horizontal="right" vertical="center"/>
    </xf>
    <xf numFmtId="20" fontId="8" fillId="0" borderId="1" xfId="0" applyNumberFormat="1" applyFont="1" applyBorder="1" applyAlignment="1">
      <alignment horizontal="center"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15" xfId="0" applyFont="1" applyBorder="1">
      <alignment vertical="center"/>
    </xf>
    <xf numFmtId="0" fontId="8" fillId="4" borderId="1" xfId="0" applyFont="1" applyFill="1" applyBorder="1">
      <alignmen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4" borderId="2" xfId="0" applyFont="1" applyFill="1" applyBorder="1">
      <alignment vertical="center"/>
    </xf>
    <xf numFmtId="181" fontId="8" fillId="0" borderId="1" xfId="0" applyNumberFormat="1" applyFont="1" applyBorder="1" applyAlignment="1">
      <alignment horizontal="center" vertical="center"/>
    </xf>
    <xf numFmtId="182" fontId="8"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177" fontId="10" fillId="0" borderId="0" xfId="0" applyNumberFormat="1" applyFont="1" applyFill="1" applyBorder="1" applyAlignment="1">
      <alignment horizontal="center" vertical="center"/>
    </xf>
    <xf numFmtId="178" fontId="10" fillId="0" borderId="0" xfId="1" applyNumberFormat="1" applyFont="1" applyFill="1" applyBorder="1">
      <alignment vertical="center"/>
    </xf>
    <xf numFmtId="178" fontId="10" fillId="0" borderId="0" xfId="0" applyNumberFormat="1" applyFont="1" applyFill="1" applyBorder="1">
      <alignment vertical="center"/>
    </xf>
    <xf numFmtId="0" fontId="8" fillId="4" borderId="1" xfId="0" applyFont="1" applyFill="1" applyBorder="1" applyAlignment="1">
      <alignment vertical="center" wrapText="1"/>
    </xf>
    <xf numFmtId="0" fontId="8" fillId="4" borderId="1" xfId="0" applyFont="1" applyFill="1" applyBorder="1" applyAlignment="1">
      <alignment horizontal="left" vertical="center"/>
    </xf>
    <xf numFmtId="0" fontId="8" fillId="0" borderId="0" xfId="0" applyFont="1" applyFill="1" applyBorder="1" applyAlignment="1">
      <alignment horizontal="left" vertical="center"/>
    </xf>
    <xf numFmtId="0" fontId="8" fillId="4" borderId="1" xfId="0" applyFont="1" applyFill="1" applyBorder="1" applyAlignment="1">
      <alignment horizontal="left" vertical="center" shrinkToFit="1"/>
    </xf>
    <xf numFmtId="0" fontId="8" fillId="4" borderId="1" xfId="0" applyFont="1" applyFill="1" applyBorder="1" applyAlignment="1">
      <alignment vertical="center"/>
    </xf>
    <xf numFmtId="0" fontId="8" fillId="0" borderId="15" xfId="0" applyFont="1" applyBorder="1" applyAlignment="1">
      <alignment vertical="center"/>
    </xf>
    <xf numFmtId="0" fontId="8" fillId="0" borderId="0" xfId="0" applyFont="1" applyBorder="1" applyAlignment="1">
      <alignment horizontal="left" vertical="center"/>
    </xf>
    <xf numFmtId="0" fontId="8" fillId="0" borderId="16" xfId="0" applyFont="1" applyBorder="1" applyAlignment="1">
      <alignment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10" fillId="5" borderId="2" xfId="0" applyFont="1" applyFill="1" applyBorder="1" applyAlignment="1">
      <alignment horizontal="centerContinuous" vertical="center"/>
    </xf>
    <xf numFmtId="0" fontId="10" fillId="5" borderId="3" xfId="0" applyFont="1" applyFill="1" applyBorder="1" applyAlignment="1">
      <alignment horizontal="centerContinuous" vertical="center"/>
    </xf>
    <xf numFmtId="3" fontId="10" fillId="5" borderId="2" xfId="0" applyNumberFormat="1" applyFont="1" applyFill="1" applyBorder="1" applyAlignment="1">
      <alignment horizontal="center" vertical="center"/>
    </xf>
    <xf numFmtId="0" fontId="10" fillId="5" borderId="1" xfId="0" applyFont="1" applyFill="1" applyBorder="1" applyAlignment="1">
      <alignment horizontal="center" vertical="center"/>
    </xf>
    <xf numFmtId="3" fontId="8" fillId="0" borderId="2" xfId="0" applyNumberFormat="1" applyFont="1" applyBorder="1" applyAlignment="1">
      <alignment vertical="center"/>
    </xf>
    <xf numFmtId="0" fontId="8" fillId="0" borderId="10" xfId="0" applyFont="1" applyBorder="1">
      <alignment vertical="center"/>
    </xf>
    <xf numFmtId="0" fontId="8" fillId="0" borderId="11" xfId="0" applyFont="1" applyBorder="1">
      <alignment vertical="center"/>
    </xf>
    <xf numFmtId="3" fontId="8" fillId="0" borderId="10" xfId="0" applyNumberFormat="1" applyFont="1" applyBorder="1" applyAlignment="1">
      <alignment vertical="center"/>
    </xf>
    <xf numFmtId="0" fontId="8" fillId="0" borderId="5" xfId="0" applyFont="1" applyBorder="1" applyAlignment="1">
      <alignment horizontal="centerContinuous" vertical="center"/>
    </xf>
    <xf numFmtId="0" fontId="8" fillId="0" borderId="8" xfId="0" applyFont="1" applyBorder="1" applyAlignment="1">
      <alignment horizontal="centerContinuous" vertical="center"/>
    </xf>
    <xf numFmtId="3" fontId="8" fillId="0" borderId="5" xfId="0" applyNumberFormat="1" applyFont="1" applyBorder="1" applyAlignment="1">
      <alignment vertical="center"/>
    </xf>
    <xf numFmtId="3" fontId="8" fillId="0" borderId="1" xfId="0" applyNumberFormat="1" applyFont="1" applyBorder="1" applyAlignment="1">
      <alignment vertical="center"/>
    </xf>
    <xf numFmtId="3" fontId="8" fillId="0" borderId="7" xfId="0" applyNumberFormat="1" applyFont="1" applyBorder="1" applyAlignment="1">
      <alignment vertical="center"/>
    </xf>
    <xf numFmtId="3" fontId="8" fillId="0" borderId="9" xfId="0" applyNumberFormat="1" applyFont="1" applyBorder="1" applyAlignment="1">
      <alignment vertical="center"/>
    </xf>
    <xf numFmtId="3" fontId="8" fillId="0" borderId="0" xfId="0" applyNumberFormat="1" applyFont="1" applyBorder="1" applyAlignment="1">
      <alignment vertical="center"/>
    </xf>
    <xf numFmtId="3" fontId="8" fillId="0" borderId="0" xfId="0" applyNumberFormat="1"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2" xfId="0" applyFont="1" applyBorder="1" applyAlignment="1">
      <alignmen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0" xfId="0" applyFont="1" applyAlignment="1">
      <alignment horizontal="left"/>
    </xf>
    <xf numFmtId="176" fontId="8" fillId="0" borderId="0" xfId="0" applyNumberFormat="1" applyFont="1" applyAlignment="1">
      <alignment horizontal="center" vertical="center"/>
    </xf>
    <xf numFmtId="0" fontId="11" fillId="0" borderId="0" xfId="0" applyFont="1">
      <alignment vertical="center"/>
    </xf>
    <xf numFmtId="176" fontId="11" fillId="0" borderId="0" xfId="0" applyNumberFormat="1" applyFont="1" applyAlignment="1">
      <alignment horizontal="center" vertical="center"/>
    </xf>
    <xf numFmtId="0" fontId="14" fillId="5" borderId="1" xfId="0" applyFont="1" applyFill="1" applyBorder="1" applyAlignment="1">
      <alignment horizontal="centerContinuous" vertical="center"/>
    </xf>
    <xf numFmtId="0" fontId="13" fillId="4" borderId="9" xfId="0" applyFont="1" applyFill="1" applyBorder="1" applyAlignment="1">
      <alignment horizontal="center" vertical="center"/>
    </xf>
    <xf numFmtId="176" fontId="8" fillId="3" borderId="0" xfId="0" applyNumberFormat="1" applyFont="1" applyFill="1" applyAlignment="1">
      <alignment horizontal="center" vertical="center"/>
    </xf>
    <xf numFmtId="0" fontId="8" fillId="3" borderId="1" xfId="0" applyFont="1" applyFill="1" applyBorder="1">
      <alignment vertical="center"/>
    </xf>
    <xf numFmtId="0" fontId="8" fillId="3" borderId="1" xfId="0" applyFont="1" applyFill="1" applyBorder="1" applyAlignment="1">
      <alignment horizontal="right" vertical="center"/>
    </xf>
    <xf numFmtId="0" fontId="8" fillId="3" borderId="0" xfId="0" applyFont="1" applyFill="1" applyAlignment="1">
      <alignment horizontal="center" vertical="center"/>
    </xf>
    <xf numFmtId="0" fontId="8" fillId="0" borderId="16" xfId="0" applyFont="1" applyBorder="1">
      <alignment vertical="center"/>
    </xf>
    <xf numFmtId="0" fontId="8" fillId="0" borderId="8" xfId="0" applyFont="1" applyBorder="1">
      <alignment vertical="center"/>
    </xf>
    <xf numFmtId="0" fontId="8" fillId="0" borderId="22" xfId="0" applyFont="1" applyBorder="1">
      <alignment vertical="center"/>
    </xf>
    <xf numFmtId="0" fontId="8" fillId="0" borderId="24"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shrinkToFit="1"/>
    </xf>
    <xf numFmtId="0" fontId="6" fillId="0" borderId="13" xfId="2" applyBorder="1">
      <alignment vertical="center"/>
    </xf>
    <xf numFmtId="0" fontId="6" fillId="0" borderId="0" xfId="2">
      <alignment vertical="center"/>
    </xf>
    <xf numFmtId="0" fontId="0" fillId="0" borderId="0" xfId="0" applyAlignment="1">
      <alignment horizontal="center" vertical="center"/>
    </xf>
    <xf numFmtId="0" fontId="7" fillId="0" borderId="13" xfId="2" applyNumberFormat="1" applyFont="1" applyBorder="1" applyAlignment="1">
      <alignment horizontal="center" vertical="center"/>
    </xf>
    <xf numFmtId="0" fontId="8" fillId="0" borderId="2" xfId="0" applyFont="1" applyBorder="1" applyAlignment="1">
      <alignment horizontal="center" vertical="center"/>
    </xf>
    <xf numFmtId="3" fontId="8" fillId="6" borderId="2" xfId="0" applyNumberFormat="1"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179" fontId="8" fillId="0" borderId="1" xfId="0" applyNumberFormat="1" applyFont="1" applyBorder="1" applyAlignment="1">
      <alignment horizontal="center" vertical="center"/>
    </xf>
    <xf numFmtId="0" fontId="16" fillId="0" borderId="13" xfId="0" applyFont="1" applyBorder="1">
      <alignment vertical="center"/>
    </xf>
    <xf numFmtId="0" fontId="17" fillId="0" borderId="13" xfId="0" applyFont="1" applyBorder="1">
      <alignment vertical="center"/>
    </xf>
    <xf numFmtId="0" fontId="16" fillId="0" borderId="48" xfId="0" applyFont="1" applyBorder="1">
      <alignment vertical="center"/>
    </xf>
    <xf numFmtId="0" fontId="6" fillId="0" borderId="49" xfId="2" applyBorder="1">
      <alignment vertical="center"/>
    </xf>
    <xf numFmtId="0" fontId="18" fillId="0" borderId="0" xfId="0" applyFont="1" applyAlignment="1">
      <alignment horizontal="center" vertical="center"/>
    </xf>
    <xf numFmtId="0" fontId="19" fillId="0" borderId="0" xfId="0" applyFont="1" applyAlignment="1">
      <alignment vertical="center" wrapText="1"/>
    </xf>
    <xf numFmtId="1" fontId="8" fillId="0" borderId="0" xfId="0" applyNumberFormat="1" applyFont="1" applyAlignment="1">
      <alignment vertical="center"/>
    </xf>
    <xf numFmtId="1" fontId="8" fillId="0" borderId="0" xfId="0" applyNumberFormat="1" applyFont="1">
      <alignment vertical="center"/>
    </xf>
    <xf numFmtId="0" fontId="19"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8" fillId="0" borderId="0" xfId="0" applyFont="1" applyAlignment="1">
      <alignment vertical="top" wrapText="1"/>
    </xf>
    <xf numFmtId="0" fontId="22" fillId="0" borderId="1" xfId="0" applyFont="1" applyBorder="1">
      <alignment vertical="center"/>
    </xf>
    <xf numFmtId="0" fontId="21" fillId="4" borderId="14" xfId="0" applyFont="1" applyFill="1" applyBorder="1" applyAlignment="1">
      <alignment horizontal="center" vertical="center"/>
    </xf>
    <xf numFmtId="0" fontId="21" fillId="4" borderId="12" xfId="0" applyFont="1" applyFill="1" applyBorder="1" applyAlignment="1">
      <alignment horizontal="center" vertical="center"/>
    </xf>
    <xf numFmtId="0" fontId="8" fillId="3" borderId="14" xfId="0" applyFont="1" applyFill="1" applyBorder="1">
      <alignment vertical="center"/>
    </xf>
    <xf numFmtId="20" fontId="8" fillId="3" borderId="14" xfId="0" applyNumberFormat="1" applyFont="1" applyFill="1" applyBorder="1">
      <alignment vertical="center"/>
    </xf>
    <xf numFmtId="0" fontId="8" fillId="3" borderId="12" xfId="0" applyFont="1" applyFill="1" applyBorder="1">
      <alignment vertical="center"/>
    </xf>
    <xf numFmtId="0" fontId="8" fillId="0" borderId="14" xfId="0" applyFont="1" applyBorder="1">
      <alignment vertical="center"/>
    </xf>
    <xf numFmtId="0" fontId="22" fillId="0" borderId="2" xfId="0" applyFont="1" applyBorder="1">
      <alignment vertical="center"/>
    </xf>
    <xf numFmtId="0" fontId="21" fillId="4" borderId="14" xfId="0" applyFont="1" applyFill="1" applyBorder="1" applyAlignment="1">
      <alignment horizontal="center" vertical="center" wrapText="1"/>
    </xf>
    <xf numFmtId="49" fontId="21" fillId="4" borderId="14" xfId="0" applyNumberFormat="1" applyFont="1" applyFill="1" applyBorder="1" applyAlignment="1">
      <alignment horizontal="center" vertical="center" wrapText="1"/>
    </xf>
    <xf numFmtId="184" fontId="7" fillId="0" borderId="13" xfId="2" applyNumberFormat="1" applyFont="1" applyBorder="1" applyAlignment="1">
      <alignment horizontal="center" vertical="center"/>
    </xf>
    <xf numFmtId="184" fontId="3" fillId="0" borderId="13" xfId="2" applyNumberFormat="1" applyFont="1" applyBorder="1" applyAlignment="1">
      <alignment horizontal="center" vertical="center"/>
    </xf>
    <xf numFmtId="0" fontId="23" fillId="0" borderId="0" xfId="0" applyFont="1">
      <alignment vertical="center"/>
    </xf>
    <xf numFmtId="0" fontId="23" fillId="0" borderId="0" xfId="0" applyFont="1" applyBorder="1">
      <alignment vertical="center"/>
    </xf>
    <xf numFmtId="0" fontId="23" fillId="0" borderId="0" xfId="0" applyFont="1" applyAlignment="1">
      <alignment vertical="top" wrapText="1"/>
    </xf>
    <xf numFmtId="0" fontId="8" fillId="0" borderId="0" xfId="0" applyFont="1" applyAlignment="1">
      <alignment horizontal="lef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vertical="top"/>
    </xf>
    <xf numFmtId="0" fontId="13" fillId="0" borderId="0" xfId="0" applyFont="1" applyAlignment="1">
      <alignment vertical="top" shrinkToFit="1"/>
    </xf>
    <xf numFmtId="0" fontId="13" fillId="0" borderId="0" xfId="0" applyFont="1" applyAlignment="1">
      <alignment vertical="top" wrapText="1"/>
    </xf>
    <xf numFmtId="49" fontId="13"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6" xfId="0" applyFont="1" applyBorder="1">
      <alignment vertical="center"/>
    </xf>
    <xf numFmtId="0" fontId="25" fillId="6" borderId="6" xfId="0" applyFont="1" applyFill="1" applyBorder="1" applyAlignment="1">
      <alignment horizontal="left" vertical="center"/>
    </xf>
    <xf numFmtId="0" fontId="13" fillId="0" borderId="4" xfId="0" applyFont="1" applyBorder="1">
      <alignment vertical="center"/>
    </xf>
    <xf numFmtId="0" fontId="25" fillId="6" borderId="4" xfId="0" applyFont="1" applyFill="1" applyBorder="1" applyAlignment="1">
      <alignment horizontal="left" vertical="center"/>
    </xf>
    <xf numFmtId="0" fontId="26"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Continuous" vertical="center"/>
    </xf>
    <xf numFmtId="0" fontId="27"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0" xfId="0" applyFont="1" applyBorder="1">
      <alignment vertical="center"/>
    </xf>
    <xf numFmtId="0" fontId="13" fillId="0" borderId="0" xfId="0" applyFont="1" applyBorder="1" applyAlignment="1">
      <alignment horizontal="left" vertical="center"/>
    </xf>
    <xf numFmtId="178" fontId="13" fillId="0" borderId="0" xfId="1" applyNumberFormat="1" applyFont="1" applyBorder="1" applyAlignment="1">
      <alignment horizontal="center" vertical="center"/>
    </xf>
    <xf numFmtId="0" fontId="0" fillId="0" borderId="51" xfId="0" applyBorder="1">
      <alignment vertical="center"/>
    </xf>
    <xf numFmtId="0" fontId="3" fillId="0" borderId="45" xfId="0" applyFont="1" applyBorder="1" applyAlignment="1">
      <alignment horizontal="center" vertical="center"/>
    </xf>
    <xf numFmtId="0" fontId="4" fillId="0" borderId="52" xfId="0" applyFont="1" applyBorder="1">
      <alignment vertical="center"/>
    </xf>
    <xf numFmtId="0" fontId="3" fillId="0" borderId="52" xfId="0" applyFont="1" applyBorder="1">
      <alignment vertical="center"/>
    </xf>
    <xf numFmtId="0" fontId="4" fillId="0" borderId="53" xfId="0" applyFont="1" applyFill="1" applyBorder="1">
      <alignment vertical="center"/>
    </xf>
    <xf numFmtId="0" fontId="3" fillId="0" borderId="56" xfId="0" applyFont="1" applyFill="1" applyBorder="1">
      <alignment vertical="center"/>
    </xf>
    <xf numFmtId="0" fontId="3" fillId="0" borderId="49" xfId="0" applyFont="1" applyBorder="1" applyAlignment="1">
      <alignment horizontal="center" vertical="center"/>
    </xf>
    <xf numFmtId="0" fontId="4" fillId="4" borderId="43" xfId="0" applyFont="1" applyFill="1" applyBorder="1" applyAlignment="1">
      <alignment horizontal="left" vertical="center"/>
    </xf>
    <xf numFmtId="0" fontId="4" fillId="4" borderId="44" xfId="0" applyFont="1" applyFill="1" applyBorder="1" applyAlignment="1">
      <alignment horizontal="left" vertical="center"/>
    </xf>
    <xf numFmtId="0" fontId="4" fillId="4" borderId="45" xfId="0" applyFont="1" applyFill="1" applyBorder="1" applyAlignment="1">
      <alignment horizontal="left" vertical="center"/>
    </xf>
    <xf numFmtId="180" fontId="4" fillId="4" borderId="45" xfId="0" applyNumberFormat="1" applyFont="1" applyFill="1" applyBorder="1" applyAlignment="1">
      <alignment horizontal="left" vertical="center"/>
    </xf>
    <xf numFmtId="180" fontId="4" fillId="4" borderId="13" xfId="0" applyNumberFormat="1" applyFont="1" applyFill="1" applyBorder="1" applyAlignment="1">
      <alignment horizontal="left" vertical="center"/>
    </xf>
    <xf numFmtId="0" fontId="4" fillId="4" borderId="13" xfId="0" applyFont="1" applyFill="1" applyBorder="1" applyAlignment="1">
      <alignment horizontal="left" vertical="center"/>
    </xf>
    <xf numFmtId="0" fontId="4" fillId="4" borderId="57" xfId="0" applyFont="1" applyFill="1" applyBorder="1" applyAlignment="1">
      <alignment horizontal="left" vertical="center"/>
    </xf>
    <xf numFmtId="0" fontId="8" fillId="0" borderId="0" xfId="0" applyFont="1" applyAlignment="1">
      <alignment vertical="top" wrapText="1"/>
    </xf>
    <xf numFmtId="0" fontId="8" fillId="0" borderId="0" xfId="0" applyFont="1" applyAlignment="1">
      <alignment vertical="center"/>
    </xf>
    <xf numFmtId="0" fontId="8" fillId="0" borderId="0" xfId="0" applyFont="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78" fontId="8" fillId="0" borderId="2"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2" xfId="1" applyNumberFormat="1" applyFont="1" applyBorder="1" applyAlignment="1">
      <alignment horizontal="center" vertical="center"/>
    </xf>
    <xf numFmtId="178" fontId="8" fillId="0" borderId="4" xfId="1" applyNumberFormat="1" applyFont="1" applyBorder="1" applyAlignment="1">
      <alignment horizontal="center" vertical="center"/>
    </xf>
    <xf numFmtId="178" fontId="8" fillId="0" borderId="3" xfId="1" applyNumberFormat="1" applyFont="1" applyBorder="1" applyAlignment="1">
      <alignment horizontal="center" vertical="center"/>
    </xf>
    <xf numFmtId="0" fontId="8" fillId="0" borderId="0" xfId="0" applyFont="1" applyBorder="1" applyAlignment="1">
      <alignment horizontal="left" vertical="center"/>
    </xf>
    <xf numFmtId="58" fontId="8" fillId="0" borderId="0" xfId="0" applyNumberFormat="1" applyFont="1" applyAlignment="1">
      <alignment horizontal="right" vertical="center"/>
    </xf>
    <xf numFmtId="0" fontId="9" fillId="0" borderId="0" xfId="0" applyFont="1" applyAlignment="1">
      <alignment horizontal="center" vertical="center"/>
    </xf>
    <xf numFmtId="0" fontId="8" fillId="6" borderId="6" xfId="0" applyFont="1" applyFill="1" applyBorder="1" applyAlignment="1">
      <alignment horizontal="left" vertical="center"/>
    </xf>
    <xf numFmtId="0" fontId="8" fillId="6" borderId="4" xfId="0" applyFont="1" applyFill="1" applyBorder="1" applyAlignment="1">
      <alignment horizontal="left" vertical="center"/>
    </xf>
    <xf numFmtId="178" fontId="15" fillId="6" borderId="2" xfId="0" applyNumberFormat="1" applyFont="1" applyFill="1" applyBorder="1" applyAlignment="1">
      <alignment horizontal="center" vertical="center"/>
    </xf>
    <xf numFmtId="178" fontId="15" fillId="6" borderId="3" xfId="0" applyNumberFormat="1" applyFont="1" applyFill="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183" fontId="8" fillId="6" borderId="2" xfId="0" applyNumberFormat="1" applyFont="1" applyFill="1" applyBorder="1" applyAlignment="1">
      <alignment horizontal="center" vertical="center"/>
    </xf>
    <xf numFmtId="183" fontId="8" fillId="6" borderId="3" xfId="0" applyNumberFormat="1"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textRotation="255"/>
    </xf>
    <xf numFmtId="0" fontId="18" fillId="0" borderId="1" xfId="0"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19" fillId="0" borderId="12" xfId="0" applyFont="1" applyBorder="1" applyAlignment="1">
      <alignment horizontal="center" vertical="center" textRotation="255"/>
    </xf>
    <xf numFmtId="0" fontId="19" fillId="0" borderId="50" xfId="0" applyFont="1" applyBorder="1" applyAlignment="1">
      <alignment horizontal="center" vertical="center" textRotation="255"/>
    </xf>
    <xf numFmtId="0" fontId="19" fillId="0" borderId="9" xfId="0" applyFont="1" applyBorder="1" applyAlignment="1">
      <alignment horizontal="center" vertical="center" textRotation="255"/>
    </xf>
    <xf numFmtId="0" fontId="8" fillId="0" borderId="0" xfId="0" applyFont="1" applyAlignment="1">
      <alignment horizontal="center" vertical="center"/>
    </xf>
    <xf numFmtId="0" fontId="18" fillId="0" borderId="0" xfId="0" applyFont="1" applyAlignment="1">
      <alignment horizontal="center" vertical="center"/>
    </xf>
    <xf numFmtId="58" fontId="8" fillId="0" borderId="0" xfId="0" applyNumberFormat="1" applyFont="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Alignment="1">
      <alignment horizontal="right" vertical="center"/>
    </xf>
    <xf numFmtId="0" fontId="13" fillId="0" borderId="0" xfId="0" applyFont="1" applyAlignment="1">
      <alignment horizontal="left" vertical="top" wrapText="1"/>
    </xf>
    <xf numFmtId="0" fontId="13" fillId="0" borderId="0" xfId="0" applyFont="1" applyAlignment="1">
      <alignment horizontal="left" vertical="top"/>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58" fontId="8" fillId="0" borderId="0" xfId="0" applyNumberFormat="1"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6" borderId="0" xfId="0" applyFont="1" applyFill="1" applyAlignment="1">
      <alignment horizontal="left" vertical="center"/>
    </xf>
    <xf numFmtId="58" fontId="8" fillId="0" borderId="0" xfId="0" applyNumberFormat="1" applyFont="1" applyAlignment="1">
      <alignment horizontal="center" vertical="center"/>
    </xf>
    <xf numFmtId="0" fontId="8" fillId="0" borderId="1" xfId="0" applyFont="1" applyBorder="1" applyAlignment="1">
      <alignment horizontal="center" vertical="center"/>
    </xf>
    <xf numFmtId="58" fontId="13" fillId="0" borderId="0" xfId="0" applyNumberFormat="1" applyFont="1" applyAlignment="1">
      <alignment horizontal="right" vertical="center"/>
    </xf>
    <xf numFmtId="0" fontId="13" fillId="6" borderId="6" xfId="0" applyFont="1" applyFill="1" applyBorder="1" applyAlignment="1">
      <alignment horizontal="left" vertical="center"/>
    </xf>
    <xf numFmtId="0" fontId="13" fillId="6" borderId="4" xfId="0" applyFont="1" applyFill="1" applyBorder="1" applyAlignment="1">
      <alignment horizontal="left" vertical="center"/>
    </xf>
    <xf numFmtId="178" fontId="13" fillId="0" borderId="1" xfId="0" applyNumberFormat="1" applyFont="1" applyBorder="1" applyAlignment="1">
      <alignment horizontal="center" vertical="center"/>
    </xf>
    <xf numFmtId="0" fontId="24"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178" fontId="13" fillId="0" borderId="1" xfId="1" applyNumberFormat="1" applyFont="1" applyBorder="1" applyAlignment="1">
      <alignment horizontal="center" vertical="center"/>
    </xf>
    <xf numFmtId="0" fontId="13" fillId="0" borderId="0" xfId="0" applyFont="1" applyBorder="1" applyAlignment="1">
      <alignment horizontal="left" vertical="center"/>
    </xf>
    <xf numFmtId="0" fontId="23" fillId="0" borderId="0" xfId="0" applyFont="1" applyAlignment="1">
      <alignment vertical="top" wrapText="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8" fillId="0" borderId="6" xfId="0" applyFont="1" applyBorder="1" applyAlignment="1">
      <alignment horizontal="center" vertical="center"/>
    </xf>
    <xf numFmtId="0" fontId="13" fillId="4" borderId="1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2"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8" fillId="0" borderId="15" xfId="0" applyFont="1" applyBorder="1" applyAlignment="1">
      <alignment horizontal="left" vertical="top" wrapText="1"/>
    </xf>
    <xf numFmtId="0" fontId="8" fillId="0" borderId="15" xfId="0" applyFont="1" applyBorder="1" applyAlignment="1">
      <alignment horizontal="lef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1" xfId="0" applyFont="1" applyBorder="1" applyAlignment="1">
      <alignment horizontal="right" vertical="center"/>
    </xf>
    <xf numFmtId="38" fontId="8" fillId="0" borderId="6" xfId="1" applyFont="1" applyBorder="1" applyAlignment="1">
      <alignment horizontal="center" vertical="center"/>
    </xf>
    <xf numFmtId="0" fontId="8" fillId="7" borderId="14"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0" fontId="8" fillId="0" borderId="12" xfId="0" applyFont="1" applyBorder="1" applyAlignment="1">
      <alignment horizontal="center" vertical="center"/>
    </xf>
    <xf numFmtId="0" fontId="8" fillId="0" borderId="35" xfId="0" applyFont="1" applyBorder="1" applyAlignment="1">
      <alignment horizontal="center" vertical="center"/>
    </xf>
    <xf numFmtId="0" fontId="8" fillId="0" borderId="9" xfId="0" applyFont="1" applyBorder="1" applyAlignment="1">
      <alignment horizontal="righ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6" xfId="0" applyFont="1" applyBorder="1" applyAlignment="1">
      <alignment horizontal="left" vertical="center"/>
    </xf>
    <xf numFmtId="0" fontId="8" fillId="0" borderId="37" xfId="0" applyFont="1" applyBorder="1" applyAlignment="1">
      <alignment horizontal="center" vertical="center"/>
    </xf>
    <xf numFmtId="0" fontId="13" fillId="0" borderId="6" xfId="0" applyFont="1" applyBorder="1" applyAlignment="1">
      <alignment horizontal="center" vertical="center" wrapText="1"/>
    </xf>
    <xf numFmtId="0" fontId="29" fillId="0" borderId="59" xfId="0" applyFont="1" applyFill="1" applyBorder="1" applyAlignment="1">
      <alignment horizontal="center" vertical="center" textRotation="255"/>
    </xf>
    <xf numFmtId="0" fontId="29" fillId="0" borderId="54" xfId="0" applyFont="1" applyFill="1" applyBorder="1" applyAlignment="1">
      <alignment horizontal="center" vertical="center" textRotation="255"/>
    </xf>
    <xf numFmtId="0" fontId="29" fillId="0" borderId="55" xfId="0" applyFont="1" applyFill="1" applyBorder="1" applyAlignment="1">
      <alignment horizontal="center" vertical="center" textRotation="255"/>
    </xf>
    <xf numFmtId="0" fontId="29" fillId="0" borderId="60" xfId="0" applyFont="1" applyFill="1" applyBorder="1" applyAlignment="1">
      <alignment horizontal="center" vertical="center" textRotation="255"/>
    </xf>
    <xf numFmtId="0" fontId="29" fillId="0" borderId="61" xfId="0" applyFont="1" applyFill="1" applyBorder="1" applyAlignment="1">
      <alignment horizontal="center" vertical="center" textRotation="255"/>
    </xf>
    <xf numFmtId="0" fontId="29" fillId="0" borderId="58" xfId="0" applyFont="1" applyFill="1" applyBorder="1" applyAlignment="1">
      <alignment horizontal="center" vertical="center" textRotation="255"/>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142875</xdr:rowOff>
        </xdr:from>
        <xdr:to>
          <xdr:col>2</xdr:col>
          <xdr:colOff>161925</xdr:colOff>
          <xdr:row>36</xdr:row>
          <xdr:rowOff>47625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142875</xdr:rowOff>
        </xdr:from>
        <xdr:to>
          <xdr:col>2</xdr:col>
          <xdr:colOff>171450</xdr:colOff>
          <xdr:row>43</xdr:row>
          <xdr:rowOff>47625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15</xdr:row>
          <xdr:rowOff>0</xdr:rowOff>
        </xdr:from>
        <xdr:to>
          <xdr:col>20</xdr:col>
          <xdr:colOff>47625</xdr:colOff>
          <xdr:row>16</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238125</xdr:rowOff>
        </xdr:from>
        <xdr:to>
          <xdr:col>20</xdr:col>
          <xdr:colOff>47625</xdr:colOff>
          <xdr:row>17</xdr:row>
          <xdr:rowOff>238125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9525</xdr:rowOff>
        </xdr:from>
        <xdr:to>
          <xdr:col>20</xdr:col>
          <xdr:colOff>47625</xdr:colOff>
          <xdr:row>19</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0</xdr:rowOff>
        </xdr:from>
        <xdr:to>
          <xdr:col>20</xdr:col>
          <xdr:colOff>47625</xdr:colOff>
          <xdr:row>20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95250</xdr:rowOff>
        </xdr:from>
        <xdr:to>
          <xdr:col>20</xdr:col>
          <xdr:colOff>47625</xdr:colOff>
          <xdr:row>21</xdr:row>
          <xdr:rowOff>95250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xdr:row>
          <xdr:rowOff>238125</xdr:rowOff>
        </xdr:from>
        <xdr:to>
          <xdr:col>20</xdr:col>
          <xdr:colOff>47625</xdr:colOff>
          <xdr:row>22</xdr:row>
          <xdr:rowOff>238125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190500</xdr:rowOff>
        </xdr:from>
        <xdr:to>
          <xdr:col>20</xdr:col>
          <xdr:colOff>47625</xdr:colOff>
          <xdr:row>24</xdr:row>
          <xdr:rowOff>190500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104775</xdr:rowOff>
        </xdr:from>
        <xdr:to>
          <xdr:col>20</xdr:col>
          <xdr:colOff>47625</xdr:colOff>
          <xdr:row>26</xdr:row>
          <xdr:rowOff>104775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135256</xdr:colOff>
      <xdr:row>15</xdr:row>
      <xdr:rowOff>85725</xdr:rowOff>
    </xdr:from>
    <xdr:to>
      <xdr:col>7</xdr:col>
      <xdr:colOff>180975</xdr:colOff>
      <xdr:row>18</xdr:row>
      <xdr:rowOff>9525</xdr:rowOff>
    </xdr:to>
    <xdr:sp macro="" textlink="">
      <xdr:nvSpPr>
        <xdr:cNvPr id="2" name="左大かっこ 1"/>
        <xdr:cNvSpPr/>
      </xdr:nvSpPr>
      <xdr:spPr>
        <a:xfrm>
          <a:off x="2068831" y="3800475"/>
          <a:ext cx="45719" cy="666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15</xdr:row>
      <xdr:rowOff>76200</xdr:rowOff>
    </xdr:from>
    <xdr:to>
      <xdr:col>12</xdr:col>
      <xdr:colOff>180975</xdr:colOff>
      <xdr:row>17</xdr:row>
      <xdr:rowOff>238125</xdr:rowOff>
    </xdr:to>
    <xdr:sp macro="" textlink="">
      <xdr:nvSpPr>
        <xdr:cNvPr id="3" name="右大かっこ 2"/>
        <xdr:cNvSpPr/>
      </xdr:nvSpPr>
      <xdr:spPr>
        <a:xfrm>
          <a:off x="3419475" y="3790950"/>
          <a:ext cx="76200" cy="6572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161925</xdr:colOff>
          <xdr:row>36</xdr:row>
          <xdr:rowOff>76200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171450</xdr:colOff>
          <xdr:row>36</xdr:row>
          <xdr:rowOff>76200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161925</xdr:colOff>
          <xdr:row>36</xdr:row>
          <xdr:rowOff>76200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171450</xdr:colOff>
          <xdr:row>36</xdr:row>
          <xdr:rowOff>76200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28575</xdr:colOff>
      <xdr:row>6</xdr:row>
      <xdr:rowOff>9525</xdr:rowOff>
    </xdr:from>
    <xdr:to>
      <xdr:col>2</xdr:col>
      <xdr:colOff>400050</xdr:colOff>
      <xdr:row>7</xdr:row>
      <xdr:rowOff>314325</xdr:rowOff>
    </xdr:to>
    <xdr:cxnSp macro="">
      <xdr:nvCxnSpPr>
        <xdr:cNvPr id="3" name="直線コネクタ 2"/>
        <xdr:cNvCxnSpPr/>
      </xdr:nvCxnSpPr>
      <xdr:spPr>
        <a:xfrm>
          <a:off x="28575" y="1495425"/>
          <a:ext cx="923925"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36"/>
  <sheetViews>
    <sheetView showGridLines="0" tabSelected="1" view="pageBreakPreview" topLeftCell="A16" zoomScale="70" zoomScaleNormal="109" zoomScaleSheetLayoutView="70" workbookViewId="0">
      <selection activeCell="F21" sqref="F21:F22"/>
    </sheetView>
  </sheetViews>
  <sheetFormatPr defaultRowHeight="30" customHeight="1" x14ac:dyDescent="0.4"/>
  <cols>
    <col min="1" max="2" width="9" style="1"/>
    <col min="3" max="3" width="6.875" style="13" customWidth="1"/>
    <col min="4" max="4" width="7.375" style="2" customWidth="1"/>
    <col min="5" max="5" width="16.25" style="6" bestFit="1" customWidth="1"/>
    <col min="6" max="6" width="53.125" style="1" customWidth="1"/>
    <col min="7" max="7" width="27.25" style="2" customWidth="1"/>
    <col min="8" max="8" width="8.75" style="2" customWidth="1"/>
    <col min="9" max="16384" width="9" style="1"/>
  </cols>
  <sheetData>
    <row r="2" spans="2:9" s="11" customFormat="1" ht="61.5" customHeight="1" x14ac:dyDescent="0.4">
      <c r="D2" s="15" t="s">
        <v>86</v>
      </c>
      <c r="E2" s="16"/>
      <c r="F2" s="17"/>
      <c r="G2" s="17"/>
      <c r="H2" s="12"/>
    </row>
    <row r="3" spans="2:9" ht="43.5" customHeight="1" x14ac:dyDescent="0.35">
      <c r="D3" s="4" t="s">
        <v>450</v>
      </c>
      <c r="E3" s="1"/>
    </row>
    <row r="4" spans="2:9" ht="24" customHeight="1" x14ac:dyDescent="0.4">
      <c r="C4" s="203"/>
      <c r="D4" s="3" t="s">
        <v>93</v>
      </c>
      <c r="E4" s="1"/>
    </row>
    <row r="5" spans="2:9" s="10" customFormat="1" ht="53.25" customHeight="1" x14ac:dyDescent="0.4">
      <c r="B5" s="200"/>
      <c r="C5" s="336" t="s">
        <v>457</v>
      </c>
      <c r="D5" s="208" t="s">
        <v>87</v>
      </c>
      <c r="E5" s="209"/>
      <c r="F5" s="209"/>
      <c r="G5" s="19" t="s">
        <v>454</v>
      </c>
      <c r="H5" s="5"/>
    </row>
    <row r="6" spans="2:9" ht="30" customHeight="1" x14ac:dyDescent="0.4">
      <c r="B6" s="201"/>
      <c r="C6" s="337"/>
      <c r="D6" s="199" t="s">
        <v>85</v>
      </c>
      <c r="E6" s="169">
        <v>1</v>
      </c>
      <c r="F6" s="149" t="s">
        <v>84</v>
      </c>
      <c r="G6" s="7"/>
    </row>
    <row r="7" spans="2:9" ht="30" customHeight="1" x14ac:dyDescent="0.4">
      <c r="B7" s="201"/>
      <c r="C7" s="337"/>
      <c r="D7" s="199" t="s">
        <v>85</v>
      </c>
      <c r="E7" s="169">
        <v>2</v>
      </c>
      <c r="F7" s="130" t="s">
        <v>173</v>
      </c>
      <c r="G7" s="7"/>
      <c r="I7" s="1" t="s">
        <v>362</v>
      </c>
    </row>
    <row r="8" spans="2:9" ht="30" customHeight="1" x14ac:dyDescent="0.4">
      <c r="B8" s="201"/>
      <c r="C8" s="337"/>
      <c r="D8" s="199" t="s">
        <v>85</v>
      </c>
      <c r="E8" s="132" t="s">
        <v>400</v>
      </c>
      <c r="F8" s="146" t="s">
        <v>300</v>
      </c>
      <c r="G8" s="7"/>
    </row>
    <row r="9" spans="2:9" ht="30" customHeight="1" x14ac:dyDescent="0.4">
      <c r="B9" s="201"/>
      <c r="C9" s="337"/>
      <c r="D9" s="199" t="s">
        <v>85</v>
      </c>
      <c r="E9" s="132" t="s">
        <v>401</v>
      </c>
      <c r="F9" s="129" t="s">
        <v>301</v>
      </c>
      <c r="G9" s="7"/>
    </row>
    <row r="10" spans="2:9" ht="30" customHeight="1" x14ac:dyDescent="0.4">
      <c r="B10" s="201"/>
      <c r="C10" s="337"/>
      <c r="D10" s="199" t="s">
        <v>451</v>
      </c>
      <c r="E10" s="131" t="s">
        <v>92</v>
      </c>
      <c r="F10" s="148" t="s">
        <v>456</v>
      </c>
      <c r="G10" s="7"/>
    </row>
    <row r="11" spans="2:9" ht="30" customHeight="1" x14ac:dyDescent="0.4">
      <c r="B11" s="201"/>
      <c r="C11" s="338"/>
      <c r="D11" s="199" t="s">
        <v>85</v>
      </c>
      <c r="E11" s="169">
        <v>4</v>
      </c>
      <c r="F11" s="129" t="s">
        <v>333</v>
      </c>
      <c r="G11" s="7"/>
    </row>
    <row r="12" spans="2:9" s="10" customFormat="1" ht="30" customHeight="1" x14ac:dyDescent="0.4">
      <c r="C12" s="202"/>
      <c r="D12" s="210" t="s">
        <v>88</v>
      </c>
      <c r="E12" s="210"/>
      <c r="F12" s="210"/>
      <c r="G12" s="20"/>
      <c r="H12" s="5"/>
    </row>
    <row r="13" spans="2:9" ht="30" customHeight="1" x14ac:dyDescent="0.4">
      <c r="D13" s="7" t="s">
        <v>451</v>
      </c>
      <c r="E13" s="170">
        <v>6</v>
      </c>
      <c r="F13" s="129" t="s">
        <v>302</v>
      </c>
      <c r="G13" s="7"/>
    </row>
    <row r="14" spans="2:9" ht="30" customHeight="1" x14ac:dyDescent="0.4">
      <c r="D14" s="7" t="s">
        <v>451</v>
      </c>
      <c r="E14" s="169">
        <v>2</v>
      </c>
      <c r="F14" s="130" t="s">
        <v>173</v>
      </c>
      <c r="G14" s="7"/>
    </row>
    <row r="15" spans="2:9" ht="30" customHeight="1" x14ac:dyDescent="0.4">
      <c r="D15" s="7" t="s">
        <v>451</v>
      </c>
      <c r="E15" s="132" t="s">
        <v>400</v>
      </c>
      <c r="F15" s="147" t="s">
        <v>300</v>
      </c>
      <c r="G15" s="7"/>
    </row>
    <row r="16" spans="2:9" ht="30" customHeight="1" x14ac:dyDescent="0.4">
      <c r="C16" s="203"/>
      <c r="D16" s="204" t="s">
        <v>451</v>
      </c>
      <c r="E16" s="132" t="s">
        <v>401</v>
      </c>
      <c r="F16" s="129" t="s">
        <v>301</v>
      </c>
      <c r="G16" s="7"/>
    </row>
    <row r="17" spans="2:8" s="10" customFormat="1" ht="30" customHeight="1" x14ac:dyDescent="0.4">
      <c r="B17" s="200"/>
      <c r="C17" s="339" t="s">
        <v>458</v>
      </c>
      <c r="D17" s="211" t="s">
        <v>89</v>
      </c>
      <c r="E17" s="210"/>
      <c r="F17" s="210"/>
      <c r="G17" s="20"/>
      <c r="H17" s="5"/>
    </row>
    <row r="18" spans="2:8" ht="30" customHeight="1" x14ac:dyDescent="0.4">
      <c r="B18" s="201"/>
      <c r="C18" s="340"/>
      <c r="D18" s="7" t="s">
        <v>85</v>
      </c>
      <c r="E18" s="169">
        <v>15</v>
      </c>
      <c r="F18" s="130" t="s">
        <v>303</v>
      </c>
      <c r="G18" s="7"/>
    </row>
    <row r="19" spans="2:8" ht="30" customHeight="1" x14ac:dyDescent="0.4">
      <c r="B19" s="201"/>
      <c r="C19" s="340"/>
      <c r="D19" s="7"/>
      <c r="E19" s="8"/>
      <c r="F19" s="9"/>
      <c r="G19" s="7"/>
    </row>
    <row r="20" spans="2:8" s="10" customFormat="1" ht="30" customHeight="1" x14ac:dyDescent="0.4">
      <c r="B20" s="200"/>
      <c r="C20" s="340"/>
      <c r="D20" s="210" t="s">
        <v>90</v>
      </c>
      <c r="E20" s="210"/>
      <c r="F20" s="210"/>
      <c r="G20" s="20"/>
      <c r="H20" s="5"/>
    </row>
    <row r="21" spans="2:8" ht="30" customHeight="1" x14ac:dyDescent="0.4">
      <c r="B21" s="201"/>
      <c r="C21" s="340"/>
      <c r="D21" s="7" t="s">
        <v>85</v>
      </c>
      <c r="E21" s="169">
        <v>12</v>
      </c>
      <c r="F21" s="149" t="s">
        <v>304</v>
      </c>
      <c r="G21" s="7"/>
    </row>
    <row r="22" spans="2:8" ht="30" customHeight="1" x14ac:dyDescent="0.4">
      <c r="B22" s="201"/>
      <c r="C22" s="340"/>
      <c r="D22" s="7" t="s">
        <v>85</v>
      </c>
      <c r="E22" s="132" t="s">
        <v>402</v>
      </c>
      <c r="F22" s="130" t="s">
        <v>232</v>
      </c>
      <c r="G22" s="7"/>
    </row>
    <row r="23" spans="2:8" ht="30" customHeight="1" x14ac:dyDescent="0.4">
      <c r="B23" s="201"/>
      <c r="C23" s="340"/>
      <c r="D23" s="7" t="s">
        <v>85</v>
      </c>
      <c r="E23" s="132" t="s">
        <v>403</v>
      </c>
      <c r="F23" s="129" t="s">
        <v>335</v>
      </c>
      <c r="G23" s="7"/>
    </row>
    <row r="24" spans="2:8" ht="30" customHeight="1" x14ac:dyDescent="0.4">
      <c r="B24" s="201"/>
      <c r="C24" s="340"/>
      <c r="D24" s="7" t="s">
        <v>85</v>
      </c>
      <c r="E24" s="18"/>
      <c r="F24" s="129" t="s">
        <v>305</v>
      </c>
      <c r="G24" s="7"/>
    </row>
    <row r="25" spans="2:8" ht="30" customHeight="1" x14ac:dyDescent="0.4">
      <c r="B25" s="201"/>
      <c r="C25" s="340"/>
      <c r="D25" s="7" t="s">
        <v>85</v>
      </c>
      <c r="E25" s="18"/>
      <c r="F25" s="129" t="s">
        <v>306</v>
      </c>
      <c r="G25" s="7"/>
    </row>
    <row r="26" spans="2:8" ht="30" customHeight="1" x14ac:dyDescent="0.4">
      <c r="B26" s="201"/>
      <c r="C26" s="340"/>
      <c r="D26" s="7" t="s">
        <v>85</v>
      </c>
      <c r="E26" s="8"/>
      <c r="F26" s="22" t="s">
        <v>448</v>
      </c>
      <c r="G26" s="7"/>
    </row>
    <row r="27" spans="2:8" ht="30" customHeight="1" x14ac:dyDescent="0.4">
      <c r="B27" s="201"/>
      <c r="C27" s="340"/>
      <c r="D27" s="7" t="s">
        <v>85</v>
      </c>
      <c r="E27" s="8"/>
      <c r="F27" s="198" t="s">
        <v>449</v>
      </c>
      <c r="G27" s="7"/>
    </row>
    <row r="28" spans="2:8" ht="30" customHeight="1" x14ac:dyDescent="0.4">
      <c r="B28" s="201"/>
      <c r="C28" s="341"/>
      <c r="D28" s="7" t="s">
        <v>85</v>
      </c>
      <c r="E28" s="8"/>
      <c r="F28" s="198" t="s">
        <v>455</v>
      </c>
      <c r="G28" s="7"/>
    </row>
    <row r="29" spans="2:8" s="10" customFormat="1" ht="30" customHeight="1" x14ac:dyDescent="0.4">
      <c r="C29" s="14"/>
      <c r="D29" s="205" t="s">
        <v>459</v>
      </c>
      <c r="E29" s="206"/>
      <c r="F29" s="207"/>
      <c r="G29" s="20"/>
      <c r="H29" s="5"/>
    </row>
    <row r="30" spans="2:8" ht="30" customHeight="1" x14ac:dyDescent="0.4">
      <c r="D30" s="7" t="s">
        <v>451</v>
      </c>
      <c r="E30" s="169">
        <v>16</v>
      </c>
      <c r="F30" s="129" t="s">
        <v>307</v>
      </c>
      <c r="G30" s="7"/>
    </row>
    <row r="31" spans="2:8" ht="30" customHeight="1" x14ac:dyDescent="0.4">
      <c r="D31" s="7" t="s">
        <v>451</v>
      </c>
      <c r="E31" s="169">
        <v>17</v>
      </c>
      <c r="F31" s="129" t="s">
        <v>309</v>
      </c>
      <c r="G31" s="7"/>
    </row>
    <row r="32" spans="2:8" ht="30" customHeight="1" x14ac:dyDescent="0.4">
      <c r="D32" s="7"/>
      <c r="E32" s="169">
        <v>18</v>
      </c>
      <c r="F32" s="129" t="s">
        <v>452</v>
      </c>
      <c r="G32" s="7"/>
    </row>
    <row r="33" spans="3:8" s="10" customFormat="1" ht="30" customHeight="1" x14ac:dyDescent="0.4">
      <c r="C33" s="14"/>
      <c r="D33" s="205" t="s">
        <v>406</v>
      </c>
      <c r="E33" s="206"/>
      <c r="F33" s="207"/>
      <c r="G33" s="20"/>
      <c r="H33" s="5"/>
    </row>
    <row r="34" spans="3:8" ht="30" customHeight="1" x14ac:dyDescent="0.4">
      <c r="D34" s="7"/>
      <c r="E34" s="169">
        <v>9</v>
      </c>
      <c r="F34" s="129" t="s">
        <v>404</v>
      </c>
      <c r="G34" s="7"/>
    </row>
    <row r="35" spans="3:8" ht="30" customHeight="1" x14ac:dyDescent="0.4">
      <c r="D35" s="7"/>
      <c r="E35" s="169">
        <v>10</v>
      </c>
      <c r="F35" s="129" t="s">
        <v>453</v>
      </c>
      <c r="G35" s="7"/>
    </row>
    <row r="36" spans="3:8" ht="30" customHeight="1" x14ac:dyDescent="0.4">
      <c r="D36" s="7"/>
      <c r="E36" s="169">
        <v>11</v>
      </c>
      <c r="F36" s="129" t="s">
        <v>405</v>
      </c>
      <c r="G36" s="7"/>
    </row>
  </sheetData>
  <mergeCells count="8">
    <mergeCell ref="C5:C11"/>
    <mergeCell ref="C17:C28"/>
    <mergeCell ref="D33:F33"/>
    <mergeCell ref="D5:F5"/>
    <mergeCell ref="D12:F12"/>
    <mergeCell ref="D17:F17"/>
    <mergeCell ref="D20:F20"/>
    <mergeCell ref="D29:F29"/>
  </mergeCells>
  <phoneticPr fontId="2"/>
  <hyperlinks>
    <hyperlink ref="F8" location="'様式３収支予算書（事業費支援）'!Print_Area" display="収支・（変更収支）予算書（事業費支援）"/>
    <hyperlink ref="F9" location="'様式３収支予算書（新規立上）'!Print_Area" display="収支・（変更収支）予算書（新規立上）"/>
    <hyperlink ref="F10" location="団体名簿!Print_Area" display="団体名簿"/>
    <hyperlink ref="F11" location="様式4申告書!Print_Area" display="申告書"/>
    <hyperlink ref="F13" location="様式6変更承認申請書!A1" display="変 更 承 認 兼 変 更 交 付 申 請 書"/>
    <hyperlink ref="F18" location="様式15補助金請求書!Print_Area" display="補助金請求書（概算払請求書）"/>
    <hyperlink ref="F6" location="様式１補助金申請書!E6" display="補助金交付申請書"/>
    <hyperlink ref="F7" location="様式２事業計画書!E7" display="事業（変更）計画書"/>
    <hyperlink ref="F15" location="'様式３収支予算書（事業費支援）'!Print_Area" display="収支・（変更収支）予算書（事業費支援）"/>
    <hyperlink ref="F14" location="様式２事業計画書!E7" display="事業（変更）計画書"/>
    <hyperlink ref="F16" location="'様式３収支予算書（新規立上）'!Print_Area" display="収支・（変更収支）予算書（新規立上）"/>
    <hyperlink ref="F21" location="様式12実績報告書!A1" display="事業実績報告書"/>
    <hyperlink ref="F24" location="事業実績書!E23" display="事業実績書"/>
    <hyperlink ref="F25" location="活動報告書!E24" display="活動報告書"/>
    <hyperlink ref="F22" location="'様式13収支決算書（事業費支援）'!A1" display="収支決算書（事業費支援）"/>
    <hyperlink ref="F23" location="'様式13収支決算書（新規立上）'!A1" display="収支決算書（新規立上）"/>
    <hyperlink ref="F30" location="様式16概算払承認申請書!A1" display="概算払承認申請書"/>
    <hyperlink ref="F31" location="様式17資金状況調!A1" display="資金状況調"/>
    <hyperlink ref="F32" location="'様式18概算払承認通知書 '!A1" display="概算払承認決定通知書"/>
    <hyperlink ref="F34" location="様式9財産処分承認申請書!A1" display="財産処分承認申請書"/>
    <hyperlink ref="F35" location="様式11財産処分報告書!A1" display="財産処分承認通知書"/>
    <hyperlink ref="F36" location="様式11財産処分報告書!A1" display="財産処分報告書"/>
  </hyperlinks>
  <pageMargins left="0.70866141732283472" right="0.70866141732283472" top="0.74803149606299213" bottom="0.74803149606299213" header="0.31496062992125984" footer="0.31496062992125984"/>
  <pageSetup paperSize="9" scale="62"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Normal="100" zoomScaleSheetLayoutView="100" workbookViewId="0">
      <selection activeCell="AH11" sqref="AH11"/>
    </sheetView>
  </sheetViews>
  <sheetFormatPr defaultColWidth="3.625" defaultRowHeight="20.100000000000001" customHeight="1" x14ac:dyDescent="0.4"/>
  <cols>
    <col min="1" max="1" width="3.625" style="24"/>
    <col min="2" max="2" width="3.625" style="24" customWidth="1"/>
    <col min="3" max="16384" width="3.625" style="24"/>
  </cols>
  <sheetData>
    <row r="1" spans="1:22" ht="20.100000000000001" customHeight="1" x14ac:dyDescent="0.4">
      <c r="B1" s="24" t="s">
        <v>419</v>
      </c>
    </row>
    <row r="3" spans="1:22" ht="20.100000000000001" customHeight="1" x14ac:dyDescent="0.4">
      <c r="M3" s="266" t="s">
        <v>357</v>
      </c>
      <c r="N3" s="266"/>
      <c r="O3" s="266"/>
      <c r="P3" s="266"/>
      <c r="Q3" s="266"/>
      <c r="R3" s="248"/>
      <c r="S3" s="248"/>
      <c r="T3" s="248"/>
      <c r="U3" s="248"/>
      <c r="V3" s="24" t="s">
        <v>195</v>
      </c>
    </row>
    <row r="4" spans="1:22" ht="20.100000000000001" customHeight="1" x14ac:dyDescent="0.4">
      <c r="R4" s="24" t="s">
        <v>174</v>
      </c>
      <c r="T4" s="24" t="s">
        <v>177</v>
      </c>
      <c r="V4" s="24" t="s">
        <v>29</v>
      </c>
    </row>
    <row r="6" spans="1:22" ht="20.100000000000001" customHeight="1" x14ac:dyDescent="0.4">
      <c r="B6" s="281">
        <f>様式２事業計画書!C5</f>
        <v>0</v>
      </c>
      <c r="C6" s="281"/>
      <c r="D6" s="281"/>
      <c r="E6" s="281"/>
      <c r="F6" s="281"/>
      <c r="G6" s="281"/>
      <c r="H6" s="281"/>
    </row>
    <row r="7" spans="1:22" ht="20.100000000000001" customHeight="1" x14ac:dyDescent="0.4">
      <c r="B7" s="281">
        <f>様式２事業計画書!C6</f>
        <v>0</v>
      </c>
      <c r="C7" s="281"/>
      <c r="D7" s="281"/>
      <c r="E7" s="281"/>
      <c r="F7" s="281"/>
      <c r="G7" s="281"/>
      <c r="I7" s="24" t="s">
        <v>100</v>
      </c>
    </row>
    <row r="8" spans="1:22" ht="20.100000000000001" customHeight="1" x14ac:dyDescent="0.4">
      <c r="V8" s="27" t="s">
        <v>351</v>
      </c>
    </row>
    <row r="9" spans="1:22" ht="20.100000000000001" customHeight="1" x14ac:dyDescent="0.4">
      <c r="V9" s="27"/>
    </row>
    <row r="10" spans="1:22" ht="20.100000000000001" customHeight="1" x14ac:dyDescent="0.4">
      <c r="H10" s="248" t="s">
        <v>420</v>
      </c>
      <c r="I10" s="248"/>
      <c r="J10" s="248"/>
      <c r="K10" s="248"/>
      <c r="L10" s="248"/>
      <c r="M10" s="248"/>
      <c r="N10" s="248"/>
    </row>
    <row r="12" spans="1:22" ht="20.100000000000001" customHeight="1" x14ac:dyDescent="0.4">
      <c r="B12" s="288" t="s">
        <v>175</v>
      </c>
      <c r="C12" s="288"/>
      <c r="D12" s="33">
        <f>様式6変更承認申請書!Q5</f>
        <v>0</v>
      </c>
      <c r="E12" s="32" t="s">
        <v>174</v>
      </c>
      <c r="F12" s="24">
        <f>様式6変更承認申請書!S5</f>
        <v>0</v>
      </c>
      <c r="G12" s="24" t="s">
        <v>177</v>
      </c>
      <c r="H12" s="24">
        <f>様式6変更承認申請書!U5</f>
        <v>0</v>
      </c>
      <c r="I12" s="24" t="s">
        <v>29</v>
      </c>
      <c r="J12" s="24" t="s">
        <v>211</v>
      </c>
    </row>
    <row r="13" spans="1:22" ht="20.100000000000001" customHeight="1" x14ac:dyDescent="0.4">
      <c r="A13" s="24" t="s">
        <v>212</v>
      </c>
    </row>
    <row r="15" spans="1:22" ht="20.100000000000001" customHeight="1" x14ac:dyDescent="0.4">
      <c r="A15" s="24" t="s">
        <v>178</v>
      </c>
    </row>
    <row r="16" spans="1:22" ht="20.100000000000001" customHeight="1" x14ac:dyDescent="0.4">
      <c r="C16" s="269" t="s">
        <v>53</v>
      </c>
      <c r="D16" s="270"/>
      <c r="E16" s="269"/>
      <c r="F16" s="275"/>
      <c r="G16" s="278" t="s">
        <v>181</v>
      </c>
      <c r="H16" s="270"/>
      <c r="I16" s="279" t="s">
        <v>182</v>
      </c>
      <c r="J16" s="280"/>
      <c r="K16" s="29"/>
      <c r="L16" s="29" t="s">
        <v>183</v>
      </c>
      <c r="M16" s="29"/>
      <c r="N16" s="30" t="s">
        <v>184</v>
      </c>
      <c r="O16" s="31"/>
      <c r="P16" s="29" t="s">
        <v>185</v>
      </c>
      <c r="Q16" s="29"/>
      <c r="R16" s="29" t="s">
        <v>186</v>
      </c>
      <c r="S16" s="29"/>
      <c r="T16" s="30" t="s">
        <v>187</v>
      </c>
    </row>
    <row r="17" spans="1:22" ht="20.100000000000001" customHeight="1" x14ac:dyDescent="0.4">
      <c r="C17" s="271"/>
      <c r="D17" s="272"/>
      <c r="E17" s="271"/>
      <c r="F17" s="276"/>
      <c r="G17" s="282"/>
      <c r="H17" s="272"/>
      <c r="I17" s="260">
        <f>J20+J21</f>
        <v>0</v>
      </c>
      <c r="J17" s="261"/>
      <c r="K17" s="261">
        <f>K20+K21</f>
        <v>0</v>
      </c>
      <c r="L17" s="261"/>
      <c r="M17" s="261">
        <f>L20+L21</f>
        <v>0</v>
      </c>
      <c r="N17" s="264"/>
      <c r="O17" s="260">
        <f>M20+M21</f>
        <v>0</v>
      </c>
      <c r="P17" s="261"/>
      <c r="Q17" s="261">
        <f>N20+N21</f>
        <v>0</v>
      </c>
      <c r="R17" s="261"/>
      <c r="S17" s="261">
        <f>O20+O21</f>
        <v>0</v>
      </c>
      <c r="T17" s="264"/>
    </row>
    <row r="18" spans="1:22" ht="20.100000000000001" customHeight="1" x14ac:dyDescent="0.4">
      <c r="C18" s="273"/>
      <c r="D18" s="274"/>
      <c r="E18" s="273"/>
      <c r="F18" s="277"/>
      <c r="G18" s="283"/>
      <c r="H18" s="274"/>
      <c r="I18" s="262"/>
      <c r="J18" s="263"/>
      <c r="K18" s="263"/>
      <c r="L18" s="263"/>
      <c r="M18" s="263"/>
      <c r="N18" s="265"/>
      <c r="O18" s="262"/>
      <c r="P18" s="263"/>
      <c r="Q18" s="263"/>
      <c r="R18" s="263"/>
      <c r="S18" s="263"/>
      <c r="T18" s="265"/>
    </row>
    <row r="20" spans="1:22" ht="20.100000000000001" customHeight="1" x14ac:dyDescent="0.4">
      <c r="D20" s="24" t="s">
        <v>25</v>
      </c>
      <c r="F20" s="24" t="s">
        <v>189</v>
      </c>
      <c r="J20" s="26"/>
      <c r="K20" s="26"/>
      <c r="L20" s="26"/>
      <c r="M20" s="26"/>
      <c r="N20" s="26"/>
      <c r="P20" s="24" t="s">
        <v>187</v>
      </c>
    </row>
    <row r="21" spans="1:22" ht="20.100000000000001" customHeight="1" x14ac:dyDescent="0.4">
      <c r="F21" s="24" t="s">
        <v>188</v>
      </c>
      <c r="J21" s="26"/>
      <c r="K21" s="26"/>
      <c r="L21" s="26"/>
      <c r="M21" s="26"/>
      <c r="N21" s="26"/>
      <c r="P21" s="24" t="s">
        <v>187</v>
      </c>
    </row>
    <row r="23" spans="1:22" ht="20.100000000000001" customHeight="1" x14ac:dyDescent="0.4">
      <c r="A23" s="267" t="s">
        <v>446</v>
      </c>
      <c r="B23" s="268"/>
      <c r="C23" s="268"/>
      <c r="D23" s="268"/>
      <c r="E23" s="268"/>
      <c r="F23" s="268"/>
      <c r="G23" s="268"/>
      <c r="H23" s="268"/>
      <c r="I23" s="268"/>
      <c r="J23" s="268"/>
      <c r="K23" s="268"/>
      <c r="L23" s="268"/>
      <c r="M23" s="268"/>
      <c r="N23" s="268"/>
      <c r="O23" s="268"/>
      <c r="P23" s="268"/>
      <c r="Q23" s="268"/>
      <c r="R23" s="268"/>
      <c r="S23" s="268"/>
      <c r="T23" s="268"/>
      <c r="U23" s="268"/>
      <c r="V23" s="268"/>
    </row>
    <row r="24" spans="1:22" ht="20.100000000000001" customHeight="1" x14ac:dyDescent="0.4">
      <c r="A24" s="268"/>
      <c r="B24" s="268"/>
      <c r="C24" s="268"/>
      <c r="D24" s="268"/>
      <c r="E24" s="268"/>
      <c r="F24" s="268"/>
      <c r="G24" s="268"/>
      <c r="H24" s="268"/>
      <c r="I24" s="268"/>
      <c r="J24" s="268"/>
      <c r="K24" s="268"/>
      <c r="L24" s="268"/>
      <c r="M24" s="268"/>
      <c r="N24" s="268"/>
      <c r="O24" s="268"/>
      <c r="P24" s="268"/>
      <c r="Q24" s="268"/>
      <c r="R24" s="268"/>
      <c r="S24" s="268"/>
      <c r="T24" s="268"/>
      <c r="U24" s="268"/>
      <c r="V24" s="268"/>
    </row>
    <row r="25" spans="1:22" ht="20.100000000000001" customHeight="1" x14ac:dyDescent="0.4">
      <c r="A25" s="268"/>
      <c r="B25" s="268"/>
      <c r="C25" s="268"/>
      <c r="D25" s="268"/>
      <c r="E25" s="268"/>
      <c r="F25" s="268"/>
      <c r="G25" s="268"/>
      <c r="H25" s="268"/>
      <c r="I25" s="268"/>
      <c r="J25" s="268"/>
      <c r="K25" s="268"/>
      <c r="L25" s="268"/>
      <c r="M25" s="268"/>
      <c r="N25" s="268"/>
      <c r="O25" s="268"/>
      <c r="P25" s="268"/>
      <c r="Q25" s="268"/>
      <c r="R25" s="268"/>
      <c r="S25" s="268"/>
      <c r="T25" s="268"/>
      <c r="U25" s="268"/>
      <c r="V25" s="268"/>
    </row>
    <row r="26" spans="1:22" ht="20.100000000000001" customHeight="1" x14ac:dyDescent="0.4">
      <c r="A26" s="268"/>
      <c r="B26" s="268"/>
      <c r="C26" s="268"/>
      <c r="D26" s="268"/>
      <c r="E26" s="268"/>
      <c r="F26" s="268"/>
      <c r="G26" s="268"/>
      <c r="H26" s="268"/>
      <c r="I26" s="268"/>
      <c r="J26" s="268"/>
      <c r="K26" s="268"/>
      <c r="L26" s="268"/>
      <c r="M26" s="268"/>
      <c r="N26" s="268"/>
      <c r="O26" s="268"/>
      <c r="P26" s="268"/>
      <c r="Q26" s="268"/>
      <c r="R26" s="268"/>
      <c r="S26" s="268"/>
      <c r="T26" s="268"/>
      <c r="U26" s="268"/>
      <c r="V26" s="268"/>
    </row>
    <row r="27" spans="1:22" ht="20.100000000000001" customHeight="1" x14ac:dyDescent="0.4">
      <c r="A27" s="268"/>
      <c r="B27" s="268"/>
      <c r="C27" s="268"/>
      <c r="D27" s="268"/>
      <c r="E27" s="268"/>
      <c r="F27" s="268"/>
      <c r="G27" s="268"/>
      <c r="H27" s="268"/>
      <c r="I27" s="268"/>
      <c r="J27" s="268"/>
      <c r="K27" s="268"/>
      <c r="L27" s="268"/>
      <c r="M27" s="268"/>
      <c r="N27" s="268"/>
      <c r="O27" s="268"/>
      <c r="P27" s="268"/>
      <c r="Q27" s="268"/>
      <c r="R27" s="268"/>
      <c r="S27" s="268"/>
      <c r="T27" s="268"/>
      <c r="U27" s="268"/>
      <c r="V27" s="268"/>
    </row>
    <row r="28" spans="1:22" ht="20.100000000000001" customHeight="1" x14ac:dyDescent="0.4">
      <c r="A28" s="268"/>
      <c r="B28" s="268"/>
      <c r="C28" s="268"/>
      <c r="D28" s="268"/>
      <c r="E28" s="268"/>
      <c r="F28" s="268"/>
      <c r="G28" s="268"/>
      <c r="H28" s="268"/>
      <c r="I28" s="268"/>
      <c r="J28" s="268"/>
      <c r="K28" s="268"/>
      <c r="L28" s="268"/>
      <c r="M28" s="268"/>
      <c r="N28" s="268"/>
      <c r="O28" s="268"/>
      <c r="P28" s="268"/>
      <c r="Q28" s="268"/>
      <c r="R28" s="268"/>
      <c r="S28" s="268"/>
      <c r="T28" s="268"/>
      <c r="U28" s="268"/>
      <c r="V28" s="268"/>
    </row>
    <row r="29" spans="1:22" ht="20.100000000000001" customHeight="1" x14ac:dyDescent="0.4">
      <c r="A29" s="268"/>
      <c r="B29" s="268"/>
      <c r="C29" s="268"/>
      <c r="D29" s="268"/>
      <c r="E29" s="268"/>
      <c r="F29" s="268"/>
      <c r="G29" s="268"/>
      <c r="H29" s="268"/>
      <c r="I29" s="268"/>
      <c r="J29" s="268"/>
      <c r="K29" s="268"/>
      <c r="L29" s="268"/>
      <c r="M29" s="268"/>
      <c r="N29" s="268"/>
      <c r="O29" s="268"/>
      <c r="P29" s="268"/>
      <c r="Q29" s="268"/>
      <c r="R29" s="268"/>
      <c r="S29" s="268"/>
      <c r="T29" s="268"/>
      <c r="U29" s="268"/>
      <c r="V29" s="268"/>
    </row>
    <row r="30" spans="1:22" ht="20.100000000000001" customHeight="1" x14ac:dyDescent="0.4">
      <c r="A30" s="268"/>
      <c r="B30" s="268"/>
      <c r="C30" s="268"/>
      <c r="D30" s="268"/>
      <c r="E30" s="268"/>
      <c r="F30" s="268"/>
      <c r="G30" s="268"/>
      <c r="H30" s="268"/>
      <c r="I30" s="268"/>
      <c r="J30" s="268"/>
      <c r="K30" s="268"/>
      <c r="L30" s="268"/>
      <c r="M30" s="268"/>
      <c r="N30" s="268"/>
      <c r="O30" s="268"/>
      <c r="P30" s="268"/>
      <c r="Q30" s="268"/>
      <c r="R30" s="268"/>
      <c r="S30" s="268"/>
      <c r="T30" s="268"/>
      <c r="U30" s="268"/>
      <c r="V30" s="268"/>
    </row>
    <row r="31" spans="1:22" ht="20.100000000000001" customHeight="1" x14ac:dyDescent="0.4">
      <c r="A31" s="268"/>
      <c r="B31" s="268"/>
      <c r="C31" s="268"/>
      <c r="D31" s="268"/>
      <c r="E31" s="268"/>
      <c r="F31" s="268"/>
      <c r="G31" s="268"/>
      <c r="H31" s="268"/>
      <c r="I31" s="268"/>
      <c r="J31" s="268"/>
      <c r="K31" s="268"/>
      <c r="L31" s="268"/>
      <c r="M31" s="268"/>
      <c r="N31" s="268"/>
      <c r="O31" s="268"/>
      <c r="P31" s="268"/>
      <c r="Q31" s="268"/>
      <c r="R31" s="268"/>
      <c r="S31" s="268"/>
      <c r="T31" s="268"/>
      <c r="U31" s="268"/>
      <c r="V31" s="268"/>
    </row>
    <row r="32" spans="1:22" ht="20.100000000000001" customHeight="1" x14ac:dyDescent="0.4">
      <c r="A32" s="268"/>
      <c r="B32" s="268"/>
      <c r="C32" s="268"/>
      <c r="D32" s="268"/>
      <c r="E32" s="268"/>
      <c r="F32" s="268"/>
      <c r="G32" s="268"/>
      <c r="H32" s="268"/>
      <c r="I32" s="268"/>
      <c r="J32" s="268"/>
      <c r="K32" s="268"/>
      <c r="L32" s="268"/>
      <c r="M32" s="268"/>
      <c r="N32" s="268"/>
      <c r="O32" s="268"/>
      <c r="P32" s="268"/>
      <c r="Q32" s="268"/>
      <c r="R32" s="268"/>
      <c r="S32" s="268"/>
      <c r="T32" s="268"/>
      <c r="U32" s="268"/>
      <c r="V32" s="268"/>
    </row>
    <row r="33" spans="1:22" ht="20.100000000000001" customHeight="1" x14ac:dyDescent="0.4">
      <c r="A33" s="268"/>
      <c r="B33" s="268"/>
      <c r="C33" s="268"/>
      <c r="D33" s="268"/>
      <c r="E33" s="268"/>
      <c r="F33" s="268"/>
      <c r="G33" s="268"/>
      <c r="H33" s="268"/>
      <c r="I33" s="268"/>
      <c r="J33" s="268"/>
      <c r="K33" s="268"/>
      <c r="L33" s="268"/>
      <c r="M33" s="268"/>
      <c r="N33" s="268"/>
      <c r="O33" s="268"/>
      <c r="P33" s="268"/>
      <c r="Q33" s="268"/>
      <c r="R33" s="268"/>
      <c r="S33" s="268"/>
      <c r="T33" s="268"/>
      <c r="U33" s="268"/>
      <c r="V33" s="268"/>
    </row>
    <row r="34" spans="1:22" ht="20.100000000000001" customHeight="1" x14ac:dyDescent="0.4">
      <c r="A34" s="268"/>
      <c r="B34" s="268"/>
      <c r="C34" s="268"/>
      <c r="D34" s="268"/>
      <c r="E34" s="268"/>
      <c r="F34" s="268"/>
      <c r="G34" s="268"/>
      <c r="H34" s="268"/>
      <c r="I34" s="268"/>
      <c r="J34" s="268"/>
      <c r="K34" s="268"/>
      <c r="L34" s="268"/>
      <c r="M34" s="268"/>
      <c r="N34" s="268"/>
      <c r="O34" s="268"/>
      <c r="P34" s="268"/>
      <c r="Q34" s="268"/>
      <c r="R34" s="268"/>
      <c r="S34" s="268"/>
      <c r="T34" s="268"/>
      <c r="U34" s="268"/>
      <c r="V34" s="268"/>
    </row>
    <row r="35" spans="1:22" ht="20.100000000000001" customHeight="1" x14ac:dyDescent="0.4">
      <c r="A35" s="268"/>
      <c r="B35" s="268"/>
      <c r="C35" s="268"/>
      <c r="D35" s="268"/>
      <c r="E35" s="268"/>
      <c r="F35" s="268"/>
      <c r="G35" s="268"/>
      <c r="H35" s="268"/>
      <c r="I35" s="268"/>
      <c r="J35" s="268"/>
      <c r="K35" s="268"/>
      <c r="L35" s="268"/>
      <c r="M35" s="268"/>
      <c r="N35" s="268"/>
      <c r="O35" s="268"/>
      <c r="P35" s="268"/>
      <c r="Q35" s="268"/>
      <c r="R35" s="268"/>
      <c r="S35" s="268"/>
      <c r="T35" s="268"/>
      <c r="U35" s="268"/>
      <c r="V35" s="268"/>
    </row>
    <row r="36" spans="1:22" ht="20.100000000000001" customHeight="1" x14ac:dyDescent="0.4">
      <c r="A36" s="268"/>
      <c r="B36" s="268"/>
      <c r="C36" s="268"/>
      <c r="D36" s="268"/>
      <c r="E36" s="268"/>
      <c r="F36" s="268"/>
      <c r="G36" s="268"/>
      <c r="H36" s="268"/>
      <c r="I36" s="268"/>
      <c r="J36" s="268"/>
      <c r="K36" s="268"/>
      <c r="L36" s="268"/>
      <c r="M36" s="268"/>
      <c r="N36" s="268"/>
      <c r="O36" s="268"/>
      <c r="P36" s="268"/>
      <c r="Q36" s="268"/>
      <c r="R36" s="268"/>
      <c r="S36" s="268"/>
      <c r="T36" s="268"/>
      <c r="U36" s="268"/>
      <c r="V36" s="268"/>
    </row>
    <row r="37" spans="1:22" ht="20.100000000000001" customHeight="1" x14ac:dyDescent="0.4">
      <c r="A37" s="268"/>
      <c r="B37" s="268"/>
      <c r="C37" s="268"/>
      <c r="D37" s="268"/>
      <c r="E37" s="268"/>
      <c r="F37" s="268"/>
      <c r="G37" s="268"/>
      <c r="H37" s="268"/>
      <c r="I37" s="268"/>
      <c r="J37" s="268"/>
      <c r="K37" s="268"/>
      <c r="L37" s="268"/>
      <c r="M37" s="268"/>
      <c r="N37" s="268"/>
      <c r="O37" s="268"/>
      <c r="P37" s="268"/>
      <c r="Q37" s="268"/>
      <c r="R37" s="268"/>
      <c r="S37" s="268"/>
      <c r="T37" s="268"/>
      <c r="U37" s="268"/>
      <c r="V37" s="268"/>
    </row>
    <row r="38" spans="1:22" ht="20.100000000000001" customHeight="1" x14ac:dyDescent="0.4">
      <c r="A38" s="268"/>
      <c r="B38" s="268"/>
      <c r="C38" s="268"/>
      <c r="D38" s="268"/>
      <c r="E38" s="268"/>
      <c r="F38" s="268"/>
      <c r="G38" s="268"/>
      <c r="H38" s="268"/>
      <c r="I38" s="268"/>
      <c r="J38" s="268"/>
      <c r="K38" s="268"/>
      <c r="L38" s="268"/>
      <c r="M38" s="268"/>
      <c r="N38" s="268"/>
      <c r="O38" s="268"/>
      <c r="P38" s="268"/>
      <c r="Q38" s="268"/>
      <c r="R38" s="268"/>
      <c r="S38" s="268"/>
      <c r="T38" s="268"/>
      <c r="U38" s="268"/>
      <c r="V38" s="268"/>
    </row>
  </sheetData>
  <mergeCells count="18">
    <mergeCell ref="B12:C12"/>
    <mergeCell ref="R3:U3"/>
    <mergeCell ref="B6:H6"/>
    <mergeCell ref="B7:G7"/>
    <mergeCell ref="H10:N10"/>
    <mergeCell ref="M3:Q3"/>
    <mergeCell ref="A23:V38"/>
    <mergeCell ref="C16:D18"/>
    <mergeCell ref="E16:F18"/>
    <mergeCell ref="G16:H16"/>
    <mergeCell ref="I16:J16"/>
    <mergeCell ref="G17:H18"/>
    <mergeCell ref="I17:J18"/>
    <mergeCell ref="K17:L18"/>
    <mergeCell ref="M17:N18"/>
    <mergeCell ref="O17:P18"/>
    <mergeCell ref="Q17:R18"/>
    <mergeCell ref="S17:T1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Normal="100" zoomScaleSheetLayoutView="100" workbookViewId="0">
      <selection activeCell="E12" sqref="E12"/>
    </sheetView>
  </sheetViews>
  <sheetFormatPr defaultColWidth="3.625" defaultRowHeight="20.100000000000001" customHeight="1" x14ac:dyDescent="0.4"/>
  <cols>
    <col min="1" max="16384" width="3.625" style="24"/>
  </cols>
  <sheetData>
    <row r="1" spans="1:25" ht="20.100000000000001" customHeight="1" x14ac:dyDescent="0.4">
      <c r="A1" s="24" t="s">
        <v>421</v>
      </c>
    </row>
    <row r="3" spans="1:25" ht="20.100000000000001" customHeight="1" x14ac:dyDescent="0.4">
      <c r="N3" s="248" t="s">
        <v>196</v>
      </c>
      <c r="O3" s="248"/>
      <c r="P3" s="248"/>
      <c r="Q3" s="248"/>
      <c r="R3" s="248"/>
      <c r="S3" s="248"/>
      <c r="T3" s="248"/>
      <c r="U3" s="248"/>
      <c r="V3" s="24" t="s">
        <v>195</v>
      </c>
    </row>
    <row r="4" spans="1:25" ht="20.100000000000001" customHeight="1" x14ac:dyDescent="0.4">
      <c r="R4" s="24" t="s">
        <v>174</v>
      </c>
      <c r="T4" s="24" t="s">
        <v>177</v>
      </c>
      <c r="V4" s="24" t="s">
        <v>29</v>
      </c>
    </row>
    <row r="6" spans="1:25" ht="20.100000000000001" customHeight="1" x14ac:dyDescent="0.4">
      <c r="B6" s="281">
        <f>様式２事業計画書!C5</f>
        <v>0</v>
      </c>
      <c r="C6" s="281"/>
      <c r="D6" s="281"/>
      <c r="E6" s="281"/>
      <c r="F6" s="281"/>
      <c r="G6" s="281"/>
      <c r="H6" s="281"/>
    </row>
    <row r="7" spans="1:25" ht="20.100000000000001" customHeight="1" x14ac:dyDescent="0.4">
      <c r="B7" s="281">
        <f>様式２事業計画書!C6</f>
        <v>0</v>
      </c>
      <c r="C7" s="281"/>
      <c r="D7" s="281"/>
      <c r="E7" s="281"/>
      <c r="F7" s="281"/>
      <c r="G7" s="281"/>
      <c r="I7" s="24" t="s">
        <v>100</v>
      </c>
    </row>
    <row r="8" spans="1:25" ht="20.100000000000001" customHeight="1" x14ac:dyDescent="0.4">
      <c r="V8" s="27" t="s">
        <v>351</v>
      </c>
    </row>
    <row r="10" spans="1:25" ht="20.100000000000001" customHeight="1" x14ac:dyDescent="0.4">
      <c r="H10" s="248" t="s">
        <v>422</v>
      </c>
      <c r="I10" s="248"/>
      <c r="J10" s="248"/>
      <c r="K10" s="248"/>
      <c r="L10" s="248"/>
      <c r="M10" s="248"/>
      <c r="N10" s="248"/>
    </row>
    <row r="12" spans="1:25" ht="20.100000000000001" customHeight="1" x14ac:dyDescent="0.4">
      <c r="B12" s="288" t="s">
        <v>175</v>
      </c>
      <c r="C12" s="288"/>
      <c r="D12" s="33">
        <f>様式6変更承認申請書!Q5</f>
        <v>0</v>
      </c>
      <c r="E12" s="32" t="s">
        <v>174</v>
      </c>
      <c r="F12" s="24">
        <f>様式6変更承認申請書!S5</f>
        <v>0</v>
      </c>
      <c r="G12" s="24" t="s">
        <v>177</v>
      </c>
      <c r="H12" s="24">
        <f>様式6変更承認申請書!U5</f>
        <v>0</v>
      </c>
      <c r="I12" s="24" t="s">
        <v>29</v>
      </c>
      <c r="J12" s="24" t="s">
        <v>211</v>
      </c>
    </row>
    <row r="13" spans="1:25" ht="20.100000000000001" customHeight="1" x14ac:dyDescent="0.4">
      <c r="A13" s="24" t="s">
        <v>213</v>
      </c>
    </row>
    <row r="15" spans="1:25" ht="20.100000000000001" customHeight="1" x14ac:dyDescent="0.4">
      <c r="A15" s="24">
        <v>1</v>
      </c>
      <c r="B15" s="24" t="s">
        <v>214</v>
      </c>
    </row>
    <row r="16" spans="1:25" ht="20.100000000000001" customHeight="1" x14ac:dyDescent="0.4">
      <c r="B16" s="289" t="s">
        <v>215</v>
      </c>
      <c r="C16" s="289"/>
      <c r="D16" s="289"/>
      <c r="E16" s="289"/>
      <c r="F16" s="289"/>
      <c r="G16" s="289"/>
      <c r="H16" s="289"/>
      <c r="I16" s="289"/>
      <c r="J16" s="289"/>
      <c r="K16" s="289"/>
      <c r="L16" s="289" t="s">
        <v>215</v>
      </c>
      <c r="M16" s="289"/>
      <c r="N16" s="289"/>
      <c r="O16" s="289"/>
      <c r="P16" s="289"/>
      <c r="Q16" s="289"/>
      <c r="R16" s="289"/>
      <c r="S16" s="289"/>
      <c r="T16" s="289"/>
      <c r="U16" s="289"/>
      <c r="V16" s="289"/>
      <c r="W16" s="26"/>
      <c r="X16" s="26"/>
      <c r="Y16" s="26"/>
    </row>
    <row r="17" spans="1:22" ht="20.100000000000001" customHeight="1" x14ac:dyDescent="0.4">
      <c r="B17" s="289"/>
      <c r="C17" s="289"/>
      <c r="D17" s="289"/>
      <c r="E17" s="289"/>
      <c r="F17" s="289"/>
      <c r="G17" s="289"/>
      <c r="H17" s="289"/>
      <c r="I17" s="289"/>
      <c r="J17" s="289"/>
      <c r="K17" s="289"/>
      <c r="L17" s="289"/>
      <c r="M17" s="289"/>
      <c r="N17" s="289"/>
      <c r="O17" s="289"/>
      <c r="P17" s="289"/>
      <c r="Q17" s="289"/>
      <c r="R17" s="289"/>
      <c r="S17" s="289"/>
      <c r="T17" s="289"/>
      <c r="U17" s="289"/>
      <c r="V17" s="289"/>
    </row>
    <row r="18" spans="1:22" ht="20.100000000000001" customHeight="1" x14ac:dyDescent="0.4">
      <c r="B18" s="289"/>
      <c r="C18" s="289"/>
      <c r="D18" s="289"/>
      <c r="E18" s="289"/>
      <c r="F18" s="289"/>
      <c r="G18" s="289"/>
      <c r="H18" s="289"/>
      <c r="I18" s="289"/>
      <c r="J18" s="289"/>
      <c r="K18" s="289"/>
      <c r="L18" s="289"/>
      <c r="M18" s="289"/>
      <c r="N18" s="289"/>
      <c r="O18" s="289"/>
      <c r="P18" s="289"/>
      <c r="Q18" s="289"/>
      <c r="R18" s="289"/>
      <c r="S18" s="289"/>
      <c r="T18" s="289"/>
      <c r="U18" s="289"/>
      <c r="V18" s="289"/>
    </row>
    <row r="19" spans="1:22" ht="20.100000000000001" customHeight="1" x14ac:dyDescent="0.4">
      <c r="B19" s="289"/>
      <c r="C19" s="289"/>
      <c r="D19" s="289"/>
      <c r="E19" s="289"/>
      <c r="F19" s="289"/>
      <c r="G19" s="289"/>
      <c r="H19" s="289"/>
      <c r="I19" s="289"/>
      <c r="J19" s="289"/>
      <c r="K19" s="289"/>
      <c r="L19" s="289"/>
      <c r="M19" s="289"/>
      <c r="N19" s="289"/>
      <c r="O19" s="289"/>
      <c r="P19" s="289"/>
      <c r="Q19" s="289"/>
      <c r="R19" s="289"/>
      <c r="S19" s="289"/>
      <c r="T19" s="289"/>
      <c r="U19" s="289"/>
      <c r="V19" s="289"/>
    </row>
    <row r="20" spans="1:22" ht="20.100000000000001" customHeight="1" x14ac:dyDescent="0.4">
      <c r="B20" s="289"/>
      <c r="C20" s="289"/>
      <c r="D20" s="289"/>
      <c r="E20" s="289"/>
      <c r="F20" s="289"/>
      <c r="G20" s="289"/>
      <c r="H20" s="289"/>
      <c r="I20" s="289"/>
      <c r="J20" s="289"/>
      <c r="K20" s="289"/>
      <c r="L20" s="289"/>
      <c r="M20" s="289"/>
      <c r="N20" s="289"/>
      <c r="O20" s="289"/>
      <c r="P20" s="289"/>
      <c r="Q20" s="289"/>
      <c r="R20" s="289"/>
      <c r="S20" s="289"/>
      <c r="T20" s="289"/>
      <c r="U20" s="289"/>
      <c r="V20" s="289"/>
    </row>
    <row r="22" spans="1:22" ht="20.100000000000001" customHeight="1" x14ac:dyDescent="0.4">
      <c r="A22" s="34">
        <v>2</v>
      </c>
      <c r="B22" s="34" t="s">
        <v>216</v>
      </c>
      <c r="C22" s="34"/>
      <c r="D22" s="34"/>
      <c r="E22" s="34"/>
      <c r="F22" s="34"/>
      <c r="G22" s="34"/>
      <c r="H22" s="34"/>
      <c r="I22" s="34"/>
      <c r="J22" s="34"/>
      <c r="K22" s="34"/>
      <c r="L22" s="34"/>
      <c r="M22" s="34"/>
      <c r="N22" s="34"/>
      <c r="O22" s="34"/>
      <c r="P22" s="34"/>
      <c r="Q22" s="34"/>
      <c r="R22" s="34"/>
      <c r="S22" s="34"/>
      <c r="T22" s="34"/>
      <c r="U22" s="34"/>
      <c r="V22" s="34"/>
    </row>
    <row r="23" spans="1:22" ht="20.100000000000001" customHeight="1" x14ac:dyDescent="0.4">
      <c r="A23" s="267" t="s">
        <v>445</v>
      </c>
      <c r="B23" s="268"/>
      <c r="C23" s="268"/>
      <c r="D23" s="268"/>
      <c r="E23" s="268"/>
      <c r="F23" s="268"/>
      <c r="G23" s="268"/>
      <c r="H23" s="268"/>
      <c r="I23" s="268"/>
      <c r="J23" s="268"/>
      <c r="K23" s="268"/>
      <c r="L23" s="268"/>
      <c r="M23" s="268"/>
      <c r="N23" s="268"/>
      <c r="O23" s="268"/>
      <c r="P23" s="268"/>
      <c r="Q23" s="268"/>
      <c r="R23" s="268"/>
      <c r="S23" s="268"/>
      <c r="T23" s="268"/>
      <c r="U23" s="268"/>
      <c r="V23" s="268"/>
    </row>
    <row r="24" spans="1:22" ht="20.100000000000001" customHeight="1" x14ac:dyDescent="0.4">
      <c r="A24" s="268"/>
      <c r="B24" s="268"/>
      <c r="C24" s="268"/>
      <c r="D24" s="268"/>
      <c r="E24" s="268"/>
      <c r="F24" s="268"/>
      <c r="G24" s="268"/>
      <c r="H24" s="268"/>
      <c r="I24" s="268"/>
      <c r="J24" s="268"/>
      <c r="K24" s="268"/>
      <c r="L24" s="268"/>
      <c r="M24" s="268"/>
      <c r="N24" s="268"/>
      <c r="O24" s="268"/>
      <c r="P24" s="268"/>
      <c r="Q24" s="268"/>
      <c r="R24" s="268"/>
      <c r="S24" s="268"/>
      <c r="T24" s="268"/>
      <c r="U24" s="268"/>
      <c r="V24" s="268"/>
    </row>
    <row r="25" spans="1:22" ht="20.100000000000001" customHeight="1" x14ac:dyDescent="0.4">
      <c r="A25" s="268"/>
      <c r="B25" s="268"/>
      <c r="C25" s="268"/>
      <c r="D25" s="268"/>
      <c r="E25" s="268"/>
      <c r="F25" s="268"/>
      <c r="G25" s="268"/>
      <c r="H25" s="268"/>
      <c r="I25" s="268"/>
      <c r="J25" s="268"/>
      <c r="K25" s="268"/>
      <c r="L25" s="268"/>
      <c r="M25" s="268"/>
      <c r="N25" s="268"/>
      <c r="O25" s="268"/>
      <c r="P25" s="268"/>
      <c r="Q25" s="268"/>
      <c r="R25" s="268"/>
      <c r="S25" s="268"/>
      <c r="T25" s="268"/>
      <c r="U25" s="268"/>
      <c r="V25" s="268"/>
    </row>
    <row r="26" spans="1:22" ht="20.100000000000001" customHeight="1" x14ac:dyDescent="0.4">
      <c r="A26" s="268"/>
      <c r="B26" s="268"/>
      <c r="C26" s="268"/>
      <c r="D26" s="268"/>
      <c r="E26" s="268"/>
      <c r="F26" s="268"/>
      <c r="G26" s="268"/>
      <c r="H26" s="268"/>
      <c r="I26" s="268"/>
      <c r="J26" s="268"/>
      <c r="K26" s="268"/>
      <c r="L26" s="268"/>
      <c r="M26" s="268"/>
      <c r="N26" s="268"/>
      <c r="O26" s="268"/>
      <c r="P26" s="268"/>
      <c r="Q26" s="268"/>
      <c r="R26" s="268"/>
      <c r="S26" s="268"/>
      <c r="T26" s="268"/>
      <c r="U26" s="268"/>
      <c r="V26" s="268"/>
    </row>
    <row r="27" spans="1:22" ht="20.100000000000001" customHeight="1" x14ac:dyDescent="0.4">
      <c r="A27" s="268"/>
      <c r="B27" s="268"/>
      <c r="C27" s="268"/>
      <c r="D27" s="268"/>
      <c r="E27" s="268"/>
      <c r="F27" s="268"/>
      <c r="G27" s="268"/>
      <c r="H27" s="268"/>
      <c r="I27" s="268"/>
      <c r="J27" s="268"/>
      <c r="K27" s="268"/>
      <c r="L27" s="268"/>
      <c r="M27" s="268"/>
      <c r="N27" s="268"/>
      <c r="O27" s="268"/>
      <c r="P27" s="268"/>
      <c r="Q27" s="268"/>
      <c r="R27" s="268"/>
      <c r="S27" s="268"/>
      <c r="T27" s="268"/>
      <c r="U27" s="268"/>
      <c r="V27" s="268"/>
    </row>
    <row r="28" spans="1:22" ht="20.100000000000001" customHeight="1" x14ac:dyDescent="0.4">
      <c r="A28" s="268"/>
      <c r="B28" s="268"/>
      <c r="C28" s="268"/>
      <c r="D28" s="268"/>
      <c r="E28" s="268"/>
      <c r="F28" s="268"/>
      <c r="G28" s="268"/>
      <c r="H28" s="268"/>
      <c r="I28" s="268"/>
      <c r="J28" s="268"/>
      <c r="K28" s="268"/>
      <c r="L28" s="268"/>
      <c r="M28" s="268"/>
      <c r="N28" s="268"/>
      <c r="O28" s="268"/>
      <c r="P28" s="268"/>
      <c r="Q28" s="268"/>
      <c r="R28" s="268"/>
      <c r="S28" s="268"/>
      <c r="T28" s="268"/>
      <c r="U28" s="268"/>
      <c r="V28" s="268"/>
    </row>
    <row r="29" spans="1:22" ht="20.100000000000001" customHeight="1" x14ac:dyDescent="0.4">
      <c r="A29" s="268"/>
      <c r="B29" s="268"/>
      <c r="C29" s="268"/>
      <c r="D29" s="268"/>
      <c r="E29" s="268"/>
      <c r="F29" s="268"/>
      <c r="G29" s="268"/>
      <c r="H29" s="268"/>
      <c r="I29" s="268"/>
      <c r="J29" s="268"/>
      <c r="K29" s="268"/>
      <c r="L29" s="268"/>
      <c r="M29" s="268"/>
      <c r="N29" s="268"/>
      <c r="O29" s="268"/>
      <c r="P29" s="268"/>
      <c r="Q29" s="268"/>
      <c r="R29" s="268"/>
      <c r="S29" s="268"/>
      <c r="T29" s="268"/>
      <c r="U29" s="268"/>
      <c r="V29" s="268"/>
    </row>
    <row r="30" spans="1:22" ht="20.100000000000001" customHeight="1" x14ac:dyDescent="0.4">
      <c r="A30" s="268"/>
      <c r="B30" s="268"/>
      <c r="C30" s="268"/>
      <c r="D30" s="268"/>
      <c r="E30" s="268"/>
      <c r="F30" s="268"/>
      <c r="G30" s="268"/>
      <c r="H30" s="268"/>
      <c r="I30" s="268"/>
      <c r="J30" s="268"/>
      <c r="K30" s="268"/>
      <c r="L30" s="268"/>
      <c r="M30" s="268"/>
      <c r="N30" s="268"/>
      <c r="O30" s="268"/>
      <c r="P30" s="268"/>
      <c r="Q30" s="268"/>
      <c r="R30" s="268"/>
      <c r="S30" s="268"/>
      <c r="T30" s="268"/>
      <c r="U30" s="268"/>
      <c r="V30" s="268"/>
    </row>
    <row r="31" spans="1:22" ht="20.100000000000001" customHeight="1" x14ac:dyDescent="0.4">
      <c r="A31" s="268"/>
      <c r="B31" s="268"/>
      <c r="C31" s="268"/>
      <c r="D31" s="268"/>
      <c r="E31" s="268"/>
      <c r="F31" s="268"/>
      <c r="G31" s="268"/>
      <c r="H31" s="268"/>
      <c r="I31" s="268"/>
      <c r="J31" s="268"/>
      <c r="K31" s="268"/>
      <c r="L31" s="268"/>
      <c r="M31" s="268"/>
      <c r="N31" s="268"/>
      <c r="O31" s="268"/>
      <c r="P31" s="268"/>
      <c r="Q31" s="268"/>
      <c r="R31" s="268"/>
      <c r="S31" s="268"/>
      <c r="T31" s="268"/>
      <c r="U31" s="268"/>
      <c r="V31" s="268"/>
    </row>
    <row r="32" spans="1:22" ht="20.100000000000001" customHeight="1" x14ac:dyDescent="0.4">
      <c r="A32" s="268"/>
      <c r="B32" s="268"/>
      <c r="C32" s="268"/>
      <c r="D32" s="268"/>
      <c r="E32" s="268"/>
      <c r="F32" s="268"/>
      <c r="G32" s="268"/>
      <c r="H32" s="268"/>
      <c r="I32" s="268"/>
      <c r="J32" s="268"/>
      <c r="K32" s="268"/>
      <c r="L32" s="268"/>
      <c r="M32" s="268"/>
      <c r="N32" s="268"/>
      <c r="O32" s="268"/>
      <c r="P32" s="268"/>
      <c r="Q32" s="268"/>
      <c r="R32" s="268"/>
      <c r="S32" s="268"/>
      <c r="T32" s="268"/>
      <c r="U32" s="268"/>
      <c r="V32" s="268"/>
    </row>
    <row r="33" spans="1:22" ht="20.100000000000001" customHeight="1" x14ac:dyDescent="0.4">
      <c r="A33" s="268"/>
      <c r="B33" s="268"/>
      <c r="C33" s="268"/>
      <c r="D33" s="268"/>
      <c r="E33" s="268"/>
      <c r="F33" s="268"/>
      <c r="G33" s="268"/>
      <c r="H33" s="268"/>
      <c r="I33" s="268"/>
      <c r="J33" s="268"/>
      <c r="K33" s="268"/>
      <c r="L33" s="268"/>
      <c r="M33" s="268"/>
      <c r="N33" s="268"/>
      <c r="O33" s="268"/>
      <c r="P33" s="268"/>
      <c r="Q33" s="268"/>
      <c r="R33" s="268"/>
      <c r="S33" s="268"/>
      <c r="T33" s="268"/>
      <c r="U33" s="268"/>
      <c r="V33" s="268"/>
    </row>
    <row r="34" spans="1:22" ht="20.100000000000001" customHeight="1" x14ac:dyDescent="0.4">
      <c r="A34" s="268"/>
      <c r="B34" s="268"/>
      <c r="C34" s="268"/>
      <c r="D34" s="268"/>
      <c r="E34" s="268"/>
      <c r="F34" s="268"/>
      <c r="G34" s="268"/>
      <c r="H34" s="268"/>
      <c r="I34" s="268"/>
      <c r="J34" s="268"/>
      <c r="K34" s="268"/>
      <c r="L34" s="268"/>
      <c r="M34" s="268"/>
      <c r="N34" s="268"/>
      <c r="O34" s="268"/>
      <c r="P34" s="268"/>
      <c r="Q34" s="268"/>
      <c r="R34" s="268"/>
      <c r="S34" s="268"/>
      <c r="T34" s="268"/>
      <c r="U34" s="268"/>
      <c r="V34" s="268"/>
    </row>
    <row r="35" spans="1:22" ht="20.100000000000001" customHeight="1" x14ac:dyDescent="0.4">
      <c r="A35" s="268"/>
      <c r="B35" s="268"/>
      <c r="C35" s="268"/>
      <c r="D35" s="268"/>
      <c r="E35" s="268"/>
      <c r="F35" s="268"/>
      <c r="G35" s="268"/>
      <c r="H35" s="268"/>
      <c r="I35" s="268"/>
      <c r="J35" s="268"/>
      <c r="K35" s="268"/>
      <c r="L35" s="268"/>
      <c r="M35" s="268"/>
      <c r="N35" s="268"/>
      <c r="O35" s="268"/>
      <c r="P35" s="268"/>
      <c r="Q35" s="268"/>
      <c r="R35" s="268"/>
      <c r="S35" s="268"/>
      <c r="T35" s="268"/>
      <c r="U35" s="268"/>
      <c r="V35" s="268"/>
    </row>
    <row r="36" spans="1:22" ht="20.100000000000001" customHeight="1" x14ac:dyDescent="0.4">
      <c r="A36" s="268"/>
      <c r="B36" s="268"/>
      <c r="C36" s="268"/>
      <c r="D36" s="268"/>
      <c r="E36" s="268"/>
      <c r="F36" s="268"/>
      <c r="G36" s="268"/>
      <c r="H36" s="268"/>
      <c r="I36" s="268"/>
      <c r="J36" s="268"/>
      <c r="K36" s="268"/>
      <c r="L36" s="268"/>
      <c r="M36" s="268"/>
      <c r="N36" s="268"/>
      <c r="O36" s="268"/>
      <c r="P36" s="268"/>
      <c r="Q36" s="268"/>
      <c r="R36" s="268"/>
      <c r="S36" s="268"/>
      <c r="T36" s="268"/>
      <c r="U36" s="268"/>
      <c r="V36" s="268"/>
    </row>
    <row r="37" spans="1:22" ht="20.100000000000001" customHeight="1" x14ac:dyDescent="0.4">
      <c r="A37" s="268"/>
      <c r="B37" s="268"/>
      <c r="C37" s="268"/>
      <c r="D37" s="268"/>
      <c r="E37" s="268"/>
      <c r="F37" s="268"/>
      <c r="G37" s="268"/>
      <c r="H37" s="268"/>
      <c r="I37" s="268"/>
      <c r="J37" s="268"/>
      <c r="K37" s="268"/>
      <c r="L37" s="268"/>
      <c r="M37" s="268"/>
      <c r="N37" s="268"/>
      <c r="O37" s="268"/>
      <c r="P37" s="268"/>
      <c r="Q37" s="268"/>
      <c r="R37" s="268"/>
      <c r="S37" s="268"/>
      <c r="T37" s="268"/>
      <c r="U37" s="268"/>
      <c r="V37" s="268"/>
    </row>
  </sheetData>
  <mergeCells count="11">
    <mergeCell ref="B12:C12"/>
    <mergeCell ref="N3:Q3"/>
    <mergeCell ref="R3:U3"/>
    <mergeCell ref="B6:H6"/>
    <mergeCell ref="B7:G7"/>
    <mergeCell ref="H10:N10"/>
    <mergeCell ref="A23:V37"/>
    <mergeCell ref="B16:K16"/>
    <mergeCell ref="L16:V16"/>
    <mergeCell ref="B17:K20"/>
    <mergeCell ref="L17:V20"/>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showGridLines="0" view="pageBreakPreview" zoomScale="85" zoomScaleNormal="75" zoomScaleSheetLayoutView="85" workbookViewId="0"/>
  </sheetViews>
  <sheetFormatPr defaultRowHeight="13.5" x14ac:dyDescent="0.4"/>
  <cols>
    <col min="1" max="1" width="4.5" style="171" customWidth="1"/>
    <col min="2" max="2" width="1.875" style="171" customWidth="1"/>
    <col min="3" max="3" width="17.75" style="171" customWidth="1"/>
    <col min="4" max="4" width="11.5" style="171" bestFit="1" customWidth="1"/>
    <col min="5" max="5" width="5.625" style="171" customWidth="1"/>
    <col min="6" max="6" width="29.5" style="171" customWidth="1"/>
    <col min="7" max="7" width="8.75" style="171" customWidth="1"/>
    <col min="8" max="8" width="3.625" style="171" customWidth="1"/>
    <col min="9" max="16384" width="9" style="171"/>
  </cols>
  <sheetData>
    <row r="1" spans="1:11" ht="23.25" customHeight="1" x14ac:dyDescent="0.4">
      <c r="A1" s="175"/>
      <c r="B1" s="175" t="s">
        <v>423</v>
      </c>
      <c r="C1" s="175"/>
      <c r="D1" s="175"/>
      <c r="E1" s="175"/>
      <c r="F1" s="175"/>
      <c r="G1" s="175"/>
      <c r="H1" s="175"/>
    </row>
    <row r="2" spans="1:11" ht="23.25" customHeight="1" x14ac:dyDescent="0.4">
      <c r="A2" s="175"/>
      <c r="B2" s="175"/>
      <c r="C2" s="175"/>
      <c r="D2" s="175"/>
      <c r="E2" s="175"/>
      <c r="F2" s="290" t="s">
        <v>353</v>
      </c>
      <c r="G2" s="290"/>
      <c r="H2" s="290"/>
    </row>
    <row r="3" spans="1:11" ht="25.5" customHeight="1" x14ac:dyDescent="0.4">
      <c r="A3" s="175"/>
      <c r="B3" s="294" t="s">
        <v>380</v>
      </c>
      <c r="C3" s="294"/>
      <c r="D3" s="294"/>
      <c r="E3" s="294"/>
      <c r="F3" s="294"/>
      <c r="G3" s="294"/>
      <c r="H3" s="175"/>
    </row>
    <row r="4" spans="1:11" x14ac:dyDescent="0.4">
      <c r="A4" s="175"/>
      <c r="B4" s="175"/>
      <c r="C4" s="175"/>
      <c r="D4" s="175"/>
      <c r="E4" s="175"/>
      <c r="F4" s="175"/>
      <c r="G4" s="175"/>
      <c r="H4" s="175"/>
    </row>
    <row r="5" spans="1:11" x14ac:dyDescent="0.4">
      <c r="A5" s="175"/>
      <c r="B5" s="175" t="s">
        <v>107</v>
      </c>
      <c r="C5" s="175"/>
      <c r="D5" s="175"/>
      <c r="E5" s="175"/>
      <c r="F5" s="175"/>
      <c r="G5" s="175"/>
      <c r="H5" s="175"/>
    </row>
    <row r="6" spans="1:11" x14ac:dyDescent="0.4">
      <c r="A6" s="175"/>
      <c r="B6" s="175"/>
      <c r="C6" s="175"/>
      <c r="D6" s="175"/>
      <c r="E6" s="175"/>
      <c r="F6" s="175"/>
      <c r="G6" s="175"/>
      <c r="H6" s="175"/>
    </row>
    <row r="7" spans="1:11" x14ac:dyDescent="0.4">
      <c r="A7" s="175"/>
      <c r="B7" s="175"/>
      <c r="C7" s="175"/>
      <c r="D7" s="184" t="s">
        <v>5</v>
      </c>
      <c r="E7" s="291"/>
      <c r="F7" s="291"/>
      <c r="G7" s="185"/>
      <c r="H7" s="175"/>
    </row>
    <row r="8" spans="1:11" x14ac:dyDescent="0.4">
      <c r="A8" s="175"/>
      <c r="B8" s="175"/>
      <c r="C8" s="175"/>
      <c r="D8" s="186" t="s">
        <v>6</v>
      </c>
      <c r="E8" s="292"/>
      <c r="F8" s="292"/>
      <c r="G8" s="187"/>
      <c r="H8" s="175"/>
    </row>
    <row r="9" spans="1:11" x14ac:dyDescent="0.4">
      <c r="A9" s="175"/>
      <c r="B9" s="175"/>
      <c r="C9" s="175"/>
      <c r="D9" s="186" t="s">
        <v>7</v>
      </c>
      <c r="E9" s="292"/>
      <c r="F9" s="292"/>
      <c r="G9" s="187"/>
      <c r="H9" s="175"/>
    </row>
    <row r="10" spans="1:11" x14ac:dyDescent="0.4">
      <c r="A10" s="175"/>
      <c r="B10" s="175"/>
      <c r="C10" s="175"/>
      <c r="D10" s="175"/>
      <c r="E10" s="175"/>
      <c r="F10" s="188"/>
      <c r="G10" s="188"/>
      <c r="H10" s="175"/>
    </row>
    <row r="11" spans="1:11" x14ac:dyDescent="0.4">
      <c r="A11" s="175"/>
      <c r="B11" s="175"/>
      <c r="C11" s="175"/>
      <c r="D11" s="175"/>
      <c r="E11" s="175"/>
      <c r="F11" s="182"/>
      <c r="G11" s="182"/>
      <c r="H11" s="175"/>
    </row>
    <row r="12" spans="1:11" ht="18.75" customHeight="1" x14ac:dyDescent="0.4">
      <c r="A12" s="175"/>
      <c r="B12" s="300" t="s">
        <v>381</v>
      </c>
      <c r="C12" s="300"/>
      <c r="D12" s="300"/>
      <c r="E12" s="300"/>
      <c r="F12" s="300"/>
      <c r="G12" s="300"/>
      <c r="H12" s="182"/>
    </row>
    <row r="13" spans="1:11" ht="21" customHeight="1" x14ac:dyDescent="0.4">
      <c r="A13" s="175"/>
      <c r="B13" s="300"/>
      <c r="C13" s="300"/>
      <c r="D13" s="300"/>
      <c r="E13" s="300"/>
      <c r="F13" s="300"/>
      <c r="G13" s="300"/>
      <c r="H13" s="182"/>
    </row>
    <row r="14" spans="1:11" ht="8.25" customHeight="1" x14ac:dyDescent="0.4">
      <c r="A14" s="175"/>
      <c r="B14" s="175"/>
      <c r="C14" s="175"/>
      <c r="D14" s="175"/>
      <c r="E14" s="175"/>
      <c r="F14" s="189"/>
      <c r="G14" s="189"/>
      <c r="H14" s="175"/>
      <c r="K14" s="172"/>
    </row>
    <row r="15" spans="1:11" x14ac:dyDescent="0.4">
      <c r="A15" s="175"/>
      <c r="B15" s="190" t="s">
        <v>4</v>
      </c>
      <c r="C15" s="190"/>
      <c r="D15" s="190"/>
      <c r="E15" s="190"/>
      <c r="F15" s="190"/>
      <c r="G15" s="190"/>
      <c r="H15" s="175"/>
    </row>
    <row r="16" spans="1:11" x14ac:dyDescent="0.4">
      <c r="A16" s="191"/>
      <c r="B16" s="190"/>
      <c r="C16" s="190"/>
      <c r="D16" s="190"/>
      <c r="E16" s="189"/>
      <c r="F16" s="190"/>
      <c r="G16" s="190"/>
      <c r="H16" s="175"/>
    </row>
    <row r="17" spans="1:18" x14ac:dyDescent="0.4">
      <c r="A17" s="192">
        <v>1</v>
      </c>
      <c r="B17" s="295" t="s">
        <v>382</v>
      </c>
      <c r="C17" s="295"/>
      <c r="D17" s="190"/>
      <c r="E17" s="189"/>
      <c r="F17" s="190"/>
      <c r="G17" s="190"/>
      <c r="H17" s="175"/>
    </row>
    <row r="18" spans="1:18" x14ac:dyDescent="0.4">
      <c r="A18" s="175"/>
      <c r="B18" s="190"/>
      <c r="C18" s="190"/>
      <c r="D18" s="190"/>
      <c r="E18" s="190"/>
      <c r="F18" s="190"/>
      <c r="G18" s="190"/>
      <c r="H18" s="175"/>
    </row>
    <row r="19" spans="1:18" ht="30.75" customHeight="1" x14ac:dyDescent="0.4">
      <c r="A19" s="175"/>
      <c r="B19" s="193" t="s">
        <v>194</v>
      </c>
      <c r="C19" s="194"/>
      <c r="D19" s="296"/>
      <c r="E19" s="296"/>
      <c r="F19" s="296"/>
      <c r="G19" s="296"/>
      <c r="H19" s="175"/>
    </row>
    <row r="20" spans="1:18" ht="30.75" customHeight="1" x14ac:dyDescent="0.4">
      <c r="A20" s="175"/>
      <c r="B20" s="193" t="s">
        <v>193</v>
      </c>
      <c r="C20" s="194"/>
      <c r="D20" s="296"/>
      <c r="E20" s="296"/>
      <c r="F20" s="296"/>
      <c r="G20" s="296"/>
      <c r="H20" s="175"/>
    </row>
    <row r="21" spans="1:18" ht="30.75" customHeight="1" x14ac:dyDescent="0.4">
      <c r="A21" s="175"/>
      <c r="B21" s="193" t="s">
        <v>383</v>
      </c>
      <c r="C21" s="194"/>
      <c r="D21" s="296"/>
      <c r="E21" s="296"/>
      <c r="F21" s="296"/>
      <c r="G21" s="296"/>
      <c r="H21" s="175"/>
    </row>
    <row r="22" spans="1:18" ht="30.75" customHeight="1" x14ac:dyDescent="0.4">
      <c r="A22" s="175"/>
      <c r="B22" s="193" t="s">
        <v>384</v>
      </c>
      <c r="C22" s="194"/>
      <c r="D22" s="293"/>
      <c r="E22" s="293"/>
      <c r="F22" s="293"/>
      <c r="G22" s="293"/>
      <c r="H22" s="175"/>
      <c r="R22" s="171" t="e">
        <f>IF((#REF!+#REF!)&gt;('様式３収支予算書（事業費支援）'!D31+'様式３収支予算書（新規立上）'!D22),#REF!+#REF!+#REF!,'様式３収支予算書（事業費支援）'!D31+'様式３収支予算書（新規立上）'!D22)</f>
        <v>#REF!</v>
      </c>
    </row>
    <row r="23" spans="1:18" ht="30.75" customHeight="1" x14ac:dyDescent="0.4">
      <c r="A23" s="175"/>
      <c r="B23" s="301" t="s">
        <v>385</v>
      </c>
      <c r="C23" s="302"/>
      <c r="D23" s="297"/>
      <c r="E23" s="297"/>
      <c r="F23" s="297"/>
      <c r="G23" s="297"/>
      <c r="H23" s="175"/>
    </row>
    <row r="24" spans="1:18" ht="30.75" customHeight="1" x14ac:dyDescent="0.4">
      <c r="A24" s="175"/>
      <c r="B24" s="193" t="s">
        <v>386</v>
      </c>
      <c r="C24" s="194"/>
      <c r="D24" s="296"/>
      <c r="E24" s="296"/>
      <c r="F24" s="296"/>
      <c r="G24" s="296"/>
      <c r="H24" s="175"/>
    </row>
    <row r="25" spans="1:18" ht="30.75" customHeight="1" x14ac:dyDescent="0.4">
      <c r="A25" s="175"/>
      <c r="B25" s="301" t="s">
        <v>387</v>
      </c>
      <c r="C25" s="302"/>
      <c r="D25" s="293"/>
      <c r="E25" s="293"/>
      <c r="F25" s="293"/>
      <c r="G25" s="293"/>
      <c r="H25" s="175"/>
      <c r="R25" s="171" t="e">
        <f>IF((#REF!+#REF!)&gt;('様式３収支予算書（事業費支援）'!D34+'様式３収支予算書（新規立上）'!D25),#REF!+#REF!+#REF!,'様式３収支予算書（事業費支援）'!D34+'様式３収支予算書（新規立上）'!D25)</f>
        <v>#REF!</v>
      </c>
    </row>
    <row r="26" spans="1:18" ht="30.75" customHeight="1" x14ac:dyDescent="0.4">
      <c r="A26" s="175"/>
      <c r="B26" s="193" t="s">
        <v>16</v>
      </c>
      <c r="C26" s="194"/>
      <c r="D26" s="297"/>
      <c r="E26" s="297"/>
      <c r="F26" s="297"/>
      <c r="G26" s="297"/>
      <c r="H26" s="175"/>
    </row>
    <row r="27" spans="1:18" ht="18.75" customHeight="1" x14ac:dyDescent="0.4">
      <c r="A27" s="175"/>
      <c r="B27" s="195"/>
      <c r="C27" s="195"/>
      <c r="D27" s="298"/>
      <c r="E27" s="298"/>
      <c r="F27" s="298"/>
      <c r="G27" s="196"/>
      <c r="H27" s="175"/>
    </row>
    <row r="28" spans="1:18" x14ac:dyDescent="0.4">
      <c r="A28" s="192">
        <v>2</v>
      </c>
      <c r="B28" s="295" t="s">
        <v>388</v>
      </c>
      <c r="C28" s="295"/>
      <c r="D28" s="190"/>
      <c r="E28" s="189"/>
      <c r="F28" s="190"/>
      <c r="G28" s="190"/>
      <c r="H28" s="175"/>
    </row>
    <row r="29" spans="1:18" x14ac:dyDescent="0.4">
      <c r="A29" s="175"/>
      <c r="B29" s="190"/>
      <c r="C29" s="190"/>
      <c r="D29" s="190"/>
      <c r="E29" s="190"/>
      <c r="F29" s="190"/>
      <c r="G29" s="190"/>
      <c r="H29" s="175"/>
    </row>
    <row r="30" spans="1:18" ht="30.75" customHeight="1" x14ac:dyDescent="0.4">
      <c r="A30" s="175"/>
      <c r="B30" s="193" t="s">
        <v>389</v>
      </c>
      <c r="C30" s="194"/>
      <c r="D30" s="296"/>
      <c r="E30" s="296"/>
      <c r="F30" s="296"/>
      <c r="G30" s="296"/>
      <c r="H30" s="175"/>
    </row>
    <row r="31" spans="1:18" ht="30.75" customHeight="1" x14ac:dyDescent="0.4">
      <c r="A31" s="175"/>
      <c r="B31" s="193" t="s">
        <v>390</v>
      </c>
      <c r="C31" s="194"/>
      <c r="D31" s="296"/>
      <c r="E31" s="296"/>
      <c r="F31" s="296"/>
      <c r="G31" s="296"/>
      <c r="H31" s="175"/>
    </row>
    <row r="32" spans="1:18" ht="30.75" customHeight="1" x14ac:dyDescent="0.4">
      <c r="A32" s="175"/>
      <c r="B32" s="301" t="s">
        <v>391</v>
      </c>
      <c r="C32" s="302"/>
      <c r="D32" s="296"/>
      <c r="E32" s="296"/>
      <c r="F32" s="296"/>
      <c r="G32" s="296"/>
      <c r="H32" s="175"/>
    </row>
    <row r="33" spans="1:18" ht="30.75" customHeight="1" x14ac:dyDescent="0.4">
      <c r="A33" s="175"/>
      <c r="B33" s="193" t="s">
        <v>392</v>
      </c>
      <c r="C33" s="194"/>
      <c r="D33" s="293"/>
      <c r="E33" s="293"/>
      <c r="F33" s="293"/>
      <c r="G33" s="293"/>
      <c r="H33" s="175"/>
      <c r="R33" s="171" t="e">
        <f>IF((#REF!+#REF!)&gt;('様式３収支予算書（事業費支援）'!D42+'様式３収支予算書（新規立上）'!D33),#REF!+#REF!+#REF!,'様式３収支予算書（事業費支援）'!D42+'様式３収支予算書（新規立上）'!D33)</f>
        <v>#REF!</v>
      </c>
    </row>
    <row r="34" spans="1:18" ht="30.75" customHeight="1" x14ac:dyDescent="0.4">
      <c r="A34" s="175"/>
      <c r="B34" s="193" t="s">
        <v>16</v>
      </c>
      <c r="C34" s="194"/>
      <c r="D34" s="297"/>
      <c r="E34" s="297"/>
      <c r="F34" s="297"/>
      <c r="G34" s="297"/>
      <c r="H34" s="175"/>
    </row>
    <row r="35" spans="1:18" ht="30.75" customHeight="1" x14ac:dyDescent="0.4">
      <c r="A35" s="175"/>
      <c r="B35" s="195"/>
      <c r="C35" s="195"/>
      <c r="D35" s="197"/>
      <c r="E35" s="197"/>
      <c r="F35" s="197"/>
      <c r="G35" s="197"/>
      <c r="H35" s="175"/>
    </row>
    <row r="36" spans="1:18" x14ac:dyDescent="0.4">
      <c r="B36" s="299"/>
      <c r="C36" s="299"/>
      <c r="D36" s="299"/>
      <c r="E36" s="299"/>
      <c r="F36" s="299"/>
      <c r="G36" s="299"/>
      <c r="H36" s="299"/>
    </row>
    <row r="37" spans="1:18" x14ac:dyDescent="0.4">
      <c r="B37" s="299"/>
      <c r="C37" s="299"/>
      <c r="D37" s="299"/>
      <c r="E37" s="299"/>
      <c r="F37" s="299"/>
      <c r="G37" s="299"/>
      <c r="H37" s="299"/>
    </row>
    <row r="38" spans="1:18" x14ac:dyDescent="0.4">
      <c r="B38" s="173"/>
      <c r="C38" s="173"/>
      <c r="D38" s="173"/>
      <c r="E38" s="173"/>
      <c r="F38" s="173"/>
      <c r="G38" s="173"/>
      <c r="H38" s="173"/>
    </row>
  </sheetData>
  <mergeCells count="26">
    <mergeCell ref="D34:G34"/>
    <mergeCell ref="D27:F27"/>
    <mergeCell ref="B36:H37"/>
    <mergeCell ref="B12:G13"/>
    <mergeCell ref="D19:G19"/>
    <mergeCell ref="D20:G20"/>
    <mergeCell ref="D24:G24"/>
    <mergeCell ref="D25:G25"/>
    <mergeCell ref="B17:C17"/>
    <mergeCell ref="D26:G26"/>
    <mergeCell ref="D21:G21"/>
    <mergeCell ref="D22:G22"/>
    <mergeCell ref="D23:G23"/>
    <mergeCell ref="B23:C23"/>
    <mergeCell ref="B25:C25"/>
    <mergeCell ref="B32:C32"/>
    <mergeCell ref="F2:H2"/>
    <mergeCell ref="E7:F7"/>
    <mergeCell ref="E8:F8"/>
    <mergeCell ref="E9:F9"/>
    <mergeCell ref="D33:G33"/>
    <mergeCell ref="B3:G3"/>
    <mergeCell ref="B28:C28"/>
    <mergeCell ref="D30:G30"/>
    <mergeCell ref="D31:G31"/>
    <mergeCell ref="D32:G32"/>
  </mergeCells>
  <phoneticPr fontId="2"/>
  <printOptions horizontalCentered="1"/>
  <pageMargins left="0.25" right="0.25" top="0.75" bottom="0.75" header="0.3" footer="0.3"/>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0</xdr:colOff>
                    <xdr:row>35</xdr:row>
                    <xdr:rowOff>0</xdr:rowOff>
                  </from>
                  <to>
                    <xdr:col>2</xdr:col>
                    <xdr:colOff>161925</xdr:colOff>
                    <xdr:row>36</xdr:row>
                    <xdr:rowOff>76200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9525</xdr:colOff>
                    <xdr:row>35</xdr:row>
                    <xdr:rowOff>0</xdr:rowOff>
                  </from>
                  <to>
                    <xdr:col>2</xdr:col>
                    <xdr:colOff>171450</xdr:colOff>
                    <xdr:row>36</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view="pageBreakPreview" zoomScale="115" zoomScaleNormal="100" zoomScaleSheetLayoutView="115" workbookViewId="0">
      <selection activeCell="I4" sqref="I4"/>
    </sheetView>
  </sheetViews>
  <sheetFormatPr defaultColWidth="3.625" defaultRowHeight="20.100000000000001" customHeight="1" x14ac:dyDescent="0.4"/>
  <cols>
    <col min="1" max="16384" width="3.625" style="175"/>
  </cols>
  <sheetData>
    <row r="1" spans="1:22" ht="20.100000000000001" customHeight="1" x14ac:dyDescent="0.4">
      <c r="A1" s="175" t="s">
        <v>424</v>
      </c>
    </row>
    <row r="3" spans="1:22" ht="20.100000000000001" customHeight="1" x14ac:dyDescent="0.4">
      <c r="O3" s="175" t="s">
        <v>237</v>
      </c>
      <c r="R3" s="175" t="s">
        <v>236</v>
      </c>
      <c r="V3" s="175" t="s">
        <v>195</v>
      </c>
    </row>
    <row r="4" spans="1:22" ht="20.100000000000001" customHeight="1" x14ac:dyDescent="0.4">
      <c r="R4" s="175" t="s">
        <v>174</v>
      </c>
      <c r="T4" s="175" t="s">
        <v>177</v>
      </c>
      <c r="V4" s="175" t="s">
        <v>29</v>
      </c>
    </row>
    <row r="6" spans="1:22" ht="20.100000000000001" customHeight="1" x14ac:dyDescent="0.4">
      <c r="B6" s="303"/>
      <c r="C6" s="303"/>
      <c r="D6" s="303"/>
      <c r="E6" s="303"/>
      <c r="F6" s="303"/>
      <c r="G6" s="303"/>
      <c r="H6" s="303"/>
    </row>
    <row r="7" spans="1:22" ht="20.100000000000001" customHeight="1" x14ac:dyDescent="0.4">
      <c r="B7" s="303"/>
      <c r="C7" s="303"/>
      <c r="D7" s="303"/>
      <c r="E7" s="303"/>
      <c r="F7" s="303"/>
      <c r="G7" s="303"/>
      <c r="I7" s="175" t="s">
        <v>100</v>
      </c>
    </row>
    <row r="8" spans="1:22" ht="20.100000000000001" customHeight="1" x14ac:dyDescent="0.4">
      <c r="V8" s="176" t="s">
        <v>350</v>
      </c>
    </row>
    <row r="9" spans="1:22" ht="20.100000000000001" customHeight="1" x14ac:dyDescent="0.4">
      <c r="V9" s="176"/>
    </row>
    <row r="10" spans="1:22" ht="20.100000000000001" customHeight="1" x14ac:dyDescent="0.4">
      <c r="H10" s="304" t="s">
        <v>394</v>
      </c>
      <c r="I10" s="304"/>
      <c r="J10" s="304"/>
      <c r="K10" s="304"/>
      <c r="L10" s="304"/>
      <c r="M10" s="304"/>
      <c r="N10" s="304"/>
    </row>
    <row r="12" spans="1:22" ht="20.100000000000001" customHeight="1" x14ac:dyDescent="0.4">
      <c r="N12" s="304"/>
      <c r="O12" s="304"/>
      <c r="P12" s="304"/>
    </row>
    <row r="13" spans="1:22" ht="20.100000000000001" customHeight="1" x14ac:dyDescent="0.4">
      <c r="A13" s="177"/>
      <c r="B13" s="267" t="s">
        <v>395</v>
      </c>
      <c r="C13" s="267"/>
      <c r="D13" s="267"/>
      <c r="E13" s="267"/>
      <c r="F13" s="267"/>
      <c r="G13" s="267"/>
      <c r="H13" s="267"/>
      <c r="I13" s="267"/>
      <c r="J13" s="267"/>
      <c r="K13" s="267"/>
      <c r="L13" s="267"/>
      <c r="M13" s="267"/>
      <c r="N13" s="267"/>
      <c r="O13" s="267"/>
      <c r="P13" s="267"/>
      <c r="Q13" s="267"/>
      <c r="R13" s="267"/>
      <c r="S13" s="267"/>
      <c r="T13" s="267"/>
      <c r="U13" s="267"/>
      <c r="V13" s="178"/>
    </row>
    <row r="14" spans="1:22" ht="20.100000000000001" customHeight="1" x14ac:dyDescent="0.4">
      <c r="A14" s="179"/>
      <c r="B14" s="267"/>
      <c r="C14" s="267"/>
      <c r="D14" s="267"/>
      <c r="E14" s="267"/>
      <c r="F14" s="267"/>
      <c r="G14" s="267"/>
      <c r="H14" s="267"/>
      <c r="I14" s="267"/>
      <c r="J14" s="267"/>
      <c r="K14" s="267"/>
      <c r="L14" s="267"/>
      <c r="M14" s="267"/>
      <c r="N14" s="267"/>
      <c r="O14" s="267"/>
      <c r="P14" s="267"/>
      <c r="Q14" s="267"/>
      <c r="R14" s="267"/>
      <c r="S14" s="267"/>
      <c r="T14" s="267"/>
      <c r="U14" s="267"/>
      <c r="V14" s="179"/>
    </row>
    <row r="15" spans="1:22" ht="20.100000000000001" customHeight="1" x14ac:dyDescent="0.4">
      <c r="A15" s="179"/>
      <c r="B15" s="179"/>
      <c r="C15" s="177"/>
      <c r="D15" s="179"/>
      <c r="E15" s="179"/>
      <c r="F15" s="179"/>
      <c r="G15" s="179"/>
      <c r="H15" s="179"/>
      <c r="I15" s="179"/>
      <c r="J15" s="179"/>
      <c r="K15" s="179"/>
      <c r="L15" s="179"/>
      <c r="M15" s="179"/>
      <c r="N15" s="179"/>
      <c r="O15" s="179"/>
      <c r="P15" s="179"/>
      <c r="Q15" s="179"/>
      <c r="R15" s="179"/>
      <c r="S15" s="179"/>
      <c r="T15" s="179"/>
      <c r="U15" s="179"/>
      <c r="V15" s="179"/>
    </row>
    <row r="16" spans="1:22" ht="20.100000000000001" customHeight="1" x14ac:dyDescent="0.4">
      <c r="A16" s="179"/>
      <c r="B16" s="179"/>
      <c r="C16" s="177"/>
      <c r="D16" s="179"/>
      <c r="E16" s="179"/>
      <c r="F16" s="179"/>
      <c r="G16" s="179"/>
      <c r="H16" s="179"/>
      <c r="I16" s="179"/>
      <c r="J16" s="179"/>
      <c r="K16" s="179"/>
      <c r="L16" s="179"/>
      <c r="M16" s="179"/>
      <c r="N16" s="179"/>
      <c r="O16" s="179"/>
      <c r="P16" s="179"/>
      <c r="Q16" s="179"/>
      <c r="R16" s="179"/>
      <c r="S16" s="179"/>
      <c r="T16" s="179"/>
      <c r="U16" s="179"/>
      <c r="V16" s="179"/>
    </row>
    <row r="17" spans="1:22" ht="20.100000000000001" customHeight="1" x14ac:dyDescent="0.4">
      <c r="A17" s="179"/>
      <c r="B17" s="179">
        <v>1</v>
      </c>
      <c r="C17" s="177"/>
      <c r="D17" s="267" t="s">
        <v>396</v>
      </c>
      <c r="E17" s="267"/>
      <c r="F17" s="267"/>
      <c r="G17" s="267"/>
      <c r="H17" s="267"/>
      <c r="I17" s="267"/>
      <c r="J17" s="267"/>
      <c r="K17" s="267"/>
      <c r="L17" s="267"/>
      <c r="M17" s="267"/>
      <c r="N17" s="267"/>
      <c r="O17" s="267"/>
      <c r="P17" s="267"/>
      <c r="Q17" s="267"/>
      <c r="R17" s="267"/>
      <c r="S17" s="267"/>
      <c r="T17" s="267"/>
      <c r="U17" s="179"/>
      <c r="V17" s="179"/>
    </row>
    <row r="18" spans="1:22" ht="20.100000000000001" customHeight="1" x14ac:dyDescent="0.4">
      <c r="A18" s="179"/>
      <c r="B18" s="179"/>
      <c r="C18" s="177"/>
      <c r="D18" s="267"/>
      <c r="E18" s="267"/>
      <c r="F18" s="267"/>
      <c r="G18" s="267"/>
      <c r="H18" s="267"/>
      <c r="I18" s="267"/>
      <c r="J18" s="267"/>
      <c r="K18" s="267"/>
      <c r="L18" s="267"/>
      <c r="M18" s="267"/>
      <c r="N18" s="267"/>
      <c r="O18" s="267"/>
      <c r="P18" s="267"/>
      <c r="Q18" s="267"/>
      <c r="R18" s="267"/>
      <c r="S18" s="267"/>
      <c r="T18" s="267"/>
      <c r="U18" s="179"/>
      <c r="V18" s="179"/>
    </row>
    <row r="19" spans="1:22" ht="20.100000000000001" customHeight="1" x14ac:dyDescent="0.4">
      <c r="A19" s="179"/>
      <c r="B19" s="179"/>
      <c r="C19" s="177"/>
      <c r="D19" s="179"/>
      <c r="E19" s="179"/>
      <c r="F19" s="179"/>
      <c r="G19" s="179"/>
      <c r="H19" s="179"/>
      <c r="I19" s="179"/>
      <c r="J19" s="179"/>
      <c r="K19" s="179"/>
      <c r="L19" s="179"/>
      <c r="M19" s="179"/>
      <c r="N19" s="179"/>
      <c r="O19" s="179"/>
      <c r="P19" s="179"/>
      <c r="Q19" s="179"/>
      <c r="R19" s="179"/>
      <c r="S19" s="179"/>
      <c r="T19" s="179"/>
      <c r="U19" s="179"/>
      <c r="V19" s="179"/>
    </row>
    <row r="20" spans="1:22" ht="20.100000000000001" customHeight="1" x14ac:dyDescent="0.4">
      <c r="A20" s="179"/>
      <c r="B20" s="179">
        <v>2</v>
      </c>
      <c r="C20" s="177"/>
      <c r="D20" s="267" t="s">
        <v>397</v>
      </c>
      <c r="E20" s="267"/>
      <c r="F20" s="267"/>
      <c r="G20" s="267"/>
      <c r="H20" s="267"/>
      <c r="I20" s="267"/>
      <c r="J20" s="267"/>
      <c r="K20" s="267"/>
      <c r="L20" s="267"/>
      <c r="M20" s="267"/>
      <c r="N20" s="267"/>
      <c r="O20" s="267"/>
      <c r="P20" s="267"/>
      <c r="Q20" s="267"/>
      <c r="R20" s="267"/>
      <c r="S20" s="267"/>
      <c r="T20" s="267"/>
      <c r="U20" s="179"/>
      <c r="V20" s="179"/>
    </row>
    <row r="21" spans="1:22" ht="20.100000000000001" customHeight="1" x14ac:dyDescent="0.4">
      <c r="A21" s="179"/>
      <c r="B21" s="179"/>
      <c r="C21" s="177"/>
      <c r="D21" s="267"/>
      <c r="E21" s="267"/>
      <c r="F21" s="267"/>
      <c r="G21" s="267"/>
      <c r="H21" s="267"/>
      <c r="I21" s="267"/>
      <c r="J21" s="267"/>
      <c r="K21" s="267"/>
      <c r="L21" s="267"/>
      <c r="M21" s="267"/>
      <c r="N21" s="267"/>
      <c r="O21" s="267"/>
      <c r="P21" s="267"/>
      <c r="Q21" s="267"/>
      <c r="R21" s="267"/>
      <c r="S21" s="267"/>
      <c r="T21" s="267"/>
      <c r="U21" s="179"/>
      <c r="V21" s="179"/>
    </row>
    <row r="23" spans="1:22" ht="20.100000000000001" customHeight="1" x14ac:dyDescent="0.4">
      <c r="B23" s="175">
        <v>3</v>
      </c>
      <c r="D23" s="175" t="s">
        <v>16</v>
      </c>
      <c r="I23" s="304"/>
      <c r="J23" s="304"/>
      <c r="K23" s="304"/>
      <c r="L23" s="304"/>
      <c r="M23" s="304"/>
    </row>
    <row r="24" spans="1:22" ht="20.100000000000001" customHeight="1" x14ac:dyDescent="0.4">
      <c r="D24" s="303"/>
      <c r="E24" s="303"/>
      <c r="F24" s="303"/>
      <c r="G24" s="303"/>
      <c r="H24" s="303"/>
      <c r="I24" s="303"/>
      <c r="J24" s="303"/>
      <c r="K24" s="303"/>
      <c r="L24" s="303"/>
      <c r="M24" s="303"/>
      <c r="N24" s="303"/>
      <c r="O24" s="303"/>
      <c r="P24" s="303"/>
      <c r="Q24" s="303"/>
      <c r="R24" s="303"/>
      <c r="S24" s="303"/>
      <c r="T24" s="303"/>
    </row>
  </sheetData>
  <mergeCells count="11">
    <mergeCell ref="D21:T21"/>
    <mergeCell ref="D24:T24"/>
    <mergeCell ref="B6:H6"/>
    <mergeCell ref="B7:G7"/>
    <mergeCell ref="H10:N10"/>
    <mergeCell ref="N12:P12"/>
    <mergeCell ref="I23:M23"/>
    <mergeCell ref="B13:U14"/>
    <mergeCell ref="D17:T17"/>
    <mergeCell ref="D20:T20"/>
    <mergeCell ref="D18:T18"/>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showGridLines="0" view="pageBreakPreview" zoomScale="85" zoomScaleNormal="75" zoomScaleSheetLayoutView="85" workbookViewId="0"/>
  </sheetViews>
  <sheetFormatPr defaultRowHeight="13.5" x14ac:dyDescent="0.4"/>
  <cols>
    <col min="1" max="1" width="4.5" style="171" customWidth="1"/>
    <col min="2" max="2" width="1.875" style="171" customWidth="1"/>
    <col min="3" max="3" width="17.75" style="171" customWidth="1"/>
    <col min="4" max="4" width="11.5" style="171" bestFit="1" customWidth="1"/>
    <col min="5" max="5" width="5.625" style="171" customWidth="1"/>
    <col min="6" max="6" width="29.5" style="171" customWidth="1"/>
    <col min="7" max="7" width="8.75" style="171" customWidth="1"/>
    <col min="8" max="8" width="3.625" style="171" customWidth="1"/>
    <col min="9" max="16384" width="9" style="171"/>
  </cols>
  <sheetData>
    <row r="1" spans="1:11" ht="23.25" customHeight="1" x14ac:dyDescent="0.4">
      <c r="A1" s="175"/>
      <c r="B1" s="175" t="s">
        <v>425</v>
      </c>
      <c r="C1" s="175"/>
      <c r="D1" s="175"/>
      <c r="E1" s="175"/>
      <c r="F1" s="175"/>
      <c r="G1" s="175"/>
      <c r="H1" s="175"/>
    </row>
    <row r="2" spans="1:11" ht="23.25" customHeight="1" x14ac:dyDescent="0.4">
      <c r="A2" s="175"/>
      <c r="B2" s="175"/>
      <c r="C2" s="175"/>
      <c r="D2" s="175"/>
      <c r="E2" s="175"/>
      <c r="F2" s="290" t="s">
        <v>353</v>
      </c>
      <c r="G2" s="290"/>
      <c r="H2" s="290"/>
    </row>
    <row r="3" spans="1:11" ht="25.5" customHeight="1" x14ac:dyDescent="0.4">
      <c r="A3" s="175"/>
      <c r="B3" s="294" t="s">
        <v>398</v>
      </c>
      <c r="C3" s="294"/>
      <c r="D3" s="294"/>
      <c r="E3" s="294"/>
      <c r="F3" s="294"/>
      <c r="G3" s="294"/>
      <c r="H3" s="175"/>
    </row>
    <row r="4" spans="1:11" x14ac:dyDescent="0.4">
      <c r="A4" s="175"/>
      <c r="B4" s="175"/>
      <c r="C4" s="175"/>
      <c r="D4" s="175"/>
      <c r="E4" s="175"/>
      <c r="F4" s="175"/>
      <c r="G4" s="175"/>
      <c r="H4" s="175"/>
    </row>
    <row r="5" spans="1:11" x14ac:dyDescent="0.4">
      <c r="A5" s="175"/>
      <c r="B5" s="175" t="s">
        <v>107</v>
      </c>
      <c r="C5" s="175"/>
      <c r="D5" s="175"/>
      <c r="E5" s="175"/>
      <c r="F5" s="175"/>
      <c r="G5" s="175"/>
      <c r="H5" s="175"/>
    </row>
    <row r="6" spans="1:11" x14ac:dyDescent="0.4">
      <c r="A6" s="175"/>
      <c r="B6" s="175"/>
      <c r="C6" s="175"/>
      <c r="D6" s="175"/>
      <c r="E6" s="175"/>
      <c r="F6" s="175"/>
      <c r="G6" s="175"/>
      <c r="H6" s="175"/>
    </row>
    <row r="7" spans="1:11" x14ac:dyDescent="0.4">
      <c r="A7" s="175"/>
      <c r="B7" s="175"/>
      <c r="C7" s="175"/>
      <c r="D7" s="184" t="s">
        <v>5</v>
      </c>
      <c r="E7" s="291"/>
      <c r="F7" s="291"/>
      <c r="G7" s="185"/>
      <c r="H7" s="175"/>
    </row>
    <row r="8" spans="1:11" x14ac:dyDescent="0.4">
      <c r="A8" s="175"/>
      <c r="B8" s="175"/>
      <c r="C8" s="175"/>
      <c r="D8" s="186" t="s">
        <v>6</v>
      </c>
      <c r="E8" s="292"/>
      <c r="F8" s="292"/>
      <c r="G8" s="187"/>
      <c r="H8" s="175"/>
    </row>
    <row r="9" spans="1:11" x14ac:dyDescent="0.4">
      <c r="A9" s="175"/>
      <c r="B9" s="175"/>
      <c r="C9" s="175"/>
      <c r="D9" s="186" t="s">
        <v>7</v>
      </c>
      <c r="E9" s="292"/>
      <c r="F9" s="292"/>
      <c r="G9" s="187"/>
      <c r="H9" s="175"/>
    </row>
    <row r="10" spans="1:11" x14ac:dyDescent="0.4">
      <c r="A10" s="175"/>
      <c r="B10" s="175"/>
      <c r="C10" s="175"/>
      <c r="D10" s="175"/>
      <c r="E10" s="175"/>
      <c r="F10" s="188"/>
      <c r="G10" s="188"/>
      <c r="H10" s="175"/>
    </row>
    <row r="11" spans="1:11" x14ac:dyDescent="0.4">
      <c r="A11" s="175"/>
      <c r="B11" s="175"/>
      <c r="C11" s="175"/>
      <c r="D11" s="175"/>
      <c r="E11" s="175"/>
      <c r="F11" s="182"/>
      <c r="G11" s="182"/>
      <c r="H11" s="175"/>
    </row>
    <row r="12" spans="1:11" ht="18.75" customHeight="1" x14ac:dyDescent="0.4">
      <c r="A12" s="175"/>
      <c r="B12" s="300" t="s">
        <v>399</v>
      </c>
      <c r="C12" s="300"/>
      <c r="D12" s="300"/>
      <c r="E12" s="300"/>
      <c r="F12" s="300"/>
      <c r="G12" s="300"/>
      <c r="H12" s="182"/>
    </row>
    <row r="13" spans="1:11" ht="21" customHeight="1" x14ac:dyDescent="0.4">
      <c r="A13" s="175"/>
      <c r="B13" s="300"/>
      <c r="C13" s="300"/>
      <c r="D13" s="300"/>
      <c r="E13" s="300"/>
      <c r="F13" s="300"/>
      <c r="G13" s="300"/>
      <c r="H13" s="182"/>
    </row>
    <row r="14" spans="1:11" ht="8.25" customHeight="1" x14ac:dyDescent="0.4">
      <c r="A14" s="175"/>
      <c r="B14" s="175"/>
      <c r="C14" s="175"/>
      <c r="D14" s="175"/>
      <c r="E14" s="175"/>
      <c r="F14" s="189"/>
      <c r="G14" s="189"/>
      <c r="H14" s="175"/>
      <c r="K14" s="172"/>
    </row>
    <row r="15" spans="1:11" x14ac:dyDescent="0.4">
      <c r="A15" s="175"/>
      <c r="B15" s="190" t="s">
        <v>4</v>
      </c>
      <c r="C15" s="190"/>
      <c r="D15" s="190"/>
      <c r="E15" s="190"/>
      <c r="F15" s="190"/>
      <c r="G15" s="190"/>
      <c r="H15" s="175"/>
    </row>
    <row r="16" spans="1:11" x14ac:dyDescent="0.4">
      <c r="A16" s="191"/>
      <c r="B16" s="190"/>
      <c r="C16" s="190"/>
      <c r="D16" s="190"/>
      <c r="E16" s="189"/>
      <c r="F16" s="190"/>
      <c r="G16" s="190"/>
      <c r="H16" s="175"/>
    </row>
    <row r="17" spans="1:18" x14ac:dyDescent="0.4">
      <c r="A17" s="192">
        <v>1</v>
      </c>
      <c r="B17" s="295" t="s">
        <v>382</v>
      </c>
      <c r="C17" s="295"/>
      <c r="D17" s="190"/>
      <c r="E17" s="189"/>
      <c r="F17" s="190"/>
      <c r="G17" s="190"/>
      <c r="H17" s="175"/>
    </row>
    <row r="18" spans="1:18" x14ac:dyDescent="0.4">
      <c r="A18" s="175"/>
      <c r="B18" s="190"/>
      <c r="C18" s="190"/>
      <c r="D18" s="190"/>
      <c r="E18" s="190"/>
      <c r="F18" s="190"/>
      <c r="G18" s="190"/>
      <c r="H18" s="175"/>
    </row>
    <row r="19" spans="1:18" ht="30.75" customHeight="1" x14ac:dyDescent="0.4">
      <c r="A19" s="175"/>
      <c r="B19" s="193" t="s">
        <v>194</v>
      </c>
      <c r="C19" s="194"/>
      <c r="D19" s="296"/>
      <c r="E19" s="296"/>
      <c r="F19" s="296"/>
      <c r="G19" s="296"/>
      <c r="H19" s="175"/>
    </row>
    <row r="20" spans="1:18" ht="30.75" customHeight="1" x14ac:dyDescent="0.4">
      <c r="A20" s="175"/>
      <c r="B20" s="193" t="s">
        <v>193</v>
      </c>
      <c r="C20" s="194"/>
      <c r="D20" s="296"/>
      <c r="E20" s="296"/>
      <c r="F20" s="296"/>
      <c r="G20" s="296"/>
      <c r="H20" s="175"/>
    </row>
    <row r="21" spans="1:18" ht="30.75" customHeight="1" x14ac:dyDescent="0.4">
      <c r="A21" s="175"/>
      <c r="B21" s="193" t="s">
        <v>383</v>
      </c>
      <c r="C21" s="194"/>
      <c r="D21" s="296"/>
      <c r="E21" s="296"/>
      <c r="F21" s="296"/>
      <c r="G21" s="296"/>
      <c r="H21" s="175"/>
    </row>
    <row r="22" spans="1:18" ht="30.75" customHeight="1" x14ac:dyDescent="0.4">
      <c r="A22" s="175"/>
      <c r="B22" s="193" t="s">
        <v>384</v>
      </c>
      <c r="C22" s="194"/>
      <c r="D22" s="293"/>
      <c r="E22" s="293"/>
      <c r="F22" s="293"/>
      <c r="G22" s="293"/>
      <c r="H22" s="175"/>
      <c r="R22" s="171" t="e">
        <f>IF((#REF!+#REF!)&gt;('様式３収支予算書（事業費支援）'!D31+'様式３収支予算書（新規立上）'!D22),#REF!+#REF!+#REF!,'様式３収支予算書（事業費支援）'!D31+'様式３収支予算書（新規立上）'!D22)</f>
        <v>#REF!</v>
      </c>
    </row>
    <row r="23" spans="1:18" ht="30.75" customHeight="1" x14ac:dyDescent="0.4">
      <c r="A23" s="175"/>
      <c r="B23" s="301" t="s">
        <v>385</v>
      </c>
      <c r="C23" s="302"/>
      <c r="D23" s="297"/>
      <c r="E23" s="297"/>
      <c r="F23" s="297"/>
      <c r="G23" s="297"/>
      <c r="H23" s="175"/>
    </row>
    <row r="24" spans="1:18" ht="30.75" customHeight="1" x14ac:dyDescent="0.4">
      <c r="A24" s="175"/>
      <c r="B24" s="193" t="s">
        <v>386</v>
      </c>
      <c r="C24" s="194"/>
      <c r="D24" s="296"/>
      <c r="E24" s="296"/>
      <c r="F24" s="296"/>
      <c r="G24" s="296"/>
      <c r="H24" s="175"/>
    </row>
    <row r="25" spans="1:18" ht="30.75" customHeight="1" x14ac:dyDescent="0.4">
      <c r="A25" s="175"/>
      <c r="B25" s="301" t="s">
        <v>387</v>
      </c>
      <c r="C25" s="302"/>
      <c r="D25" s="293"/>
      <c r="E25" s="293"/>
      <c r="F25" s="293"/>
      <c r="G25" s="293"/>
      <c r="H25" s="175"/>
      <c r="R25" s="171" t="e">
        <f>IF((#REF!+#REF!)&gt;('様式３収支予算書（事業費支援）'!D34+'様式３収支予算書（新規立上）'!D25),#REF!+#REF!+#REF!,'様式３収支予算書（事業費支援）'!D34+'様式３収支予算書（新規立上）'!D25)</f>
        <v>#REF!</v>
      </c>
    </row>
    <row r="26" spans="1:18" ht="30.75" customHeight="1" x14ac:dyDescent="0.4">
      <c r="A26" s="175"/>
      <c r="B26" s="193" t="s">
        <v>16</v>
      </c>
      <c r="C26" s="194"/>
      <c r="D26" s="297"/>
      <c r="E26" s="297"/>
      <c r="F26" s="297"/>
      <c r="G26" s="297"/>
      <c r="H26" s="175"/>
    </row>
    <row r="27" spans="1:18" ht="18.75" customHeight="1" x14ac:dyDescent="0.4">
      <c r="A27" s="175"/>
      <c r="B27" s="195"/>
      <c r="C27" s="195"/>
      <c r="D27" s="298"/>
      <c r="E27" s="298"/>
      <c r="F27" s="298"/>
      <c r="G27" s="196"/>
      <c r="H27" s="175"/>
    </row>
    <row r="28" spans="1:18" x14ac:dyDescent="0.4">
      <c r="A28" s="192">
        <v>2</v>
      </c>
      <c r="B28" s="295" t="s">
        <v>388</v>
      </c>
      <c r="C28" s="295"/>
      <c r="D28" s="190"/>
      <c r="E28" s="189"/>
      <c r="F28" s="190"/>
      <c r="G28" s="190"/>
      <c r="H28" s="175"/>
    </row>
    <row r="29" spans="1:18" x14ac:dyDescent="0.4">
      <c r="A29" s="175"/>
      <c r="B29" s="190"/>
      <c r="C29" s="190"/>
      <c r="D29" s="190"/>
      <c r="E29" s="190"/>
      <c r="F29" s="190"/>
      <c r="G29" s="190"/>
      <c r="H29" s="175"/>
    </row>
    <row r="30" spans="1:18" ht="30.75" customHeight="1" x14ac:dyDescent="0.4">
      <c r="A30" s="175"/>
      <c r="B30" s="193" t="s">
        <v>389</v>
      </c>
      <c r="C30" s="194"/>
      <c r="D30" s="296"/>
      <c r="E30" s="296"/>
      <c r="F30" s="296"/>
      <c r="G30" s="296"/>
      <c r="H30" s="175"/>
    </row>
    <row r="31" spans="1:18" ht="30.75" customHeight="1" x14ac:dyDescent="0.4">
      <c r="A31" s="175"/>
      <c r="B31" s="193" t="s">
        <v>390</v>
      </c>
      <c r="C31" s="194"/>
      <c r="D31" s="296"/>
      <c r="E31" s="296"/>
      <c r="F31" s="296"/>
      <c r="G31" s="296"/>
      <c r="H31" s="175"/>
    </row>
    <row r="32" spans="1:18" ht="30.75" customHeight="1" x14ac:dyDescent="0.4">
      <c r="A32" s="175"/>
      <c r="B32" s="301" t="s">
        <v>391</v>
      </c>
      <c r="C32" s="302"/>
      <c r="D32" s="296"/>
      <c r="E32" s="296"/>
      <c r="F32" s="296"/>
      <c r="G32" s="296"/>
      <c r="H32" s="175"/>
    </row>
    <row r="33" spans="1:18" ht="30.75" customHeight="1" x14ac:dyDescent="0.4">
      <c r="A33" s="175"/>
      <c r="B33" s="193" t="s">
        <v>392</v>
      </c>
      <c r="C33" s="194"/>
      <c r="D33" s="293"/>
      <c r="E33" s="293"/>
      <c r="F33" s="293"/>
      <c r="G33" s="293"/>
      <c r="H33" s="175"/>
      <c r="R33" s="171" t="e">
        <f>IF((#REF!+#REF!)&gt;('様式３収支予算書（事業費支援）'!D42+'様式３収支予算書（新規立上）'!D33),#REF!+#REF!+#REF!,'様式３収支予算書（事業費支援）'!D42+'様式３収支予算書（新規立上）'!D33)</f>
        <v>#REF!</v>
      </c>
    </row>
    <row r="34" spans="1:18" ht="30.75" customHeight="1" x14ac:dyDescent="0.4">
      <c r="A34" s="175"/>
      <c r="B34" s="193" t="s">
        <v>16</v>
      </c>
      <c r="C34" s="194"/>
      <c r="D34" s="297"/>
      <c r="E34" s="297"/>
      <c r="F34" s="297"/>
      <c r="G34" s="297"/>
      <c r="H34" s="175"/>
    </row>
    <row r="35" spans="1:18" ht="30.75" customHeight="1" x14ac:dyDescent="0.4">
      <c r="A35" s="175"/>
      <c r="B35" s="195"/>
      <c r="C35" s="195"/>
      <c r="D35" s="197"/>
      <c r="E35" s="197"/>
      <c r="F35" s="197"/>
      <c r="G35" s="197"/>
      <c r="H35" s="175"/>
    </row>
    <row r="36" spans="1:18" x14ac:dyDescent="0.4">
      <c r="B36" s="299"/>
      <c r="C36" s="299"/>
      <c r="D36" s="299"/>
      <c r="E36" s="299"/>
      <c r="F36" s="299"/>
      <c r="G36" s="299"/>
      <c r="H36" s="299"/>
    </row>
    <row r="37" spans="1:18" x14ac:dyDescent="0.4">
      <c r="B37" s="299"/>
      <c r="C37" s="299"/>
      <c r="D37" s="299"/>
      <c r="E37" s="299"/>
      <c r="F37" s="299"/>
      <c r="G37" s="299"/>
      <c r="H37" s="299"/>
    </row>
    <row r="38" spans="1:18" x14ac:dyDescent="0.4">
      <c r="B38" s="173"/>
      <c r="C38" s="173"/>
      <c r="D38" s="173"/>
      <c r="E38" s="173"/>
      <c r="F38" s="173"/>
      <c r="G38" s="173"/>
      <c r="H38" s="173"/>
    </row>
  </sheetData>
  <mergeCells count="26">
    <mergeCell ref="B36:H37"/>
    <mergeCell ref="B3:G3"/>
    <mergeCell ref="D30:G30"/>
    <mergeCell ref="D31:G31"/>
    <mergeCell ref="B32:C32"/>
    <mergeCell ref="D32:G32"/>
    <mergeCell ref="D33:G33"/>
    <mergeCell ref="D34:G34"/>
    <mergeCell ref="D24:G24"/>
    <mergeCell ref="B25:C25"/>
    <mergeCell ref="D25:G25"/>
    <mergeCell ref="D26:G26"/>
    <mergeCell ref="D27:F27"/>
    <mergeCell ref="B28:C28"/>
    <mergeCell ref="B17:C17"/>
    <mergeCell ref="D19:G19"/>
    <mergeCell ref="D20:G20"/>
    <mergeCell ref="D21:G21"/>
    <mergeCell ref="D22:G22"/>
    <mergeCell ref="B23:C23"/>
    <mergeCell ref="D23:G23"/>
    <mergeCell ref="F2:H2"/>
    <mergeCell ref="E7:F7"/>
    <mergeCell ref="E8:F8"/>
    <mergeCell ref="E9:F9"/>
    <mergeCell ref="B12:G13"/>
  </mergeCells>
  <phoneticPr fontId="2"/>
  <printOptions horizontalCentered="1"/>
  <pageMargins left="0.25" right="0.25" top="0.75" bottom="0.75" header="0.3" footer="0.3"/>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0</xdr:colOff>
                    <xdr:row>35</xdr:row>
                    <xdr:rowOff>0</xdr:rowOff>
                  </from>
                  <to>
                    <xdr:col>2</xdr:col>
                    <xdr:colOff>161925</xdr:colOff>
                    <xdr:row>36</xdr:row>
                    <xdr:rowOff>76200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9525</xdr:colOff>
                    <xdr:row>35</xdr:row>
                    <xdr:rowOff>0</xdr:rowOff>
                  </from>
                  <to>
                    <xdr:col>2</xdr:col>
                    <xdr:colOff>171450</xdr:colOff>
                    <xdr:row>36</xdr:row>
                    <xdr:rowOff>76200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heetViews>
  <sheetFormatPr defaultColWidth="3.625" defaultRowHeight="20.100000000000001" customHeight="1" x14ac:dyDescent="0.4"/>
  <cols>
    <col min="1" max="16384" width="3.625" style="24"/>
  </cols>
  <sheetData>
    <row r="1" spans="1:23" ht="20.100000000000001" customHeight="1" x14ac:dyDescent="0.4">
      <c r="A1" s="24" t="s">
        <v>426</v>
      </c>
    </row>
    <row r="3" spans="1:23" ht="20.100000000000001" customHeight="1" x14ac:dyDescent="0.4">
      <c r="G3" s="248" t="s">
        <v>217</v>
      </c>
      <c r="H3" s="248"/>
      <c r="I3" s="248"/>
      <c r="J3" s="248"/>
      <c r="K3" s="248"/>
      <c r="L3" s="248"/>
      <c r="M3" s="248"/>
      <c r="N3" s="248"/>
    </row>
    <row r="5" spans="1:23" ht="20.100000000000001" customHeight="1" x14ac:dyDescent="0.4">
      <c r="O5" s="24" t="s">
        <v>175</v>
      </c>
      <c r="R5" s="24" t="s">
        <v>174</v>
      </c>
      <c r="T5" s="24" t="s">
        <v>177</v>
      </c>
      <c r="V5" s="24" t="s">
        <v>29</v>
      </c>
    </row>
    <row r="7" spans="1:23" ht="20.100000000000001" customHeight="1" x14ac:dyDescent="0.4">
      <c r="A7" s="24" t="s">
        <v>191</v>
      </c>
    </row>
    <row r="8" spans="1:23" ht="20.100000000000001" customHeight="1" x14ac:dyDescent="0.4">
      <c r="I8" s="24" t="s">
        <v>192</v>
      </c>
      <c r="L8" s="24" t="s">
        <v>193</v>
      </c>
      <c r="N8" s="287">
        <f>様式２事業計画書!C7</f>
        <v>0</v>
      </c>
      <c r="O8" s="287"/>
      <c r="P8" s="287"/>
      <c r="Q8" s="287"/>
      <c r="R8" s="287"/>
      <c r="S8" s="287"/>
      <c r="T8" s="287"/>
      <c r="U8" s="287"/>
      <c r="V8" s="287"/>
      <c r="W8" s="24" t="s">
        <v>91</v>
      </c>
    </row>
    <row r="9" spans="1:23" ht="20.100000000000001" customHeight="1" x14ac:dyDescent="0.4">
      <c r="L9" s="24" t="s">
        <v>194</v>
      </c>
      <c r="N9" s="287">
        <f>様式２事業計画書!C5</f>
        <v>0</v>
      </c>
      <c r="O9" s="287"/>
      <c r="P9" s="287"/>
      <c r="Q9" s="287"/>
      <c r="R9" s="287"/>
      <c r="S9" s="287"/>
      <c r="T9" s="287"/>
      <c r="U9" s="287"/>
      <c r="V9" s="287"/>
      <c r="W9" s="24" t="s">
        <v>91</v>
      </c>
    </row>
    <row r="10" spans="1:23" ht="20.100000000000001" customHeight="1" x14ac:dyDescent="0.4">
      <c r="L10" s="24" t="s">
        <v>47</v>
      </c>
      <c r="N10" s="281">
        <f>様式２事業計画書!C6</f>
        <v>0</v>
      </c>
      <c r="O10" s="281"/>
      <c r="P10" s="281"/>
      <c r="Q10" s="281"/>
      <c r="R10" s="281"/>
      <c r="S10" s="281"/>
      <c r="T10" s="281"/>
      <c r="U10" s="281"/>
    </row>
    <row r="12" spans="1:23" ht="20.100000000000001" customHeight="1" x14ac:dyDescent="0.4">
      <c r="L12" s="24" t="s">
        <v>218</v>
      </c>
      <c r="N12" s="24">
        <f>様式２事業計画書!C32</f>
        <v>0</v>
      </c>
    </row>
    <row r="14" spans="1:23" ht="20.100000000000001" customHeight="1" x14ac:dyDescent="0.4">
      <c r="B14" s="24" t="s">
        <v>175</v>
      </c>
      <c r="E14" s="24" t="s">
        <v>174</v>
      </c>
      <c r="G14" s="24" t="s">
        <v>177</v>
      </c>
      <c r="I14" s="24" t="s">
        <v>219</v>
      </c>
      <c r="P14" s="248">
        <f>様式5交付決定通知書!R3</f>
        <v>0</v>
      </c>
      <c r="Q14" s="248"/>
      <c r="R14" s="24" t="s">
        <v>220</v>
      </c>
    </row>
    <row r="15" spans="1:23" ht="20.100000000000001" customHeight="1" x14ac:dyDescent="0.4">
      <c r="A15" s="24" t="s">
        <v>368</v>
      </c>
    </row>
    <row r="16" spans="1:23" ht="20.100000000000001" customHeight="1" x14ac:dyDescent="0.4">
      <c r="A16" s="24" t="s">
        <v>427</v>
      </c>
    </row>
    <row r="18" spans="1:18" ht="20.100000000000001" customHeight="1" x14ac:dyDescent="0.4">
      <c r="K18" s="24" t="s">
        <v>4</v>
      </c>
    </row>
    <row r="20" spans="1:18" ht="20.100000000000001" customHeight="1" x14ac:dyDescent="0.4">
      <c r="A20" s="24">
        <v>1</v>
      </c>
      <c r="C20" s="24" t="s">
        <v>221</v>
      </c>
      <c r="H20" s="24" t="s">
        <v>175</v>
      </c>
      <c r="K20" s="24" t="s">
        <v>174</v>
      </c>
      <c r="M20" s="24" t="s">
        <v>177</v>
      </c>
      <c r="O20" s="24" t="s">
        <v>29</v>
      </c>
    </row>
    <row r="22" spans="1:18" ht="20.100000000000001" customHeight="1" x14ac:dyDescent="0.4">
      <c r="A22" s="24">
        <v>2</v>
      </c>
      <c r="C22" s="24" t="s">
        <v>222</v>
      </c>
      <c r="J22" s="24" t="s">
        <v>223</v>
      </c>
    </row>
    <row r="24" spans="1:18" ht="20.100000000000001" customHeight="1" x14ac:dyDescent="0.4">
      <c r="A24" s="24">
        <v>3</v>
      </c>
      <c r="C24" s="24" t="s">
        <v>224</v>
      </c>
    </row>
    <row r="31" spans="1:18" ht="20.100000000000001" customHeight="1" x14ac:dyDescent="0.4">
      <c r="A31" s="24">
        <v>4</v>
      </c>
      <c r="C31" s="24" t="s">
        <v>225</v>
      </c>
      <c r="K31" s="25" t="s">
        <v>53</v>
      </c>
      <c r="L31" s="305"/>
      <c r="M31" s="305"/>
      <c r="N31" s="305"/>
      <c r="O31" s="305"/>
      <c r="P31" s="305"/>
      <c r="Q31" s="305"/>
      <c r="R31" s="25" t="s">
        <v>187</v>
      </c>
    </row>
    <row r="33" spans="3:4" ht="20.100000000000001" customHeight="1" x14ac:dyDescent="0.4">
      <c r="C33" s="24" t="s">
        <v>8</v>
      </c>
    </row>
    <row r="34" spans="3:4" ht="20.100000000000001" customHeight="1" x14ac:dyDescent="0.4">
      <c r="C34" s="24" t="s">
        <v>9</v>
      </c>
      <c r="D34" s="24" t="s">
        <v>293</v>
      </c>
    </row>
    <row r="35" spans="3:4" ht="20.100000000000001" customHeight="1" x14ac:dyDescent="0.4">
      <c r="C35" s="24" t="s">
        <v>9</v>
      </c>
      <c r="D35" s="24" t="s">
        <v>234</v>
      </c>
    </row>
  </sheetData>
  <mergeCells count="6">
    <mergeCell ref="L31:Q31"/>
    <mergeCell ref="G3:N3"/>
    <mergeCell ref="N8:V8"/>
    <mergeCell ref="N9:V9"/>
    <mergeCell ref="N10:U10"/>
    <mergeCell ref="P14:Q14"/>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view="pageBreakPreview" topLeftCell="A11" zoomScaleNormal="100" zoomScaleSheetLayoutView="100" workbookViewId="0">
      <selection activeCell="E23" sqref="E23"/>
    </sheetView>
  </sheetViews>
  <sheetFormatPr defaultColWidth="3.625" defaultRowHeight="24.95" customHeight="1" x14ac:dyDescent="0.4"/>
  <cols>
    <col min="1" max="16384" width="3.625" style="24"/>
  </cols>
  <sheetData>
    <row r="1" spans="1:22" ht="24.95" customHeight="1" x14ac:dyDescent="0.4">
      <c r="A1" s="24" t="s">
        <v>226</v>
      </c>
    </row>
    <row r="3" spans="1:22" ht="24.95" customHeight="1" x14ac:dyDescent="0.4">
      <c r="G3" s="248" t="s">
        <v>227</v>
      </c>
      <c r="H3" s="248"/>
      <c r="I3" s="248"/>
      <c r="J3" s="248"/>
      <c r="K3" s="248"/>
      <c r="L3" s="248"/>
      <c r="M3" s="248"/>
    </row>
    <row r="5" spans="1:22" ht="24.95" customHeight="1" x14ac:dyDescent="0.4">
      <c r="A5" s="24" t="s">
        <v>228</v>
      </c>
    </row>
    <row r="6" spans="1:22" ht="24.95" customHeight="1" x14ac:dyDescent="0.4">
      <c r="B6" s="289" t="s">
        <v>176</v>
      </c>
      <c r="C6" s="289"/>
      <c r="D6" s="289"/>
      <c r="E6" s="289"/>
      <c r="F6" s="289">
        <f>様式２事業計画書!C5</f>
        <v>0</v>
      </c>
      <c r="G6" s="289"/>
      <c r="H6" s="289"/>
      <c r="I6" s="289"/>
      <c r="J6" s="289"/>
      <c r="K6" s="289"/>
      <c r="L6" s="289"/>
      <c r="M6" s="289"/>
      <c r="N6" s="289"/>
      <c r="O6" s="289"/>
      <c r="P6" s="289"/>
      <c r="Q6" s="289"/>
      <c r="R6" s="289"/>
      <c r="S6" s="289"/>
      <c r="T6" s="289"/>
      <c r="U6" s="289"/>
      <c r="V6" s="289"/>
    </row>
    <row r="7" spans="1:22" ht="24.95" customHeight="1" x14ac:dyDescent="0.4">
      <c r="B7" s="215" t="s">
        <v>229</v>
      </c>
      <c r="C7" s="216"/>
      <c r="D7" s="216"/>
      <c r="E7" s="216"/>
      <c r="F7" s="36" t="s">
        <v>175</v>
      </c>
      <c r="G7" s="28"/>
      <c r="H7" s="28"/>
      <c r="I7" s="28" t="s">
        <v>174</v>
      </c>
      <c r="J7" s="28"/>
      <c r="K7" s="28" t="s">
        <v>177</v>
      </c>
      <c r="L7" s="28"/>
      <c r="M7" s="28" t="s">
        <v>29</v>
      </c>
      <c r="N7" s="28" t="s">
        <v>206</v>
      </c>
      <c r="O7" s="28" t="s">
        <v>175</v>
      </c>
      <c r="P7" s="28"/>
      <c r="Q7" s="28"/>
      <c r="R7" s="28" t="s">
        <v>174</v>
      </c>
      <c r="S7" s="28"/>
      <c r="T7" s="28" t="s">
        <v>177</v>
      </c>
      <c r="U7" s="28"/>
      <c r="V7" s="35" t="s">
        <v>29</v>
      </c>
    </row>
    <row r="8" spans="1:22" ht="24.95" customHeight="1" x14ac:dyDescent="0.4">
      <c r="B8" s="289" t="s">
        <v>3</v>
      </c>
      <c r="C8" s="289"/>
      <c r="D8" s="289"/>
      <c r="E8" s="289"/>
      <c r="F8" s="289">
        <f>活動報告書!P107</f>
        <v>0</v>
      </c>
      <c r="G8" s="289"/>
      <c r="H8" s="289"/>
      <c r="I8" s="289"/>
      <c r="J8" s="289"/>
      <c r="K8" s="289"/>
      <c r="L8" s="289"/>
      <c r="M8" s="289"/>
      <c r="N8" s="289"/>
      <c r="O8" s="289"/>
      <c r="P8" s="289"/>
      <c r="Q8" s="289"/>
      <c r="R8" s="289"/>
      <c r="S8" s="289"/>
      <c r="T8" s="289"/>
      <c r="U8" s="289"/>
      <c r="V8" s="289"/>
    </row>
    <row r="9" spans="1:22" ht="24.95" customHeight="1" x14ac:dyDescent="0.4">
      <c r="B9" s="289" t="s">
        <v>2</v>
      </c>
      <c r="C9" s="289"/>
      <c r="D9" s="289"/>
      <c r="E9" s="289"/>
      <c r="F9" s="289"/>
      <c r="G9" s="289"/>
      <c r="H9" s="289"/>
      <c r="I9" s="289"/>
      <c r="J9" s="289"/>
      <c r="K9" s="289"/>
      <c r="L9" s="289"/>
      <c r="M9" s="289"/>
      <c r="N9" s="289"/>
      <c r="O9" s="289"/>
      <c r="P9" s="289"/>
      <c r="Q9" s="289"/>
      <c r="R9" s="289"/>
      <c r="S9" s="289"/>
      <c r="T9" s="289"/>
      <c r="U9" s="289"/>
      <c r="V9" s="289"/>
    </row>
    <row r="10" spans="1:22" ht="24.95" customHeight="1" x14ac:dyDescent="0.4">
      <c r="B10" s="289" t="s">
        <v>231</v>
      </c>
      <c r="C10" s="289"/>
      <c r="D10" s="289"/>
      <c r="E10" s="289"/>
      <c r="F10" s="289"/>
      <c r="G10" s="289"/>
      <c r="H10" s="289"/>
      <c r="I10" s="289"/>
      <c r="J10" s="289"/>
      <c r="K10" s="289"/>
      <c r="L10" s="289"/>
      <c r="M10" s="289"/>
      <c r="N10" s="289"/>
      <c r="O10" s="289"/>
      <c r="P10" s="289"/>
      <c r="Q10" s="289"/>
      <c r="R10" s="289"/>
      <c r="S10" s="289"/>
      <c r="T10" s="289"/>
      <c r="U10" s="289"/>
      <c r="V10" s="289"/>
    </row>
    <row r="11" spans="1:22" ht="24.95" customHeight="1" x14ac:dyDescent="0.4">
      <c r="B11" s="289"/>
      <c r="C11" s="289"/>
      <c r="D11" s="289"/>
      <c r="E11" s="289"/>
      <c r="F11" s="289"/>
      <c r="G11" s="289"/>
      <c r="H11" s="289"/>
      <c r="I11" s="289"/>
      <c r="J11" s="289"/>
      <c r="K11" s="289"/>
      <c r="L11" s="289"/>
      <c r="M11" s="289"/>
      <c r="N11" s="289"/>
      <c r="O11" s="289"/>
      <c r="P11" s="289"/>
      <c r="Q11" s="289"/>
      <c r="R11" s="289"/>
      <c r="S11" s="289"/>
      <c r="T11" s="289"/>
      <c r="U11" s="289"/>
      <c r="V11" s="289"/>
    </row>
    <row r="12" spans="1:22" ht="24.95" customHeight="1" x14ac:dyDescent="0.4">
      <c r="B12" s="289"/>
      <c r="C12" s="289"/>
      <c r="D12" s="289"/>
      <c r="E12" s="289"/>
      <c r="F12" s="289"/>
      <c r="G12" s="289"/>
      <c r="H12" s="289"/>
      <c r="I12" s="289"/>
      <c r="J12" s="289"/>
      <c r="K12" s="289"/>
      <c r="L12" s="289"/>
      <c r="M12" s="289"/>
      <c r="N12" s="289"/>
      <c r="O12" s="289"/>
      <c r="P12" s="289"/>
      <c r="Q12" s="289"/>
      <c r="R12" s="289"/>
      <c r="S12" s="289"/>
      <c r="T12" s="289"/>
      <c r="U12" s="289"/>
      <c r="V12" s="289"/>
    </row>
  </sheetData>
  <mergeCells count="10">
    <mergeCell ref="F10:V12"/>
    <mergeCell ref="F8:V8"/>
    <mergeCell ref="F9:V9"/>
    <mergeCell ref="B10:E12"/>
    <mergeCell ref="G3:M3"/>
    <mergeCell ref="B9:E9"/>
    <mergeCell ref="B8:E8"/>
    <mergeCell ref="B7:E7"/>
    <mergeCell ref="F6:V6"/>
    <mergeCell ref="B6:E6"/>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view="pageBreakPreview" zoomScale="85" zoomScaleNormal="59" zoomScaleSheetLayoutView="85" workbookViewId="0">
      <selection activeCell="E24" sqref="E24"/>
    </sheetView>
  </sheetViews>
  <sheetFormatPr defaultRowHeight="13.5" x14ac:dyDescent="0.4"/>
  <cols>
    <col min="1" max="1" width="9" style="111"/>
    <col min="2" max="3" width="4.625" style="24" customWidth="1"/>
    <col min="4" max="4" width="5.625" style="24" bestFit="1" customWidth="1"/>
    <col min="5" max="7" width="10.25" style="24" customWidth="1"/>
    <col min="8" max="8" width="35.125" style="24" customWidth="1"/>
    <col min="9" max="9" width="9" style="24"/>
    <col min="10" max="12" width="10.25" style="24" customWidth="1"/>
    <col min="13" max="13" width="12.125" style="24" customWidth="1"/>
    <col min="14" max="14" width="11.125" style="24" customWidth="1"/>
    <col min="15" max="15" width="11.25" style="24" bestFit="1" customWidth="1"/>
    <col min="16" max="16" width="11.25" style="24" customWidth="1"/>
    <col min="17" max="17" width="9.125" style="24" customWidth="1"/>
    <col min="18" max="21" width="9" style="24"/>
    <col min="22" max="22" width="34.125" style="24" customWidth="1"/>
    <col min="23" max="16384" width="9" style="24"/>
  </cols>
  <sheetData>
    <row r="1" spans="1:23" ht="11.25" customHeight="1" x14ac:dyDescent="0.4"/>
    <row r="2" spans="1:23" ht="44.25" customHeight="1" x14ac:dyDescent="0.4">
      <c r="B2" s="112"/>
      <c r="C2" s="112"/>
      <c r="D2" s="112"/>
      <c r="E2" s="112"/>
      <c r="F2" s="112" t="s">
        <v>234</v>
      </c>
      <c r="G2" s="112"/>
      <c r="H2" s="112"/>
    </row>
    <row r="3" spans="1:23" s="112" customFormat="1" ht="12.75" customHeight="1" x14ac:dyDescent="0.4">
      <c r="A3" s="113"/>
    </row>
    <row r="4" spans="1:23" s="49" customFormat="1" ht="18.75" customHeight="1" x14ac:dyDescent="0.4">
      <c r="A4" s="111"/>
      <c r="B4" s="114" t="s">
        <v>2</v>
      </c>
      <c r="C4" s="114"/>
      <c r="D4" s="114"/>
      <c r="E4" s="114"/>
      <c r="F4" s="114"/>
      <c r="G4" s="114"/>
      <c r="H4" s="114"/>
      <c r="I4" s="114" t="s">
        <v>35</v>
      </c>
      <c r="J4" s="114"/>
      <c r="K4" s="114"/>
      <c r="L4" s="114"/>
      <c r="M4" s="114"/>
      <c r="N4" s="114"/>
      <c r="O4" s="114"/>
      <c r="P4" s="114"/>
      <c r="Q4" s="309" t="s">
        <v>40</v>
      </c>
      <c r="R4" s="310"/>
      <c r="S4" s="310"/>
      <c r="T4" s="310"/>
      <c r="U4" s="311"/>
      <c r="V4" s="306" t="s">
        <v>36</v>
      </c>
      <c r="W4" s="308" t="s">
        <v>288</v>
      </c>
    </row>
    <row r="5" spans="1:23" s="49" customFormat="1" ht="21.75" customHeight="1" x14ac:dyDescent="0.4">
      <c r="A5" s="111"/>
      <c r="B5" s="160" t="s">
        <v>28</v>
      </c>
      <c r="C5" s="160" t="s">
        <v>37</v>
      </c>
      <c r="D5" s="160" t="s">
        <v>30</v>
      </c>
      <c r="E5" s="160" t="s">
        <v>31</v>
      </c>
      <c r="F5" s="160" t="s">
        <v>32</v>
      </c>
      <c r="G5" s="160" t="s">
        <v>33</v>
      </c>
      <c r="H5" s="160" t="s">
        <v>34</v>
      </c>
      <c r="I5" s="160" t="s">
        <v>38</v>
      </c>
      <c r="J5" s="160" t="s">
        <v>287</v>
      </c>
      <c r="K5" s="160" t="s">
        <v>283</v>
      </c>
      <c r="L5" s="160" t="s">
        <v>373</v>
      </c>
      <c r="M5" s="160" t="s">
        <v>375</v>
      </c>
      <c r="N5" s="160" t="s">
        <v>377</v>
      </c>
      <c r="O5" s="160" t="s">
        <v>378</v>
      </c>
      <c r="P5" s="160" t="s">
        <v>284</v>
      </c>
      <c r="Q5" s="167" t="s">
        <v>376</v>
      </c>
      <c r="R5" s="168" t="s">
        <v>374</v>
      </c>
      <c r="S5" s="160" t="s">
        <v>39</v>
      </c>
      <c r="T5" s="161" t="s">
        <v>41</v>
      </c>
      <c r="U5" s="115" t="s">
        <v>284</v>
      </c>
      <c r="V5" s="307"/>
      <c r="W5" s="307"/>
    </row>
    <row r="6" spans="1:23" s="119" customFormat="1" ht="24" customHeight="1" x14ac:dyDescent="0.4">
      <c r="A6" s="116" t="s">
        <v>105</v>
      </c>
      <c r="B6" s="162">
        <v>4</v>
      </c>
      <c r="C6" s="162">
        <v>30</v>
      </c>
      <c r="D6" s="162" t="s">
        <v>103</v>
      </c>
      <c r="E6" s="163">
        <v>0.66666666666666663</v>
      </c>
      <c r="F6" s="163">
        <v>0.79166666666666663</v>
      </c>
      <c r="G6" s="162" t="s">
        <v>104</v>
      </c>
      <c r="H6" s="162" t="s">
        <v>235</v>
      </c>
      <c r="I6" s="162">
        <v>1</v>
      </c>
      <c r="J6" s="162">
        <v>2</v>
      </c>
      <c r="K6" s="162">
        <v>5</v>
      </c>
      <c r="L6" s="162">
        <v>1</v>
      </c>
      <c r="M6" s="162">
        <v>1</v>
      </c>
      <c r="N6" s="162">
        <v>4</v>
      </c>
      <c r="O6" s="162">
        <v>0</v>
      </c>
      <c r="P6" s="162">
        <f>SUM(活動報告書!$I6:$O6)</f>
        <v>14</v>
      </c>
      <c r="Q6" s="162"/>
      <c r="R6" s="162">
        <v>2</v>
      </c>
      <c r="S6" s="162">
        <v>3</v>
      </c>
      <c r="T6" s="164">
        <v>5</v>
      </c>
      <c r="U6" s="117">
        <f>SUM(活動報告書!$R6:$T6)</f>
        <v>10</v>
      </c>
      <c r="V6" s="117"/>
      <c r="W6" s="118">
        <v>3</v>
      </c>
    </row>
    <row r="7" spans="1:23" x14ac:dyDescent="0.4">
      <c r="A7" s="111">
        <v>1</v>
      </c>
      <c r="B7" s="165"/>
      <c r="C7" s="165"/>
      <c r="D7" s="165"/>
      <c r="E7" s="165"/>
      <c r="F7" s="165"/>
      <c r="G7" s="165"/>
      <c r="H7" s="165"/>
      <c r="I7" s="165"/>
      <c r="J7" s="165"/>
      <c r="K7" s="165"/>
      <c r="L7" s="165"/>
      <c r="M7" s="165"/>
      <c r="N7" s="165"/>
      <c r="O7" s="165"/>
      <c r="P7" s="165">
        <f>SUM(活動報告書!$I7:$O7)</f>
        <v>0</v>
      </c>
      <c r="Q7" s="165"/>
      <c r="R7" s="165"/>
      <c r="S7" s="165"/>
      <c r="T7" s="44"/>
      <c r="U7" s="40">
        <f>SUM(活動報告書!$R7:$T7)</f>
        <v>0</v>
      </c>
      <c r="V7" s="40"/>
      <c r="W7" s="51"/>
    </row>
    <row r="8" spans="1:23" x14ac:dyDescent="0.4">
      <c r="A8" s="111">
        <v>2</v>
      </c>
      <c r="B8" s="165"/>
      <c r="C8" s="165"/>
      <c r="D8" s="165"/>
      <c r="E8" s="165"/>
      <c r="F8" s="165"/>
      <c r="G8" s="165"/>
      <c r="H8" s="165"/>
      <c r="I8" s="165"/>
      <c r="J8" s="165"/>
      <c r="K8" s="165"/>
      <c r="L8" s="165"/>
      <c r="M8" s="165"/>
      <c r="N8" s="165"/>
      <c r="O8" s="165"/>
      <c r="P8" s="165">
        <f>SUM(活動報告書!$I8:$O8)</f>
        <v>0</v>
      </c>
      <c r="Q8" s="165"/>
      <c r="R8" s="165"/>
      <c r="S8" s="165"/>
      <c r="T8" s="44"/>
      <c r="U8" s="40">
        <f>SUM(活動報告書!$R8:$T8)</f>
        <v>0</v>
      </c>
      <c r="V8" s="40"/>
      <c r="W8" s="51"/>
    </row>
    <row r="9" spans="1:23" x14ac:dyDescent="0.4">
      <c r="A9" s="111">
        <v>3</v>
      </c>
      <c r="B9" s="165"/>
      <c r="C9" s="165"/>
      <c r="D9" s="165"/>
      <c r="E9" s="165"/>
      <c r="F9" s="165"/>
      <c r="G9" s="165"/>
      <c r="H9" s="165"/>
      <c r="I9" s="165"/>
      <c r="J9" s="165"/>
      <c r="K9" s="165"/>
      <c r="L9" s="165"/>
      <c r="M9" s="165"/>
      <c r="N9" s="165"/>
      <c r="O9" s="165"/>
      <c r="P9" s="165">
        <f>SUM(活動報告書!$I9:$O9)</f>
        <v>0</v>
      </c>
      <c r="Q9" s="165"/>
      <c r="R9" s="165"/>
      <c r="S9" s="165"/>
      <c r="T9" s="44"/>
      <c r="U9" s="40">
        <f>SUM(活動報告書!$R9:$T9)</f>
        <v>0</v>
      </c>
      <c r="V9" s="40"/>
      <c r="W9" s="51"/>
    </row>
    <row r="10" spans="1:23" x14ac:dyDescent="0.4">
      <c r="A10" s="111">
        <v>4</v>
      </c>
      <c r="B10" s="165"/>
      <c r="C10" s="165"/>
      <c r="D10" s="165"/>
      <c r="E10" s="165"/>
      <c r="F10" s="165"/>
      <c r="G10" s="165"/>
      <c r="H10" s="165"/>
      <c r="I10" s="165"/>
      <c r="J10" s="165"/>
      <c r="K10" s="165"/>
      <c r="L10" s="165"/>
      <c r="M10" s="165"/>
      <c r="N10" s="165"/>
      <c r="O10" s="165"/>
      <c r="P10" s="165">
        <f>SUM(活動報告書!$I10:$O10)</f>
        <v>0</v>
      </c>
      <c r="Q10" s="165"/>
      <c r="R10" s="165"/>
      <c r="S10" s="165"/>
      <c r="T10" s="44"/>
      <c r="U10" s="40">
        <f>SUM(活動報告書!$R10:$T10)</f>
        <v>0</v>
      </c>
      <c r="V10" s="40"/>
      <c r="W10" s="51"/>
    </row>
    <row r="11" spans="1:23" x14ac:dyDescent="0.4">
      <c r="A11" s="111">
        <v>5</v>
      </c>
      <c r="B11" s="165"/>
      <c r="C11" s="165"/>
      <c r="D11" s="165"/>
      <c r="E11" s="165"/>
      <c r="F11" s="165"/>
      <c r="G11" s="165"/>
      <c r="H11" s="165"/>
      <c r="I11" s="165"/>
      <c r="J11" s="165"/>
      <c r="K11" s="165"/>
      <c r="L11" s="165"/>
      <c r="M11" s="165"/>
      <c r="N11" s="165"/>
      <c r="O11" s="165"/>
      <c r="P11" s="165">
        <f>SUM(活動報告書!$I11:$O11)</f>
        <v>0</v>
      </c>
      <c r="Q11" s="165"/>
      <c r="R11" s="165"/>
      <c r="S11" s="165"/>
      <c r="T11" s="44"/>
      <c r="U11" s="40">
        <f>SUM(活動報告書!$R11:$T11)</f>
        <v>0</v>
      </c>
      <c r="V11" s="40"/>
      <c r="W11" s="51"/>
    </row>
    <row r="12" spans="1:23" x14ac:dyDescent="0.4">
      <c r="A12" s="111">
        <v>6</v>
      </c>
      <c r="B12" s="165"/>
      <c r="C12" s="165"/>
      <c r="D12" s="165"/>
      <c r="E12" s="165"/>
      <c r="F12" s="165"/>
      <c r="G12" s="165"/>
      <c r="H12" s="165"/>
      <c r="I12" s="165"/>
      <c r="J12" s="165"/>
      <c r="K12" s="165"/>
      <c r="L12" s="165"/>
      <c r="M12" s="165"/>
      <c r="N12" s="165"/>
      <c r="O12" s="165"/>
      <c r="P12" s="165">
        <f>SUM(活動報告書!$I12:$O12)</f>
        <v>0</v>
      </c>
      <c r="Q12" s="165"/>
      <c r="R12" s="165"/>
      <c r="S12" s="165"/>
      <c r="T12" s="44"/>
      <c r="U12" s="40">
        <f>SUM(活動報告書!$R12:$T12)</f>
        <v>0</v>
      </c>
      <c r="V12" s="40"/>
      <c r="W12" s="51"/>
    </row>
    <row r="13" spans="1:23" x14ac:dyDescent="0.4">
      <c r="A13" s="111">
        <v>7</v>
      </c>
      <c r="B13" s="165"/>
      <c r="C13" s="165"/>
      <c r="D13" s="165"/>
      <c r="E13" s="165"/>
      <c r="F13" s="165"/>
      <c r="G13" s="165"/>
      <c r="H13" s="165"/>
      <c r="I13" s="165"/>
      <c r="J13" s="165"/>
      <c r="K13" s="165"/>
      <c r="L13" s="165"/>
      <c r="M13" s="165"/>
      <c r="N13" s="165"/>
      <c r="O13" s="165"/>
      <c r="P13" s="165">
        <f>SUM(活動報告書!$I13:$O13)</f>
        <v>0</v>
      </c>
      <c r="Q13" s="165"/>
      <c r="R13" s="165"/>
      <c r="S13" s="165"/>
      <c r="T13" s="44"/>
      <c r="U13" s="40">
        <f>SUM(活動報告書!$R13:$T13)</f>
        <v>0</v>
      </c>
      <c r="V13" s="40"/>
      <c r="W13" s="51"/>
    </row>
    <row r="14" spans="1:23" x14ac:dyDescent="0.4">
      <c r="A14" s="111">
        <v>8</v>
      </c>
      <c r="B14" s="165"/>
      <c r="C14" s="165"/>
      <c r="D14" s="165"/>
      <c r="E14" s="165"/>
      <c r="F14" s="165"/>
      <c r="G14" s="165"/>
      <c r="H14" s="165"/>
      <c r="I14" s="165"/>
      <c r="J14" s="165"/>
      <c r="K14" s="165"/>
      <c r="L14" s="165"/>
      <c r="M14" s="165"/>
      <c r="N14" s="165"/>
      <c r="O14" s="165"/>
      <c r="P14" s="165">
        <f>SUM(活動報告書!$I14:$O14)</f>
        <v>0</v>
      </c>
      <c r="Q14" s="165"/>
      <c r="R14" s="165"/>
      <c r="S14" s="165"/>
      <c r="T14" s="44"/>
      <c r="U14" s="40">
        <f>SUM(活動報告書!$R14:$T14)</f>
        <v>0</v>
      </c>
      <c r="V14" s="40"/>
      <c r="W14" s="51"/>
    </row>
    <row r="15" spans="1:23" x14ac:dyDescent="0.4">
      <c r="A15" s="111">
        <v>9</v>
      </c>
      <c r="B15" s="165"/>
      <c r="C15" s="165"/>
      <c r="D15" s="165"/>
      <c r="E15" s="165"/>
      <c r="F15" s="165"/>
      <c r="G15" s="165"/>
      <c r="H15" s="165"/>
      <c r="I15" s="165"/>
      <c r="J15" s="165"/>
      <c r="K15" s="165"/>
      <c r="L15" s="165"/>
      <c r="M15" s="165"/>
      <c r="N15" s="165"/>
      <c r="O15" s="165"/>
      <c r="P15" s="165">
        <f>SUM(活動報告書!$I15:$O15)</f>
        <v>0</v>
      </c>
      <c r="Q15" s="165"/>
      <c r="R15" s="165"/>
      <c r="S15" s="165"/>
      <c r="T15" s="44"/>
      <c r="U15" s="40">
        <f>SUM(活動報告書!$R15:$T15)</f>
        <v>0</v>
      </c>
      <c r="V15" s="40"/>
      <c r="W15" s="51"/>
    </row>
    <row r="16" spans="1:23" x14ac:dyDescent="0.4">
      <c r="A16" s="111">
        <v>10</v>
      </c>
      <c r="B16" s="165"/>
      <c r="C16" s="165"/>
      <c r="D16" s="165"/>
      <c r="E16" s="165"/>
      <c r="F16" s="165"/>
      <c r="G16" s="165"/>
      <c r="H16" s="165"/>
      <c r="I16" s="165"/>
      <c r="J16" s="165"/>
      <c r="K16" s="165"/>
      <c r="L16" s="165"/>
      <c r="M16" s="165"/>
      <c r="N16" s="165"/>
      <c r="O16" s="165"/>
      <c r="P16" s="165">
        <f>SUM(活動報告書!$I16:$O16)</f>
        <v>0</v>
      </c>
      <c r="Q16" s="165"/>
      <c r="R16" s="165"/>
      <c r="S16" s="165"/>
      <c r="T16" s="44"/>
      <c r="U16" s="40">
        <f>SUM(活動報告書!$R16:$T16)</f>
        <v>0</v>
      </c>
      <c r="V16" s="40"/>
      <c r="W16" s="51"/>
    </row>
    <row r="17" spans="1:23" x14ac:dyDescent="0.4">
      <c r="A17" s="111">
        <v>11</v>
      </c>
      <c r="B17" s="165"/>
      <c r="C17" s="165"/>
      <c r="D17" s="165"/>
      <c r="E17" s="165"/>
      <c r="F17" s="165"/>
      <c r="G17" s="165"/>
      <c r="H17" s="165"/>
      <c r="I17" s="165"/>
      <c r="J17" s="165"/>
      <c r="K17" s="165"/>
      <c r="L17" s="165"/>
      <c r="M17" s="165"/>
      <c r="N17" s="165"/>
      <c r="O17" s="165"/>
      <c r="P17" s="165">
        <f>SUM(活動報告書!$I17:$O17)</f>
        <v>0</v>
      </c>
      <c r="Q17" s="165"/>
      <c r="R17" s="165"/>
      <c r="S17" s="165"/>
      <c r="T17" s="44"/>
      <c r="U17" s="40">
        <f>SUM(活動報告書!$R17:$T17)</f>
        <v>0</v>
      </c>
      <c r="V17" s="40"/>
      <c r="W17" s="51"/>
    </row>
    <row r="18" spans="1:23" x14ac:dyDescent="0.4">
      <c r="A18" s="111">
        <v>12</v>
      </c>
      <c r="B18" s="165"/>
      <c r="C18" s="165"/>
      <c r="D18" s="165"/>
      <c r="E18" s="165"/>
      <c r="F18" s="165"/>
      <c r="G18" s="165"/>
      <c r="H18" s="165"/>
      <c r="I18" s="165"/>
      <c r="J18" s="165"/>
      <c r="K18" s="165"/>
      <c r="L18" s="165"/>
      <c r="M18" s="165"/>
      <c r="N18" s="165"/>
      <c r="O18" s="165"/>
      <c r="P18" s="165">
        <f>SUM(活動報告書!$I18:$O18)</f>
        <v>0</v>
      </c>
      <c r="Q18" s="165"/>
      <c r="R18" s="165"/>
      <c r="S18" s="165"/>
      <c r="T18" s="44"/>
      <c r="U18" s="40">
        <f>SUM(活動報告書!$R18:$T18)</f>
        <v>0</v>
      </c>
      <c r="V18" s="40"/>
      <c r="W18" s="51"/>
    </row>
    <row r="19" spans="1:23" x14ac:dyDescent="0.4">
      <c r="A19" s="111">
        <v>13</v>
      </c>
      <c r="B19" s="165"/>
      <c r="C19" s="165"/>
      <c r="D19" s="165"/>
      <c r="E19" s="165"/>
      <c r="F19" s="165"/>
      <c r="G19" s="165"/>
      <c r="H19" s="165"/>
      <c r="I19" s="165"/>
      <c r="J19" s="165"/>
      <c r="K19" s="165"/>
      <c r="L19" s="165"/>
      <c r="M19" s="165"/>
      <c r="N19" s="165"/>
      <c r="O19" s="165"/>
      <c r="P19" s="165">
        <f>SUM(活動報告書!$I19:$O19)</f>
        <v>0</v>
      </c>
      <c r="Q19" s="165"/>
      <c r="R19" s="165"/>
      <c r="S19" s="165"/>
      <c r="T19" s="44"/>
      <c r="U19" s="40">
        <f>SUM(活動報告書!$R19:$T19)</f>
        <v>0</v>
      </c>
      <c r="V19" s="40"/>
      <c r="W19" s="51"/>
    </row>
    <row r="20" spans="1:23" x14ac:dyDescent="0.4">
      <c r="A20" s="111">
        <v>14</v>
      </c>
      <c r="B20" s="165"/>
      <c r="C20" s="165"/>
      <c r="D20" s="165"/>
      <c r="E20" s="165"/>
      <c r="F20" s="165"/>
      <c r="G20" s="165"/>
      <c r="H20" s="165"/>
      <c r="I20" s="165"/>
      <c r="J20" s="165"/>
      <c r="K20" s="165"/>
      <c r="L20" s="165"/>
      <c r="M20" s="165"/>
      <c r="N20" s="165"/>
      <c r="O20" s="165"/>
      <c r="P20" s="165">
        <f>SUM(活動報告書!$I20:$O20)</f>
        <v>0</v>
      </c>
      <c r="Q20" s="165"/>
      <c r="R20" s="165"/>
      <c r="S20" s="165"/>
      <c r="T20" s="44"/>
      <c r="U20" s="40">
        <f>SUM(活動報告書!$R20:$T20)</f>
        <v>0</v>
      </c>
      <c r="V20" s="40"/>
      <c r="W20" s="51"/>
    </row>
    <row r="21" spans="1:23" x14ac:dyDescent="0.4">
      <c r="A21" s="111">
        <v>15</v>
      </c>
      <c r="B21" s="165"/>
      <c r="C21" s="165"/>
      <c r="D21" s="165"/>
      <c r="E21" s="165"/>
      <c r="F21" s="165"/>
      <c r="G21" s="165"/>
      <c r="H21" s="165"/>
      <c r="I21" s="165"/>
      <c r="J21" s="165"/>
      <c r="K21" s="165"/>
      <c r="L21" s="165"/>
      <c r="M21" s="165"/>
      <c r="N21" s="165"/>
      <c r="O21" s="165"/>
      <c r="P21" s="165">
        <f>SUM(活動報告書!$I21:$O21)</f>
        <v>0</v>
      </c>
      <c r="Q21" s="165"/>
      <c r="R21" s="165"/>
      <c r="S21" s="165"/>
      <c r="T21" s="44"/>
      <c r="U21" s="40">
        <f>SUM(活動報告書!$R21:$T21)</f>
        <v>0</v>
      </c>
      <c r="V21" s="40"/>
      <c r="W21" s="51"/>
    </row>
    <row r="22" spans="1:23" x14ac:dyDescent="0.4">
      <c r="A22" s="111">
        <v>16</v>
      </c>
      <c r="B22" s="165"/>
      <c r="C22" s="165"/>
      <c r="D22" s="165"/>
      <c r="E22" s="165"/>
      <c r="F22" s="165"/>
      <c r="G22" s="165"/>
      <c r="H22" s="165"/>
      <c r="I22" s="165"/>
      <c r="J22" s="165"/>
      <c r="K22" s="165"/>
      <c r="L22" s="165"/>
      <c r="M22" s="165"/>
      <c r="N22" s="165"/>
      <c r="O22" s="165"/>
      <c r="P22" s="165">
        <f>SUM(活動報告書!$I22:$O22)</f>
        <v>0</v>
      </c>
      <c r="Q22" s="165"/>
      <c r="R22" s="165"/>
      <c r="S22" s="165"/>
      <c r="T22" s="44"/>
      <c r="U22" s="40">
        <f>SUM(活動報告書!$R22:$T22)</f>
        <v>0</v>
      </c>
      <c r="V22" s="40"/>
      <c r="W22" s="51"/>
    </row>
    <row r="23" spans="1:23" x14ac:dyDescent="0.4">
      <c r="A23" s="111">
        <v>17</v>
      </c>
      <c r="B23" s="165"/>
      <c r="C23" s="165"/>
      <c r="D23" s="165"/>
      <c r="E23" s="165"/>
      <c r="F23" s="165"/>
      <c r="G23" s="165"/>
      <c r="H23" s="165"/>
      <c r="I23" s="165"/>
      <c r="J23" s="165"/>
      <c r="K23" s="165"/>
      <c r="L23" s="165"/>
      <c r="M23" s="165"/>
      <c r="N23" s="165"/>
      <c r="O23" s="165"/>
      <c r="P23" s="165">
        <f>SUM(活動報告書!$I23:$O23)</f>
        <v>0</v>
      </c>
      <c r="Q23" s="165"/>
      <c r="R23" s="165"/>
      <c r="S23" s="165"/>
      <c r="T23" s="44"/>
      <c r="U23" s="40">
        <f>SUM(活動報告書!$R23:$T23)</f>
        <v>0</v>
      </c>
      <c r="V23" s="40"/>
      <c r="W23" s="51"/>
    </row>
    <row r="24" spans="1:23" x14ac:dyDescent="0.4">
      <c r="A24" s="111">
        <v>18</v>
      </c>
      <c r="B24" s="165"/>
      <c r="C24" s="165"/>
      <c r="D24" s="165"/>
      <c r="E24" s="165"/>
      <c r="F24" s="165"/>
      <c r="G24" s="165"/>
      <c r="H24" s="165"/>
      <c r="I24" s="165"/>
      <c r="J24" s="165"/>
      <c r="K24" s="165"/>
      <c r="L24" s="165"/>
      <c r="M24" s="165"/>
      <c r="N24" s="165"/>
      <c r="O24" s="165"/>
      <c r="P24" s="165">
        <f>SUM(活動報告書!$I24:$O24)</f>
        <v>0</v>
      </c>
      <c r="Q24" s="165"/>
      <c r="R24" s="165"/>
      <c r="S24" s="165"/>
      <c r="T24" s="44"/>
      <c r="U24" s="40">
        <f>SUM(活動報告書!$R24:$T24)</f>
        <v>0</v>
      </c>
      <c r="V24" s="40"/>
      <c r="W24" s="51"/>
    </row>
    <row r="25" spans="1:23" x14ac:dyDescent="0.4">
      <c r="A25" s="111">
        <v>19</v>
      </c>
      <c r="B25" s="165"/>
      <c r="C25" s="165"/>
      <c r="D25" s="165"/>
      <c r="E25" s="165"/>
      <c r="F25" s="165"/>
      <c r="G25" s="165"/>
      <c r="H25" s="165"/>
      <c r="I25" s="165"/>
      <c r="J25" s="165"/>
      <c r="K25" s="165"/>
      <c r="L25" s="165"/>
      <c r="M25" s="165"/>
      <c r="N25" s="165"/>
      <c r="O25" s="165"/>
      <c r="P25" s="165">
        <f>SUM(活動報告書!$I25:$O25)</f>
        <v>0</v>
      </c>
      <c r="Q25" s="165"/>
      <c r="R25" s="165"/>
      <c r="S25" s="165"/>
      <c r="T25" s="44"/>
      <c r="U25" s="40">
        <f>SUM(活動報告書!$R25:$T25)</f>
        <v>0</v>
      </c>
      <c r="V25" s="40"/>
      <c r="W25" s="51"/>
    </row>
    <row r="26" spans="1:23" x14ac:dyDescent="0.4">
      <c r="A26" s="111">
        <v>20</v>
      </c>
      <c r="B26" s="165"/>
      <c r="C26" s="165"/>
      <c r="D26" s="165"/>
      <c r="E26" s="165"/>
      <c r="F26" s="165"/>
      <c r="G26" s="165"/>
      <c r="H26" s="165"/>
      <c r="I26" s="165"/>
      <c r="J26" s="165"/>
      <c r="K26" s="165"/>
      <c r="L26" s="165"/>
      <c r="M26" s="165"/>
      <c r="N26" s="165"/>
      <c r="O26" s="165"/>
      <c r="P26" s="165">
        <f>SUM(活動報告書!$I26:$O26)</f>
        <v>0</v>
      </c>
      <c r="Q26" s="165"/>
      <c r="R26" s="165"/>
      <c r="S26" s="165"/>
      <c r="T26" s="44"/>
      <c r="U26" s="40">
        <f>SUM(活動報告書!$R26:$T26)</f>
        <v>0</v>
      </c>
      <c r="V26" s="40"/>
      <c r="W26" s="51"/>
    </row>
    <row r="27" spans="1:23" x14ac:dyDescent="0.4">
      <c r="A27" s="111">
        <v>21</v>
      </c>
      <c r="B27" s="165"/>
      <c r="C27" s="165"/>
      <c r="D27" s="165"/>
      <c r="E27" s="165"/>
      <c r="F27" s="165"/>
      <c r="G27" s="165"/>
      <c r="H27" s="165"/>
      <c r="I27" s="165"/>
      <c r="J27" s="165"/>
      <c r="K27" s="165"/>
      <c r="L27" s="165"/>
      <c r="M27" s="165"/>
      <c r="N27" s="165"/>
      <c r="O27" s="165"/>
      <c r="P27" s="165">
        <f>SUM(活動報告書!$I27:$O27)</f>
        <v>0</v>
      </c>
      <c r="Q27" s="165"/>
      <c r="R27" s="165"/>
      <c r="S27" s="165"/>
      <c r="T27" s="44"/>
      <c r="U27" s="40">
        <f>SUM(活動報告書!$R27:$T27)</f>
        <v>0</v>
      </c>
      <c r="V27" s="40"/>
      <c r="W27" s="51"/>
    </row>
    <row r="28" spans="1:23" x14ac:dyDescent="0.4">
      <c r="A28" s="111">
        <v>22</v>
      </c>
      <c r="B28" s="165"/>
      <c r="C28" s="165"/>
      <c r="D28" s="165"/>
      <c r="E28" s="165"/>
      <c r="F28" s="165"/>
      <c r="G28" s="165"/>
      <c r="H28" s="165"/>
      <c r="I28" s="165"/>
      <c r="J28" s="165"/>
      <c r="K28" s="165"/>
      <c r="L28" s="165"/>
      <c r="M28" s="165"/>
      <c r="N28" s="165"/>
      <c r="O28" s="165"/>
      <c r="P28" s="165">
        <f>SUM(活動報告書!$I28:$O28)</f>
        <v>0</v>
      </c>
      <c r="Q28" s="165"/>
      <c r="R28" s="165"/>
      <c r="S28" s="165"/>
      <c r="T28" s="44"/>
      <c r="U28" s="40">
        <f>SUM(活動報告書!$R28:$T28)</f>
        <v>0</v>
      </c>
      <c r="V28" s="40"/>
      <c r="W28" s="51"/>
    </row>
    <row r="29" spans="1:23" x14ac:dyDescent="0.4">
      <c r="A29" s="111">
        <v>23</v>
      </c>
      <c r="B29" s="165"/>
      <c r="C29" s="165"/>
      <c r="D29" s="165"/>
      <c r="E29" s="165"/>
      <c r="F29" s="165"/>
      <c r="G29" s="165"/>
      <c r="H29" s="165"/>
      <c r="I29" s="165"/>
      <c r="J29" s="165"/>
      <c r="K29" s="165"/>
      <c r="L29" s="165"/>
      <c r="M29" s="165"/>
      <c r="N29" s="165"/>
      <c r="O29" s="165"/>
      <c r="P29" s="165">
        <f>SUM(活動報告書!$I29:$O29)</f>
        <v>0</v>
      </c>
      <c r="Q29" s="165"/>
      <c r="R29" s="165"/>
      <c r="S29" s="165"/>
      <c r="T29" s="44"/>
      <c r="U29" s="40">
        <f>SUM(活動報告書!$R29:$T29)</f>
        <v>0</v>
      </c>
      <c r="V29" s="40"/>
      <c r="W29" s="51"/>
    </row>
    <row r="30" spans="1:23" x14ac:dyDescent="0.4">
      <c r="A30" s="111">
        <v>24</v>
      </c>
      <c r="B30" s="165"/>
      <c r="C30" s="165"/>
      <c r="D30" s="165"/>
      <c r="E30" s="165"/>
      <c r="F30" s="165"/>
      <c r="G30" s="165"/>
      <c r="H30" s="165"/>
      <c r="I30" s="165"/>
      <c r="J30" s="165"/>
      <c r="K30" s="165"/>
      <c r="L30" s="165"/>
      <c r="M30" s="165"/>
      <c r="N30" s="165"/>
      <c r="O30" s="165"/>
      <c r="P30" s="165">
        <f>SUM(活動報告書!$I30:$O30)</f>
        <v>0</v>
      </c>
      <c r="Q30" s="165"/>
      <c r="R30" s="165"/>
      <c r="S30" s="165"/>
      <c r="T30" s="44"/>
      <c r="U30" s="40">
        <f>SUM(活動報告書!$R30:$T30)</f>
        <v>0</v>
      </c>
      <c r="V30" s="40"/>
      <c r="W30" s="51"/>
    </row>
    <row r="31" spans="1:23" x14ac:dyDescent="0.4">
      <c r="A31" s="111">
        <v>25</v>
      </c>
      <c r="B31" s="165"/>
      <c r="C31" s="165"/>
      <c r="D31" s="165"/>
      <c r="E31" s="165"/>
      <c r="F31" s="165"/>
      <c r="G31" s="165"/>
      <c r="H31" s="165"/>
      <c r="I31" s="165"/>
      <c r="J31" s="165"/>
      <c r="K31" s="165"/>
      <c r="L31" s="165"/>
      <c r="M31" s="165"/>
      <c r="N31" s="165"/>
      <c r="O31" s="165"/>
      <c r="P31" s="165">
        <f>SUM(活動報告書!$I31:$O31)</f>
        <v>0</v>
      </c>
      <c r="Q31" s="165"/>
      <c r="R31" s="165"/>
      <c r="S31" s="165"/>
      <c r="T31" s="44"/>
      <c r="U31" s="40">
        <f>SUM(活動報告書!$R31:$T31)</f>
        <v>0</v>
      </c>
      <c r="V31" s="40"/>
      <c r="W31" s="51"/>
    </row>
    <row r="32" spans="1:23" x14ac:dyDescent="0.4">
      <c r="A32" s="111">
        <v>26</v>
      </c>
      <c r="B32" s="165"/>
      <c r="C32" s="165"/>
      <c r="D32" s="165"/>
      <c r="E32" s="165"/>
      <c r="F32" s="165"/>
      <c r="G32" s="165"/>
      <c r="H32" s="165"/>
      <c r="I32" s="165"/>
      <c r="J32" s="165"/>
      <c r="K32" s="165"/>
      <c r="L32" s="165"/>
      <c r="M32" s="165"/>
      <c r="N32" s="165"/>
      <c r="O32" s="165"/>
      <c r="P32" s="165">
        <f>SUM(活動報告書!$I32:$O32)</f>
        <v>0</v>
      </c>
      <c r="Q32" s="165"/>
      <c r="R32" s="165"/>
      <c r="S32" s="165"/>
      <c r="T32" s="44"/>
      <c r="U32" s="40">
        <f>SUM(活動報告書!$R32:$T32)</f>
        <v>0</v>
      </c>
      <c r="V32" s="40"/>
      <c r="W32" s="51"/>
    </row>
    <row r="33" spans="1:23" x14ac:dyDescent="0.4">
      <c r="A33" s="111">
        <v>27</v>
      </c>
      <c r="B33" s="165"/>
      <c r="C33" s="165"/>
      <c r="D33" s="165"/>
      <c r="E33" s="165"/>
      <c r="F33" s="165"/>
      <c r="G33" s="165"/>
      <c r="H33" s="165"/>
      <c r="I33" s="165"/>
      <c r="J33" s="165"/>
      <c r="K33" s="165"/>
      <c r="L33" s="165"/>
      <c r="M33" s="165"/>
      <c r="N33" s="165"/>
      <c r="O33" s="165"/>
      <c r="P33" s="165">
        <f>SUM(活動報告書!$I33:$O33)</f>
        <v>0</v>
      </c>
      <c r="Q33" s="165"/>
      <c r="R33" s="165"/>
      <c r="S33" s="165"/>
      <c r="T33" s="44"/>
      <c r="U33" s="40">
        <f>SUM(活動報告書!$R33:$T33)</f>
        <v>0</v>
      </c>
      <c r="V33" s="40"/>
      <c r="W33" s="51"/>
    </row>
    <row r="34" spans="1:23" x14ac:dyDescent="0.4">
      <c r="A34" s="111">
        <v>28</v>
      </c>
      <c r="B34" s="165"/>
      <c r="C34" s="165"/>
      <c r="D34" s="165"/>
      <c r="E34" s="165"/>
      <c r="F34" s="165"/>
      <c r="G34" s="165"/>
      <c r="H34" s="165"/>
      <c r="I34" s="165"/>
      <c r="J34" s="165"/>
      <c r="K34" s="165"/>
      <c r="L34" s="165"/>
      <c r="M34" s="165"/>
      <c r="N34" s="165"/>
      <c r="O34" s="165"/>
      <c r="P34" s="165">
        <f>SUM(活動報告書!$I34:$O34)</f>
        <v>0</v>
      </c>
      <c r="Q34" s="165"/>
      <c r="R34" s="165"/>
      <c r="S34" s="165"/>
      <c r="T34" s="44"/>
      <c r="U34" s="40">
        <f>SUM(活動報告書!$R34:$T34)</f>
        <v>0</v>
      </c>
      <c r="V34" s="40"/>
      <c r="W34" s="51"/>
    </row>
    <row r="35" spans="1:23" x14ac:dyDescent="0.4">
      <c r="A35" s="111">
        <v>29</v>
      </c>
      <c r="B35" s="165"/>
      <c r="C35" s="165"/>
      <c r="D35" s="165"/>
      <c r="E35" s="165"/>
      <c r="F35" s="165"/>
      <c r="G35" s="165"/>
      <c r="H35" s="165"/>
      <c r="I35" s="165"/>
      <c r="J35" s="165"/>
      <c r="K35" s="165"/>
      <c r="L35" s="165"/>
      <c r="M35" s="165"/>
      <c r="N35" s="165"/>
      <c r="O35" s="165"/>
      <c r="P35" s="165">
        <f>SUM(活動報告書!$I35:$O35)</f>
        <v>0</v>
      </c>
      <c r="Q35" s="165"/>
      <c r="R35" s="165"/>
      <c r="S35" s="165"/>
      <c r="T35" s="44"/>
      <c r="U35" s="40">
        <f>SUM(活動報告書!$R35:$T35)</f>
        <v>0</v>
      </c>
      <c r="V35" s="40"/>
      <c r="W35" s="51"/>
    </row>
    <row r="36" spans="1:23" x14ac:dyDescent="0.4">
      <c r="A36" s="111">
        <v>30</v>
      </c>
      <c r="B36" s="165"/>
      <c r="C36" s="165"/>
      <c r="D36" s="165"/>
      <c r="E36" s="165"/>
      <c r="F36" s="165"/>
      <c r="G36" s="165"/>
      <c r="H36" s="165"/>
      <c r="I36" s="165"/>
      <c r="J36" s="165"/>
      <c r="K36" s="165"/>
      <c r="L36" s="165"/>
      <c r="M36" s="165"/>
      <c r="N36" s="165"/>
      <c r="O36" s="165"/>
      <c r="P36" s="165">
        <f>SUM(活動報告書!$I36:$O36)</f>
        <v>0</v>
      </c>
      <c r="Q36" s="165"/>
      <c r="R36" s="165"/>
      <c r="S36" s="165"/>
      <c r="T36" s="44"/>
      <c r="U36" s="40">
        <f>SUM(活動報告書!$R36:$T36)</f>
        <v>0</v>
      </c>
      <c r="V36" s="40"/>
      <c r="W36" s="51"/>
    </row>
    <row r="37" spans="1:23" x14ac:dyDescent="0.4">
      <c r="A37" s="111">
        <v>31</v>
      </c>
      <c r="B37" s="165"/>
      <c r="C37" s="165"/>
      <c r="D37" s="165"/>
      <c r="E37" s="165"/>
      <c r="F37" s="165"/>
      <c r="G37" s="165"/>
      <c r="H37" s="165"/>
      <c r="I37" s="165"/>
      <c r="J37" s="165"/>
      <c r="K37" s="165"/>
      <c r="L37" s="165"/>
      <c r="M37" s="165"/>
      <c r="N37" s="165"/>
      <c r="O37" s="165"/>
      <c r="P37" s="165">
        <f>SUM(活動報告書!$I37:$O37)</f>
        <v>0</v>
      </c>
      <c r="Q37" s="165"/>
      <c r="R37" s="165"/>
      <c r="S37" s="165"/>
      <c r="T37" s="44"/>
      <c r="U37" s="40">
        <f>SUM(活動報告書!$R37:$T37)</f>
        <v>0</v>
      </c>
      <c r="V37" s="40"/>
      <c r="W37" s="51"/>
    </row>
    <row r="38" spans="1:23" x14ac:dyDescent="0.4">
      <c r="A38" s="111">
        <v>32</v>
      </c>
      <c r="B38" s="165"/>
      <c r="C38" s="165"/>
      <c r="D38" s="165"/>
      <c r="E38" s="165"/>
      <c r="F38" s="165"/>
      <c r="G38" s="165"/>
      <c r="H38" s="165"/>
      <c r="I38" s="165"/>
      <c r="J38" s="165"/>
      <c r="K38" s="165"/>
      <c r="L38" s="165"/>
      <c r="M38" s="165"/>
      <c r="N38" s="165"/>
      <c r="O38" s="165"/>
      <c r="P38" s="165">
        <f>SUM(活動報告書!$I38:$O38)</f>
        <v>0</v>
      </c>
      <c r="Q38" s="165"/>
      <c r="R38" s="165"/>
      <c r="S38" s="165"/>
      <c r="T38" s="44"/>
      <c r="U38" s="40">
        <f>SUM(活動報告書!$R38:$T38)</f>
        <v>0</v>
      </c>
      <c r="V38" s="40"/>
      <c r="W38" s="51"/>
    </row>
    <row r="39" spans="1:23" x14ac:dyDescent="0.4">
      <c r="A39" s="111">
        <v>33</v>
      </c>
      <c r="B39" s="165"/>
      <c r="C39" s="165"/>
      <c r="D39" s="165"/>
      <c r="E39" s="165"/>
      <c r="F39" s="165"/>
      <c r="G39" s="165"/>
      <c r="H39" s="165"/>
      <c r="I39" s="165"/>
      <c r="J39" s="165"/>
      <c r="K39" s="165"/>
      <c r="L39" s="165"/>
      <c r="M39" s="165"/>
      <c r="N39" s="165"/>
      <c r="O39" s="165"/>
      <c r="P39" s="165">
        <f>SUM(活動報告書!$I39:$O39)</f>
        <v>0</v>
      </c>
      <c r="Q39" s="165"/>
      <c r="R39" s="165"/>
      <c r="S39" s="165"/>
      <c r="T39" s="44"/>
      <c r="U39" s="40">
        <f>SUM(活動報告書!$R39:$T39)</f>
        <v>0</v>
      </c>
      <c r="V39" s="40"/>
      <c r="W39" s="51"/>
    </row>
    <row r="40" spans="1:23" x14ac:dyDescent="0.4">
      <c r="A40" s="111">
        <v>34</v>
      </c>
      <c r="B40" s="165"/>
      <c r="C40" s="165"/>
      <c r="D40" s="165"/>
      <c r="E40" s="165"/>
      <c r="F40" s="165"/>
      <c r="G40" s="165"/>
      <c r="H40" s="165"/>
      <c r="I40" s="165"/>
      <c r="J40" s="165"/>
      <c r="K40" s="165"/>
      <c r="L40" s="165"/>
      <c r="M40" s="165"/>
      <c r="N40" s="165"/>
      <c r="O40" s="165"/>
      <c r="P40" s="165">
        <f>SUM(活動報告書!$I40:$O40)</f>
        <v>0</v>
      </c>
      <c r="Q40" s="165"/>
      <c r="R40" s="165"/>
      <c r="S40" s="165"/>
      <c r="T40" s="44"/>
      <c r="U40" s="40">
        <f>SUM(活動報告書!$R40:$T40)</f>
        <v>0</v>
      </c>
      <c r="V40" s="40"/>
      <c r="W40" s="51"/>
    </row>
    <row r="41" spans="1:23" x14ac:dyDescent="0.4">
      <c r="A41" s="111">
        <v>35</v>
      </c>
      <c r="B41" s="165"/>
      <c r="C41" s="165"/>
      <c r="D41" s="165"/>
      <c r="E41" s="165"/>
      <c r="F41" s="165"/>
      <c r="G41" s="165"/>
      <c r="H41" s="165"/>
      <c r="I41" s="165"/>
      <c r="J41" s="165"/>
      <c r="K41" s="165"/>
      <c r="L41" s="165"/>
      <c r="M41" s="165"/>
      <c r="N41" s="165"/>
      <c r="O41" s="165"/>
      <c r="P41" s="165">
        <f>SUM(活動報告書!$I41:$O41)</f>
        <v>0</v>
      </c>
      <c r="Q41" s="165"/>
      <c r="R41" s="165"/>
      <c r="S41" s="165"/>
      <c r="T41" s="44"/>
      <c r="U41" s="40">
        <f>SUM(活動報告書!$R41:$T41)</f>
        <v>0</v>
      </c>
      <c r="V41" s="40"/>
      <c r="W41" s="51"/>
    </row>
    <row r="42" spans="1:23" x14ac:dyDescent="0.4">
      <c r="A42" s="111">
        <v>36</v>
      </c>
      <c r="B42" s="165"/>
      <c r="C42" s="165"/>
      <c r="D42" s="165"/>
      <c r="E42" s="165"/>
      <c r="F42" s="165"/>
      <c r="G42" s="165"/>
      <c r="H42" s="165"/>
      <c r="I42" s="165"/>
      <c r="J42" s="165"/>
      <c r="K42" s="165"/>
      <c r="L42" s="165"/>
      <c r="M42" s="165"/>
      <c r="N42" s="165"/>
      <c r="O42" s="165"/>
      <c r="P42" s="165">
        <f>SUM(活動報告書!$I42:$O42)</f>
        <v>0</v>
      </c>
      <c r="Q42" s="165"/>
      <c r="R42" s="165"/>
      <c r="S42" s="165"/>
      <c r="T42" s="44"/>
      <c r="U42" s="40">
        <f>SUM(活動報告書!$R42:$T42)</f>
        <v>0</v>
      </c>
      <c r="V42" s="40"/>
      <c r="W42" s="51"/>
    </row>
    <row r="43" spans="1:23" x14ac:dyDescent="0.4">
      <c r="A43" s="111">
        <v>37</v>
      </c>
      <c r="B43" s="165"/>
      <c r="C43" s="165"/>
      <c r="D43" s="165"/>
      <c r="E43" s="165"/>
      <c r="F43" s="165"/>
      <c r="G43" s="165"/>
      <c r="H43" s="165"/>
      <c r="I43" s="165"/>
      <c r="J43" s="165"/>
      <c r="K43" s="165"/>
      <c r="L43" s="165"/>
      <c r="M43" s="165"/>
      <c r="N43" s="165"/>
      <c r="O43" s="165"/>
      <c r="P43" s="165">
        <f>SUM(活動報告書!$I43:$O43)</f>
        <v>0</v>
      </c>
      <c r="Q43" s="165"/>
      <c r="R43" s="165"/>
      <c r="S43" s="165"/>
      <c r="T43" s="44"/>
      <c r="U43" s="40">
        <f>SUM(活動報告書!$R43:$T43)</f>
        <v>0</v>
      </c>
      <c r="V43" s="40"/>
      <c r="W43" s="51"/>
    </row>
    <row r="44" spans="1:23" x14ac:dyDescent="0.4">
      <c r="A44" s="111">
        <v>38</v>
      </c>
      <c r="B44" s="165"/>
      <c r="C44" s="165"/>
      <c r="D44" s="165"/>
      <c r="E44" s="165"/>
      <c r="F44" s="165"/>
      <c r="G44" s="165"/>
      <c r="H44" s="165"/>
      <c r="I44" s="165"/>
      <c r="J44" s="165"/>
      <c r="K44" s="165"/>
      <c r="L44" s="165"/>
      <c r="M44" s="165"/>
      <c r="N44" s="165"/>
      <c r="O44" s="165"/>
      <c r="P44" s="165">
        <f>SUM(活動報告書!$I44:$O44)</f>
        <v>0</v>
      </c>
      <c r="Q44" s="165"/>
      <c r="R44" s="165"/>
      <c r="S44" s="165"/>
      <c r="T44" s="44"/>
      <c r="U44" s="40">
        <f>SUM(活動報告書!$R44:$T44)</f>
        <v>0</v>
      </c>
      <c r="V44" s="40"/>
      <c r="W44" s="51"/>
    </row>
    <row r="45" spans="1:23" x14ac:dyDescent="0.4">
      <c r="A45" s="111">
        <v>39</v>
      </c>
      <c r="B45" s="165"/>
      <c r="C45" s="165"/>
      <c r="D45" s="165"/>
      <c r="E45" s="165"/>
      <c r="F45" s="165"/>
      <c r="G45" s="165"/>
      <c r="H45" s="165"/>
      <c r="I45" s="165"/>
      <c r="J45" s="165"/>
      <c r="K45" s="165"/>
      <c r="L45" s="165"/>
      <c r="M45" s="165"/>
      <c r="N45" s="165"/>
      <c r="O45" s="165"/>
      <c r="P45" s="165">
        <f>SUM(活動報告書!$I45:$O45)</f>
        <v>0</v>
      </c>
      <c r="Q45" s="165"/>
      <c r="R45" s="165"/>
      <c r="S45" s="165"/>
      <c r="T45" s="44"/>
      <c r="U45" s="40">
        <f>SUM(活動報告書!$R45:$T45)</f>
        <v>0</v>
      </c>
      <c r="V45" s="40"/>
      <c r="W45" s="51"/>
    </row>
    <row r="46" spans="1:23" x14ac:dyDescent="0.4">
      <c r="A46" s="111">
        <v>40</v>
      </c>
      <c r="B46" s="165"/>
      <c r="C46" s="165"/>
      <c r="D46" s="165"/>
      <c r="E46" s="165"/>
      <c r="F46" s="165"/>
      <c r="G46" s="165"/>
      <c r="H46" s="165"/>
      <c r="I46" s="165"/>
      <c r="J46" s="165"/>
      <c r="K46" s="165"/>
      <c r="L46" s="165"/>
      <c r="M46" s="165"/>
      <c r="N46" s="165"/>
      <c r="O46" s="165"/>
      <c r="P46" s="165">
        <f>SUM(活動報告書!$I46:$O46)</f>
        <v>0</v>
      </c>
      <c r="Q46" s="165"/>
      <c r="R46" s="165"/>
      <c r="S46" s="165"/>
      <c r="T46" s="44"/>
      <c r="U46" s="40">
        <f>SUM(活動報告書!$R46:$T46)</f>
        <v>0</v>
      </c>
      <c r="V46" s="40"/>
      <c r="W46" s="51"/>
    </row>
    <row r="47" spans="1:23" x14ac:dyDescent="0.4">
      <c r="A47" s="111">
        <v>41</v>
      </c>
      <c r="B47" s="165"/>
      <c r="C47" s="165"/>
      <c r="D47" s="165"/>
      <c r="E47" s="165"/>
      <c r="F47" s="165"/>
      <c r="G47" s="165"/>
      <c r="H47" s="165"/>
      <c r="I47" s="165"/>
      <c r="J47" s="165"/>
      <c r="K47" s="165"/>
      <c r="L47" s="165"/>
      <c r="M47" s="165"/>
      <c r="N47" s="165"/>
      <c r="O47" s="165"/>
      <c r="P47" s="165">
        <f>SUM(活動報告書!$I47:$O47)</f>
        <v>0</v>
      </c>
      <c r="Q47" s="165"/>
      <c r="R47" s="165"/>
      <c r="S47" s="165"/>
      <c r="T47" s="44"/>
      <c r="U47" s="40">
        <f>SUM(活動報告書!$R47:$T47)</f>
        <v>0</v>
      </c>
      <c r="V47" s="40"/>
      <c r="W47" s="51"/>
    </row>
    <row r="48" spans="1:23" x14ac:dyDescent="0.4">
      <c r="A48" s="111">
        <v>42</v>
      </c>
      <c r="B48" s="165"/>
      <c r="C48" s="165"/>
      <c r="D48" s="165"/>
      <c r="E48" s="165"/>
      <c r="F48" s="165"/>
      <c r="G48" s="165"/>
      <c r="H48" s="165"/>
      <c r="I48" s="165"/>
      <c r="J48" s="165"/>
      <c r="K48" s="165"/>
      <c r="L48" s="165"/>
      <c r="M48" s="165"/>
      <c r="N48" s="165"/>
      <c r="O48" s="165"/>
      <c r="P48" s="165">
        <f>SUM(活動報告書!$I48:$O48)</f>
        <v>0</v>
      </c>
      <c r="Q48" s="165"/>
      <c r="R48" s="165"/>
      <c r="S48" s="165"/>
      <c r="T48" s="44"/>
      <c r="U48" s="40">
        <f>SUM(活動報告書!$R48:$T48)</f>
        <v>0</v>
      </c>
      <c r="V48" s="40"/>
      <c r="W48" s="51"/>
    </row>
    <row r="49" spans="1:23" x14ac:dyDescent="0.4">
      <c r="A49" s="111">
        <v>43</v>
      </c>
      <c r="B49" s="165"/>
      <c r="C49" s="165"/>
      <c r="D49" s="165"/>
      <c r="E49" s="165"/>
      <c r="F49" s="165"/>
      <c r="G49" s="165"/>
      <c r="H49" s="165"/>
      <c r="I49" s="165"/>
      <c r="J49" s="165"/>
      <c r="K49" s="165"/>
      <c r="L49" s="165"/>
      <c r="M49" s="165"/>
      <c r="N49" s="165"/>
      <c r="O49" s="165"/>
      <c r="P49" s="165">
        <f>SUM(活動報告書!$I49:$O49)</f>
        <v>0</v>
      </c>
      <c r="Q49" s="165"/>
      <c r="R49" s="165"/>
      <c r="S49" s="165"/>
      <c r="T49" s="44"/>
      <c r="U49" s="40">
        <f>SUM(活動報告書!$R49:$T49)</f>
        <v>0</v>
      </c>
      <c r="V49" s="40"/>
      <c r="W49" s="51"/>
    </row>
    <row r="50" spans="1:23" x14ac:dyDescent="0.4">
      <c r="A50" s="111">
        <v>44</v>
      </c>
      <c r="B50" s="165"/>
      <c r="C50" s="165"/>
      <c r="D50" s="165"/>
      <c r="E50" s="165"/>
      <c r="F50" s="165"/>
      <c r="G50" s="165"/>
      <c r="H50" s="165"/>
      <c r="I50" s="165"/>
      <c r="J50" s="165"/>
      <c r="K50" s="165"/>
      <c r="L50" s="165"/>
      <c r="M50" s="165"/>
      <c r="N50" s="165"/>
      <c r="O50" s="165"/>
      <c r="P50" s="165">
        <f>SUM(活動報告書!$I50:$O50)</f>
        <v>0</v>
      </c>
      <c r="Q50" s="165"/>
      <c r="R50" s="165"/>
      <c r="S50" s="165"/>
      <c r="T50" s="44"/>
      <c r="U50" s="40">
        <f>SUM(活動報告書!$R50:$T50)</f>
        <v>0</v>
      </c>
      <c r="V50" s="40"/>
      <c r="W50" s="51"/>
    </row>
    <row r="51" spans="1:23" x14ac:dyDescent="0.4">
      <c r="A51" s="111">
        <v>45</v>
      </c>
      <c r="B51" s="165"/>
      <c r="C51" s="165"/>
      <c r="D51" s="165"/>
      <c r="E51" s="165"/>
      <c r="F51" s="165"/>
      <c r="G51" s="165"/>
      <c r="H51" s="165"/>
      <c r="I51" s="165"/>
      <c r="J51" s="165"/>
      <c r="K51" s="165"/>
      <c r="L51" s="165"/>
      <c r="M51" s="165"/>
      <c r="N51" s="165"/>
      <c r="O51" s="165"/>
      <c r="P51" s="165">
        <f>SUM(活動報告書!$I51:$O51)</f>
        <v>0</v>
      </c>
      <c r="Q51" s="165"/>
      <c r="R51" s="165"/>
      <c r="S51" s="165"/>
      <c r="T51" s="44"/>
      <c r="U51" s="40">
        <f>SUM(活動報告書!$R51:$T51)</f>
        <v>0</v>
      </c>
      <c r="V51" s="40"/>
      <c r="W51" s="51"/>
    </row>
    <row r="52" spans="1:23" x14ac:dyDescent="0.4">
      <c r="A52" s="111">
        <v>46</v>
      </c>
      <c r="B52" s="165"/>
      <c r="C52" s="165"/>
      <c r="D52" s="165"/>
      <c r="E52" s="165"/>
      <c r="F52" s="165"/>
      <c r="G52" s="165"/>
      <c r="H52" s="165"/>
      <c r="I52" s="165"/>
      <c r="J52" s="165"/>
      <c r="K52" s="165"/>
      <c r="L52" s="165"/>
      <c r="M52" s="165"/>
      <c r="N52" s="165"/>
      <c r="O52" s="165"/>
      <c r="P52" s="165">
        <f>SUM(活動報告書!$I52:$O52)</f>
        <v>0</v>
      </c>
      <c r="Q52" s="165"/>
      <c r="R52" s="165"/>
      <c r="S52" s="165"/>
      <c r="T52" s="44"/>
      <c r="U52" s="40">
        <f>SUM(活動報告書!$R52:$T52)</f>
        <v>0</v>
      </c>
      <c r="V52" s="40"/>
      <c r="W52" s="51"/>
    </row>
    <row r="53" spans="1:23" x14ac:dyDescent="0.4">
      <c r="A53" s="111">
        <v>47</v>
      </c>
      <c r="B53" s="165"/>
      <c r="C53" s="165"/>
      <c r="D53" s="165"/>
      <c r="E53" s="165"/>
      <c r="F53" s="165"/>
      <c r="G53" s="165"/>
      <c r="H53" s="165"/>
      <c r="I53" s="165"/>
      <c r="J53" s="165"/>
      <c r="K53" s="165"/>
      <c r="L53" s="165"/>
      <c r="M53" s="165"/>
      <c r="N53" s="165"/>
      <c r="O53" s="165"/>
      <c r="P53" s="165">
        <f>SUM(活動報告書!$I53:$O53)</f>
        <v>0</v>
      </c>
      <c r="Q53" s="165"/>
      <c r="R53" s="165"/>
      <c r="S53" s="165"/>
      <c r="T53" s="44"/>
      <c r="U53" s="40">
        <f>SUM(活動報告書!$R53:$T53)</f>
        <v>0</v>
      </c>
      <c r="V53" s="40"/>
      <c r="W53" s="51"/>
    </row>
    <row r="54" spans="1:23" x14ac:dyDescent="0.4">
      <c r="A54" s="111">
        <v>48</v>
      </c>
      <c r="B54" s="165"/>
      <c r="C54" s="165"/>
      <c r="D54" s="165"/>
      <c r="E54" s="165"/>
      <c r="F54" s="165"/>
      <c r="G54" s="165"/>
      <c r="H54" s="165"/>
      <c r="I54" s="165"/>
      <c r="J54" s="165"/>
      <c r="K54" s="165"/>
      <c r="L54" s="165"/>
      <c r="M54" s="165"/>
      <c r="N54" s="165"/>
      <c r="O54" s="165"/>
      <c r="P54" s="165">
        <f>SUM(活動報告書!$I54:$O54)</f>
        <v>0</v>
      </c>
      <c r="Q54" s="165"/>
      <c r="R54" s="165"/>
      <c r="S54" s="165"/>
      <c r="T54" s="44"/>
      <c r="U54" s="40">
        <f>SUM(活動報告書!$R54:$T54)</f>
        <v>0</v>
      </c>
      <c r="V54" s="40"/>
      <c r="W54" s="51"/>
    </row>
    <row r="55" spans="1:23" x14ac:dyDescent="0.4">
      <c r="A55" s="111">
        <v>49</v>
      </c>
      <c r="B55" s="165"/>
      <c r="C55" s="165"/>
      <c r="D55" s="165"/>
      <c r="E55" s="165"/>
      <c r="F55" s="165"/>
      <c r="G55" s="165"/>
      <c r="H55" s="165"/>
      <c r="I55" s="165"/>
      <c r="J55" s="165"/>
      <c r="K55" s="165"/>
      <c r="L55" s="165"/>
      <c r="M55" s="165"/>
      <c r="N55" s="165"/>
      <c r="O55" s="165"/>
      <c r="P55" s="165">
        <f>SUM(活動報告書!$I55:$O55)</f>
        <v>0</v>
      </c>
      <c r="Q55" s="165"/>
      <c r="R55" s="165"/>
      <c r="S55" s="165"/>
      <c r="T55" s="44"/>
      <c r="U55" s="40">
        <f>SUM(活動報告書!$R55:$T55)</f>
        <v>0</v>
      </c>
      <c r="V55" s="40"/>
      <c r="W55" s="51"/>
    </row>
    <row r="56" spans="1:23" x14ac:dyDescent="0.4">
      <c r="A56" s="111">
        <v>50</v>
      </c>
      <c r="B56" s="165"/>
      <c r="C56" s="165"/>
      <c r="D56" s="165"/>
      <c r="E56" s="165"/>
      <c r="F56" s="165"/>
      <c r="G56" s="165"/>
      <c r="H56" s="165"/>
      <c r="I56" s="165"/>
      <c r="J56" s="165"/>
      <c r="K56" s="165"/>
      <c r="L56" s="165"/>
      <c r="M56" s="165"/>
      <c r="N56" s="165"/>
      <c r="O56" s="165"/>
      <c r="P56" s="165">
        <f>SUM(活動報告書!$I56:$O56)</f>
        <v>0</v>
      </c>
      <c r="Q56" s="165"/>
      <c r="R56" s="165"/>
      <c r="S56" s="165"/>
      <c r="T56" s="44"/>
      <c r="U56" s="40">
        <f>SUM(活動報告書!$R56:$T56)</f>
        <v>0</v>
      </c>
      <c r="V56" s="40"/>
      <c r="W56" s="51"/>
    </row>
    <row r="57" spans="1:23" x14ac:dyDescent="0.4">
      <c r="A57" s="111">
        <v>51</v>
      </c>
      <c r="B57" s="165"/>
      <c r="C57" s="165"/>
      <c r="D57" s="165"/>
      <c r="E57" s="165"/>
      <c r="F57" s="165"/>
      <c r="G57" s="165"/>
      <c r="H57" s="165"/>
      <c r="I57" s="165"/>
      <c r="J57" s="165"/>
      <c r="K57" s="165"/>
      <c r="L57" s="165"/>
      <c r="M57" s="165"/>
      <c r="N57" s="165"/>
      <c r="O57" s="165"/>
      <c r="P57" s="165">
        <f>SUM(活動報告書!$I57:$O57)</f>
        <v>0</v>
      </c>
      <c r="Q57" s="165"/>
      <c r="R57" s="165"/>
      <c r="S57" s="165"/>
      <c r="T57" s="44"/>
      <c r="U57" s="40">
        <f>SUM(活動報告書!$R57:$T57)</f>
        <v>0</v>
      </c>
      <c r="V57" s="40"/>
      <c r="W57" s="51"/>
    </row>
    <row r="58" spans="1:23" x14ac:dyDescent="0.4">
      <c r="A58" s="111">
        <v>52</v>
      </c>
      <c r="B58" s="165"/>
      <c r="C58" s="165"/>
      <c r="D58" s="165"/>
      <c r="E58" s="165"/>
      <c r="F58" s="165"/>
      <c r="G58" s="165"/>
      <c r="H58" s="165"/>
      <c r="I58" s="165"/>
      <c r="J58" s="165"/>
      <c r="K58" s="165"/>
      <c r="L58" s="165"/>
      <c r="M58" s="165"/>
      <c r="N58" s="165"/>
      <c r="O58" s="165"/>
      <c r="P58" s="165">
        <f>SUM(活動報告書!$I58:$O58)</f>
        <v>0</v>
      </c>
      <c r="Q58" s="165"/>
      <c r="R58" s="165"/>
      <c r="S58" s="165"/>
      <c r="T58" s="44"/>
      <c r="U58" s="40">
        <f>SUM(活動報告書!$R58:$T58)</f>
        <v>0</v>
      </c>
      <c r="V58" s="40"/>
      <c r="W58" s="51"/>
    </row>
    <row r="59" spans="1:23" x14ac:dyDescent="0.4">
      <c r="A59" s="111">
        <v>53</v>
      </c>
      <c r="B59" s="165"/>
      <c r="C59" s="165"/>
      <c r="D59" s="165"/>
      <c r="E59" s="165"/>
      <c r="F59" s="165"/>
      <c r="G59" s="165"/>
      <c r="H59" s="165"/>
      <c r="I59" s="165"/>
      <c r="J59" s="165"/>
      <c r="K59" s="165"/>
      <c r="L59" s="165"/>
      <c r="M59" s="165"/>
      <c r="N59" s="165"/>
      <c r="O59" s="165"/>
      <c r="P59" s="165">
        <f>SUM(活動報告書!$I59:$O59)</f>
        <v>0</v>
      </c>
      <c r="Q59" s="165"/>
      <c r="R59" s="165"/>
      <c r="S59" s="165"/>
      <c r="T59" s="44"/>
      <c r="U59" s="40">
        <f>SUM(活動報告書!$R59:$T59)</f>
        <v>0</v>
      </c>
      <c r="V59" s="40"/>
      <c r="W59" s="51"/>
    </row>
    <row r="60" spans="1:23" x14ac:dyDescent="0.4">
      <c r="A60" s="111">
        <v>54</v>
      </c>
      <c r="B60" s="165"/>
      <c r="C60" s="165"/>
      <c r="D60" s="165"/>
      <c r="E60" s="165"/>
      <c r="F60" s="165"/>
      <c r="G60" s="165"/>
      <c r="H60" s="165"/>
      <c r="I60" s="165"/>
      <c r="J60" s="165"/>
      <c r="K60" s="165"/>
      <c r="L60" s="165"/>
      <c r="M60" s="165"/>
      <c r="N60" s="165"/>
      <c r="O60" s="165"/>
      <c r="P60" s="165">
        <f>SUM(活動報告書!$I60:$O60)</f>
        <v>0</v>
      </c>
      <c r="Q60" s="165"/>
      <c r="R60" s="165"/>
      <c r="S60" s="165"/>
      <c r="T60" s="44"/>
      <c r="U60" s="40">
        <f>SUM(活動報告書!$R60:$T60)</f>
        <v>0</v>
      </c>
      <c r="V60" s="40"/>
      <c r="W60" s="51"/>
    </row>
    <row r="61" spans="1:23" x14ac:dyDescent="0.4">
      <c r="A61" s="111">
        <v>55</v>
      </c>
      <c r="B61" s="165"/>
      <c r="C61" s="165"/>
      <c r="D61" s="165"/>
      <c r="E61" s="165"/>
      <c r="F61" s="165"/>
      <c r="G61" s="165"/>
      <c r="H61" s="165"/>
      <c r="I61" s="165"/>
      <c r="J61" s="165"/>
      <c r="K61" s="165"/>
      <c r="L61" s="165"/>
      <c r="M61" s="165"/>
      <c r="N61" s="165"/>
      <c r="O61" s="165"/>
      <c r="P61" s="165">
        <f>SUM(活動報告書!$I61:$O61)</f>
        <v>0</v>
      </c>
      <c r="Q61" s="165"/>
      <c r="R61" s="165"/>
      <c r="S61" s="165"/>
      <c r="T61" s="44"/>
      <c r="U61" s="40">
        <f>SUM(活動報告書!$R61:$T61)</f>
        <v>0</v>
      </c>
      <c r="V61" s="40"/>
      <c r="W61" s="51"/>
    </row>
    <row r="62" spans="1:23" x14ac:dyDescent="0.4">
      <c r="A62" s="111">
        <v>56</v>
      </c>
      <c r="B62" s="165"/>
      <c r="C62" s="165"/>
      <c r="D62" s="165"/>
      <c r="E62" s="165"/>
      <c r="F62" s="165"/>
      <c r="G62" s="165"/>
      <c r="H62" s="165"/>
      <c r="I62" s="165"/>
      <c r="J62" s="165"/>
      <c r="K62" s="165"/>
      <c r="L62" s="165"/>
      <c r="M62" s="165"/>
      <c r="N62" s="165"/>
      <c r="O62" s="165"/>
      <c r="P62" s="165">
        <f>SUM(活動報告書!$I62:$O62)</f>
        <v>0</v>
      </c>
      <c r="Q62" s="165"/>
      <c r="R62" s="165"/>
      <c r="S62" s="165"/>
      <c r="T62" s="44"/>
      <c r="U62" s="40">
        <f>SUM(活動報告書!$R62:$T62)</f>
        <v>0</v>
      </c>
      <c r="V62" s="40"/>
      <c r="W62" s="51"/>
    </row>
    <row r="63" spans="1:23" x14ac:dyDescent="0.4">
      <c r="A63" s="111">
        <v>57</v>
      </c>
      <c r="B63" s="165"/>
      <c r="C63" s="165"/>
      <c r="D63" s="165"/>
      <c r="E63" s="165"/>
      <c r="F63" s="165"/>
      <c r="G63" s="165"/>
      <c r="H63" s="165"/>
      <c r="I63" s="165"/>
      <c r="J63" s="165"/>
      <c r="K63" s="165"/>
      <c r="L63" s="165"/>
      <c r="M63" s="165"/>
      <c r="N63" s="165"/>
      <c r="O63" s="165"/>
      <c r="P63" s="165">
        <f>SUM(活動報告書!$I63:$O63)</f>
        <v>0</v>
      </c>
      <c r="Q63" s="165"/>
      <c r="R63" s="165"/>
      <c r="S63" s="165"/>
      <c r="T63" s="44"/>
      <c r="U63" s="40">
        <f>SUM(活動報告書!$R63:$T63)</f>
        <v>0</v>
      </c>
      <c r="V63" s="40"/>
      <c r="W63" s="51"/>
    </row>
    <row r="64" spans="1:23" x14ac:dyDescent="0.4">
      <c r="A64" s="111">
        <v>58</v>
      </c>
      <c r="B64" s="165"/>
      <c r="C64" s="165"/>
      <c r="D64" s="165"/>
      <c r="E64" s="165"/>
      <c r="F64" s="165"/>
      <c r="G64" s="165"/>
      <c r="H64" s="165"/>
      <c r="I64" s="165"/>
      <c r="J64" s="165"/>
      <c r="K64" s="165"/>
      <c r="L64" s="165"/>
      <c r="M64" s="165"/>
      <c r="N64" s="165"/>
      <c r="O64" s="165"/>
      <c r="P64" s="165">
        <f>SUM(活動報告書!$I64:$O64)</f>
        <v>0</v>
      </c>
      <c r="Q64" s="165"/>
      <c r="R64" s="165"/>
      <c r="S64" s="165"/>
      <c r="T64" s="44"/>
      <c r="U64" s="40">
        <f>SUM(活動報告書!$R64:$T64)</f>
        <v>0</v>
      </c>
      <c r="V64" s="40"/>
      <c r="W64" s="51"/>
    </row>
    <row r="65" spans="1:23" x14ac:dyDescent="0.4">
      <c r="A65" s="111">
        <v>59</v>
      </c>
      <c r="B65" s="165"/>
      <c r="C65" s="165"/>
      <c r="D65" s="165"/>
      <c r="E65" s="165"/>
      <c r="F65" s="165"/>
      <c r="G65" s="165"/>
      <c r="H65" s="165"/>
      <c r="I65" s="165"/>
      <c r="J65" s="165"/>
      <c r="K65" s="165"/>
      <c r="L65" s="165"/>
      <c r="M65" s="165"/>
      <c r="N65" s="165"/>
      <c r="O65" s="165"/>
      <c r="P65" s="165">
        <f>SUM(活動報告書!$I65:$O65)</f>
        <v>0</v>
      </c>
      <c r="Q65" s="165"/>
      <c r="R65" s="165"/>
      <c r="S65" s="165"/>
      <c r="T65" s="44"/>
      <c r="U65" s="40">
        <f>SUM(活動報告書!$R65:$T65)</f>
        <v>0</v>
      </c>
      <c r="V65" s="40"/>
      <c r="W65" s="51"/>
    </row>
    <row r="66" spans="1:23" x14ac:dyDescent="0.4">
      <c r="A66" s="111">
        <v>60</v>
      </c>
      <c r="B66" s="165"/>
      <c r="C66" s="165"/>
      <c r="D66" s="165"/>
      <c r="E66" s="165"/>
      <c r="F66" s="165"/>
      <c r="G66" s="165"/>
      <c r="H66" s="165"/>
      <c r="I66" s="165"/>
      <c r="J66" s="165"/>
      <c r="K66" s="165"/>
      <c r="L66" s="165"/>
      <c r="M66" s="165"/>
      <c r="N66" s="165"/>
      <c r="O66" s="165"/>
      <c r="P66" s="165">
        <f>SUM(活動報告書!$I66:$O66)</f>
        <v>0</v>
      </c>
      <c r="Q66" s="165"/>
      <c r="R66" s="165"/>
      <c r="S66" s="165"/>
      <c r="T66" s="44"/>
      <c r="U66" s="40">
        <f>SUM(活動報告書!$R66:$T66)</f>
        <v>0</v>
      </c>
      <c r="V66" s="40"/>
      <c r="W66" s="51"/>
    </row>
    <row r="67" spans="1:23" x14ac:dyDescent="0.4">
      <c r="A67" s="111">
        <v>61</v>
      </c>
      <c r="B67" s="165"/>
      <c r="C67" s="165"/>
      <c r="D67" s="165"/>
      <c r="E67" s="165"/>
      <c r="F67" s="165"/>
      <c r="G67" s="165"/>
      <c r="H67" s="165"/>
      <c r="I67" s="165"/>
      <c r="J67" s="165"/>
      <c r="K67" s="165"/>
      <c r="L67" s="165"/>
      <c r="M67" s="165"/>
      <c r="N67" s="165"/>
      <c r="O67" s="165"/>
      <c r="P67" s="165">
        <f>SUM(活動報告書!$I67:$O67)</f>
        <v>0</v>
      </c>
      <c r="Q67" s="165"/>
      <c r="R67" s="165"/>
      <c r="S67" s="165"/>
      <c r="T67" s="44"/>
      <c r="U67" s="40">
        <f>SUM(活動報告書!$R67:$T67)</f>
        <v>0</v>
      </c>
      <c r="V67" s="40"/>
      <c r="W67" s="51"/>
    </row>
    <row r="68" spans="1:23" x14ac:dyDescent="0.4">
      <c r="A68" s="111">
        <v>62</v>
      </c>
      <c r="B68" s="165"/>
      <c r="C68" s="165"/>
      <c r="D68" s="165"/>
      <c r="E68" s="165"/>
      <c r="F68" s="165"/>
      <c r="G68" s="165"/>
      <c r="H68" s="165"/>
      <c r="I68" s="165"/>
      <c r="J68" s="165"/>
      <c r="K68" s="165"/>
      <c r="L68" s="165"/>
      <c r="M68" s="165"/>
      <c r="N68" s="165"/>
      <c r="O68" s="165"/>
      <c r="P68" s="165">
        <f>SUM(活動報告書!$I68:$O68)</f>
        <v>0</v>
      </c>
      <c r="Q68" s="165"/>
      <c r="R68" s="165"/>
      <c r="S68" s="165"/>
      <c r="T68" s="44"/>
      <c r="U68" s="40">
        <f>SUM(活動報告書!$R68:$T68)</f>
        <v>0</v>
      </c>
      <c r="V68" s="40"/>
      <c r="W68" s="51"/>
    </row>
    <row r="69" spans="1:23" x14ac:dyDescent="0.4">
      <c r="A69" s="111">
        <v>63</v>
      </c>
      <c r="B69" s="165"/>
      <c r="C69" s="165"/>
      <c r="D69" s="165"/>
      <c r="E69" s="165"/>
      <c r="F69" s="165"/>
      <c r="G69" s="165"/>
      <c r="H69" s="165"/>
      <c r="I69" s="165"/>
      <c r="J69" s="165"/>
      <c r="K69" s="165"/>
      <c r="L69" s="165"/>
      <c r="M69" s="165"/>
      <c r="N69" s="165"/>
      <c r="O69" s="165"/>
      <c r="P69" s="165">
        <f>SUM(活動報告書!$I69:$O69)</f>
        <v>0</v>
      </c>
      <c r="Q69" s="165"/>
      <c r="R69" s="165"/>
      <c r="S69" s="165"/>
      <c r="T69" s="44"/>
      <c r="U69" s="40">
        <f>SUM(活動報告書!$R69:$T69)</f>
        <v>0</v>
      </c>
      <c r="V69" s="40"/>
      <c r="W69" s="51"/>
    </row>
    <row r="70" spans="1:23" x14ac:dyDescent="0.4">
      <c r="A70" s="111">
        <v>64</v>
      </c>
      <c r="B70" s="165"/>
      <c r="C70" s="165"/>
      <c r="D70" s="165"/>
      <c r="E70" s="165"/>
      <c r="F70" s="165"/>
      <c r="G70" s="165"/>
      <c r="H70" s="165"/>
      <c r="I70" s="165"/>
      <c r="J70" s="165"/>
      <c r="K70" s="165"/>
      <c r="L70" s="165"/>
      <c r="M70" s="165"/>
      <c r="N70" s="165"/>
      <c r="O70" s="165"/>
      <c r="P70" s="165">
        <f>SUM(活動報告書!$I70:$O70)</f>
        <v>0</v>
      </c>
      <c r="Q70" s="165"/>
      <c r="R70" s="165"/>
      <c r="S70" s="165"/>
      <c r="T70" s="44"/>
      <c r="U70" s="40">
        <f>SUM(活動報告書!$R70:$T70)</f>
        <v>0</v>
      </c>
      <c r="V70" s="40"/>
      <c r="W70" s="51"/>
    </row>
    <row r="71" spans="1:23" x14ac:dyDescent="0.4">
      <c r="A71" s="111">
        <v>65</v>
      </c>
      <c r="B71" s="165"/>
      <c r="C71" s="165"/>
      <c r="D71" s="165"/>
      <c r="E71" s="165"/>
      <c r="F71" s="165"/>
      <c r="G71" s="165"/>
      <c r="H71" s="165"/>
      <c r="I71" s="165"/>
      <c r="J71" s="165"/>
      <c r="K71" s="165"/>
      <c r="L71" s="165"/>
      <c r="M71" s="165"/>
      <c r="N71" s="165"/>
      <c r="O71" s="165"/>
      <c r="P71" s="165">
        <f>SUM(活動報告書!$I71:$O71)</f>
        <v>0</v>
      </c>
      <c r="Q71" s="165"/>
      <c r="R71" s="165"/>
      <c r="S71" s="165"/>
      <c r="T71" s="44"/>
      <c r="U71" s="40">
        <f>SUM(活動報告書!$R71:$T71)</f>
        <v>0</v>
      </c>
      <c r="V71" s="40"/>
      <c r="W71" s="51"/>
    </row>
    <row r="72" spans="1:23" x14ac:dyDescent="0.4">
      <c r="A72" s="111">
        <v>66</v>
      </c>
      <c r="B72" s="165"/>
      <c r="C72" s="165"/>
      <c r="D72" s="165"/>
      <c r="E72" s="165"/>
      <c r="F72" s="165"/>
      <c r="G72" s="165"/>
      <c r="H72" s="165"/>
      <c r="I72" s="165"/>
      <c r="J72" s="165"/>
      <c r="K72" s="165"/>
      <c r="L72" s="165"/>
      <c r="M72" s="165"/>
      <c r="N72" s="165"/>
      <c r="O72" s="165"/>
      <c r="P72" s="165">
        <f>SUM(活動報告書!$I72:$O72)</f>
        <v>0</v>
      </c>
      <c r="Q72" s="165"/>
      <c r="R72" s="165"/>
      <c r="S72" s="165"/>
      <c r="T72" s="44"/>
      <c r="U72" s="40">
        <f>SUM(活動報告書!$R72:$T72)</f>
        <v>0</v>
      </c>
      <c r="V72" s="40"/>
      <c r="W72" s="51"/>
    </row>
    <row r="73" spans="1:23" x14ac:dyDescent="0.4">
      <c r="A73" s="111">
        <v>67</v>
      </c>
      <c r="B73" s="165"/>
      <c r="C73" s="165"/>
      <c r="D73" s="165"/>
      <c r="E73" s="165"/>
      <c r="F73" s="165"/>
      <c r="G73" s="165"/>
      <c r="H73" s="165"/>
      <c r="I73" s="165"/>
      <c r="J73" s="165"/>
      <c r="K73" s="165"/>
      <c r="L73" s="165"/>
      <c r="M73" s="165"/>
      <c r="N73" s="165"/>
      <c r="O73" s="165"/>
      <c r="P73" s="165">
        <f>SUM(活動報告書!$I73:$O73)</f>
        <v>0</v>
      </c>
      <c r="Q73" s="165"/>
      <c r="R73" s="165"/>
      <c r="S73" s="165"/>
      <c r="T73" s="44"/>
      <c r="U73" s="40">
        <f>SUM(活動報告書!$R73:$T73)</f>
        <v>0</v>
      </c>
      <c r="V73" s="40"/>
      <c r="W73" s="51"/>
    </row>
    <row r="74" spans="1:23" x14ac:dyDescent="0.4">
      <c r="A74" s="111">
        <v>68</v>
      </c>
      <c r="B74" s="165"/>
      <c r="C74" s="165"/>
      <c r="D74" s="165"/>
      <c r="E74" s="165"/>
      <c r="F74" s="165"/>
      <c r="G74" s="165"/>
      <c r="H74" s="165"/>
      <c r="I74" s="165"/>
      <c r="J74" s="165"/>
      <c r="K74" s="165"/>
      <c r="L74" s="165"/>
      <c r="M74" s="165"/>
      <c r="N74" s="165"/>
      <c r="O74" s="165"/>
      <c r="P74" s="165">
        <f>SUM(活動報告書!$I74:$O74)</f>
        <v>0</v>
      </c>
      <c r="Q74" s="165"/>
      <c r="R74" s="165"/>
      <c r="S74" s="165"/>
      <c r="T74" s="44"/>
      <c r="U74" s="40">
        <f>SUM(活動報告書!$R74:$T74)</f>
        <v>0</v>
      </c>
      <c r="V74" s="40"/>
      <c r="W74" s="51"/>
    </row>
    <row r="75" spans="1:23" x14ac:dyDescent="0.4">
      <c r="A75" s="111">
        <v>69</v>
      </c>
      <c r="B75" s="165"/>
      <c r="C75" s="165"/>
      <c r="D75" s="165"/>
      <c r="E75" s="165"/>
      <c r="F75" s="165"/>
      <c r="G75" s="165"/>
      <c r="H75" s="165"/>
      <c r="I75" s="165"/>
      <c r="J75" s="165"/>
      <c r="K75" s="165"/>
      <c r="L75" s="165"/>
      <c r="M75" s="165"/>
      <c r="N75" s="165"/>
      <c r="O75" s="165"/>
      <c r="P75" s="165">
        <f>SUM(活動報告書!$I75:$O75)</f>
        <v>0</v>
      </c>
      <c r="Q75" s="165"/>
      <c r="R75" s="165"/>
      <c r="S75" s="165"/>
      <c r="T75" s="44"/>
      <c r="U75" s="40">
        <f>SUM(活動報告書!$R75:$T75)</f>
        <v>0</v>
      </c>
      <c r="V75" s="40"/>
      <c r="W75" s="51"/>
    </row>
    <row r="76" spans="1:23" x14ac:dyDescent="0.4">
      <c r="A76" s="111">
        <v>70</v>
      </c>
      <c r="B76" s="165"/>
      <c r="C76" s="165"/>
      <c r="D76" s="165"/>
      <c r="E76" s="165"/>
      <c r="F76" s="165"/>
      <c r="G76" s="165"/>
      <c r="H76" s="165"/>
      <c r="I76" s="165"/>
      <c r="J76" s="165"/>
      <c r="K76" s="165"/>
      <c r="L76" s="165"/>
      <c r="M76" s="165"/>
      <c r="N76" s="165"/>
      <c r="O76" s="165"/>
      <c r="P76" s="165">
        <f>SUM(活動報告書!$I76:$O76)</f>
        <v>0</v>
      </c>
      <c r="Q76" s="165"/>
      <c r="R76" s="165"/>
      <c r="S76" s="165"/>
      <c r="T76" s="44"/>
      <c r="U76" s="40">
        <f>SUM(活動報告書!$R76:$T76)</f>
        <v>0</v>
      </c>
      <c r="V76" s="40"/>
      <c r="W76" s="51"/>
    </row>
    <row r="77" spans="1:23" x14ac:dyDescent="0.4">
      <c r="A77" s="111">
        <v>71</v>
      </c>
      <c r="B77" s="165"/>
      <c r="C77" s="165"/>
      <c r="D77" s="165"/>
      <c r="E77" s="165"/>
      <c r="F77" s="165"/>
      <c r="G77" s="165"/>
      <c r="H77" s="165"/>
      <c r="I77" s="165"/>
      <c r="J77" s="165"/>
      <c r="K77" s="165"/>
      <c r="L77" s="165"/>
      <c r="M77" s="165"/>
      <c r="N77" s="165"/>
      <c r="O77" s="165"/>
      <c r="P77" s="165">
        <f>SUM(活動報告書!$I77:$O77)</f>
        <v>0</v>
      </c>
      <c r="Q77" s="165"/>
      <c r="R77" s="165"/>
      <c r="S77" s="165"/>
      <c r="T77" s="44"/>
      <c r="U77" s="40">
        <f>SUM(活動報告書!$R77:$T77)</f>
        <v>0</v>
      </c>
      <c r="V77" s="40"/>
      <c r="W77" s="51"/>
    </row>
    <row r="78" spans="1:23" x14ac:dyDescent="0.4">
      <c r="A78" s="111">
        <v>72</v>
      </c>
      <c r="B78" s="165"/>
      <c r="C78" s="165"/>
      <c r="D78" s="165"/>
      <c r="E78" s="165"/>
      <c r="F78" s="165"/>
      <c r="G78" s="165"/>
      <c r="H78" s="165"/>
      <c r="I78" s="165"/>
      <c r="J78" s="165"/>
      <c r="K78" s="165"/>
      <c r="L78" s="165"/>
      <c r="M78" s="165"/>
      <c r="N78" s="165"/>
      <c r="O78" s="165"/>
      <c r="P78" s="165">
        <f>SUM(活動報告書!$I78:$O78)</f>
        <v>0</v>
      </c>
      <c r="Q78" s="165"/>
      <c r="R78" s="165"/>
      <c r="S78" s="165"/>
      <c r="T78" s="44"/>
      <c r="U78" s="40">
        <f>SUM(活動報告書!$R78:$T78)</f>
        <v>0</v>
      </c>
      <c r="V78" s="40"/>
      <c r="W78" s="51"/>
    </row>
    <row r="79" spans="1:23" x14ac:dyDescent="0.4">
      <c r="A79" s="111">
        <v>73</v>
      </c>
      <c r="B79" s="165"/>
      <c r="C79" s="165"/>
      <c r="D79" s="165"/>
      <c r="E79" s="165"/>
      <c r="F79" s="165"/>
      <c r="G79" s="165"/>
      <c r="H79" s="165"/>
      <c r="I79" s="165"/>
      <c r="J79" s="165"/>
      <c r="K79" s="165"/>
      <c r="L79" s="165"/>
      <c r="M79" s="165"/>
      <c r="N79" s="165"/>
      <c r="O79" s="165"/>
      <c r="P79" s="165">
        <f>SUM(活動報告書!$I79:$O79)</f>
        <v>0</v>
      </c>
      <c r="Q79" s="165"/>
      <c r="R79" s="165"/>
      <c r="S79" s="165"/>
      <c r="T79" s="44"/>
      <c r="U79" s="40">
        <f>SUM(活動報告書!$R79:$T79)</f>
        <v>0</v>
      </c>
      <c r="V79" s="40"/>
      <c r="W79" s="51"/>
    </row>
    <row r="80" spans="1:23" x14ac:dyDescent="0.4">
      <c r="A80" s="111">
        <v>74</v>
      </c>
      <c r="B80" s="165"/>
      <c r="C80" s="165"/>
      <c r="D80" s="165"/>
      <c r="E80" s="165"/>
      <c r="F80" s="165"/>
      <c r="G80" s="165"/>
      <c r="H80" s="165"/>
      <c r="I80" s="165"/>
      <c r="J80" s="165"/>
      <c r="K80" s="165"/>
      <c r="L80" s="165"/>
      <c r="M80" s="165"/>
      <c r="N80" s="165"/>
      <c r="O80" s="165"/>
      <c r="P80" s="165">
        <f>SUM(活動報告書!$I80:$O80)</f>
        <v>0</v>
      </c>
      <c r="Q80" s="165"/>
      <c r="R80" s="165"/>
      <c r="S80" s="165"/>
      <c r="T80" s="44"/>
      <c r="U80" s="40">
        <f>SUM(活動報告書!$R80:$T80)</f>
        <v>0</v>
      </c>
      <c r="V80" s="40"/>
      <c r="W80" s="51"/>
    </row>
    <row r="81" spans="1:23" x14ac:dyDescent="0.4">
      <c r="A81" s="111">
        <v>75</v>
      </c>
      <c r="B81" s="165"/>
      <c r="C81" s="165"/>
      <c r="D81" s="165"/>
      <c r="E81" s="165"/>
      <c r="F81" s="165"/>
      <c r="G81" s="165"/>
      <c r="H81" s="165"/>
      <c r="I81" s="165"/>
      <c r="J81" s="165"/>
      <c r="K81" s="165"/>
      <c r="L81" s="165"/>
      <c r="M81" s="165"/>
      <c r="N81" s="165"/>
      <c r="O81" s="165"/>
      <c r="P81" s="165">
        <f>SUM(活動報告書!$I81:$O81)</f>
        <v>0</v>
      </c>
      <c r="Q81" s="165"/>
      <c r="R81" s="165"/>
      <c r="S81" s="165"/>
      <c r="T81" s="44"/>
      <c r="U81" s="40">
        <f>SUM(活動報告書!$R81:$T81)</f>
        <v>0</v>
      </c>
      <c r="V81" s="40"/>
      <c r="W81" s="51"/>
    </row>
    <row r="82" spans="1:23" x14ac:dyDescent="0.4">
      <c r="A82" s="111">
        <v>76</v>
      </c>
      <c r="B82" s="165"/>
      <c r="C82" s="165"/>
      <c r="D82" s="165"/>
      <c r="E82" s="165"/>
      <c r="F82" s="165"/>
      <c r="G82" s="165"/>
      <c r="H82" s="165"/>
      <c r="I82" s="165"/>
      <c r="J82" s="165"/>
      <c r="K82" s="165"/>
      <c r="L82" s="165"/>
      <c r="M82" s="165"/>
      <c r="N82" s="165"/>
      <c r="O82" s="165"/>
      <c r="P82" s="165">
        <f>SUM(活動報告書!$I82:$O82)</f>
        <v>0</v>
      </c>
      <c r="Q82" s="165"/>
      <c r="R82" s="165"/>
      <c r="S82" s="165"/>
      <c r="T82" s="44"/>
      <c r="U82" s="40">
        <f>SUM(活動報告書!$R82:$T82)</f>
        <v>0</v>
      </c>
      <c r="V82" s="40"/>
      <c r="W82" s="51"/>
    </row>
    <row r="83" spans="1:23" x14ac:dyDescent="0.4">
      <c r="A83" s="111">
        <v>77</v>
      </c>
      <c r="B83" s="165"/>
      <c r="C83" s="165"/>
      <c r="D83" s="165"/>
      <c r="E83" s="165"/>
      <c r="F83" s="165"/>
      <c r="G83" s="165"/>
      <c r="H83" s="165"/>
      <c r="I83" s="165"/>
      <c r="J83" s="165"/>
      <c r="K83" s="165"/>
      <c r="L83" s="165"/>
      <c r="M83" s="165"/>
      <c r="N83" s="165"/>
      <c r="O83" s="165"/>
      <c r="P83" s="165">
        <f>SUM(活動報告書!$I83:$O83)</f>
        <v>0</v>
      </c>
      <c r="Q83" s="165"/>
      <c r="R83" s="165"/>
      <c r="S83" s="165"/>
      <c r="T83" s="44"/>
      <c r="U83" s="40">
        <f>SUM(活動報告書!$R83:$T83)</f>
        <v>0</v>
      </c>
      <c r="V83" s="40"/>
      <c r="W83" s="51"/>
    </row>
    <row r="84" spans="1:23" x14ac:dyDescent="0.4">
      <c r="A84" s="111">
        <v>78</v>
      </c>
      <c r="B84" s="165"/>
      <c r="C84" s="165"/>
      <c r="D84" s="165"/>
      <c r="E84" s="165"/>
      <c r="F84" s="165"/>
      <c r="G84" s="165"/>
      <c r="H84" s="165"/>
      <c r="I84" s="165"/>
      <c r="J84" s="165"/>
      <c r="K84" s="165"/>
      <c r="L84" s="165"/>
      <c r="M84" s="165"/>
      <c r="N84" s="165"/>
      <c r="O84" s="165"/>
      <c r="P84" s="165">
        <f>SUM(活動報告書!$I84:$O84)</f>
        <v>0</v>
      </c>
      <c r="Q84" s="165"/>
      <c r="R84" s="165"/>
      <c r="S84" s="165"/>
      <c r="T84" s="44"/>
      <c r="U84" s="40">
        <f>SUM(活動報告書!$R84:$T84)</f>
        <v>0</v>
      </c>
      <c r="V84" s="40"/>
      <c r="W84" s="51"/>
    </row>
    <row r="85" spans="1:23" x14ac:dyDescent="0.4">
      <c r="A85" s="111">
        <v>79</v>
      </c>
      <c r="B85" s="165"/>
      <c r="C85" s="165"/>
      <c r="D85" s="165"/>
      <c r="E85" s="165"/>
      <c r="F85" s="165"/>
      <c r="G85" s="165"/>
      <c r="H85" s="165"/>
      <c r="I85" s="165"/>
      <c r="J85" s="165"/>
      <c r="K85" s="165"/>
      <c r="L85" s="165"/>
      <c r="M85" s="165"/>
      <c r="N85" s="165"/>
      <c r="O85" s="165"/>
      <c r="P85" s="165">
        <f>SUM(活動報告書!$I85:$O85)</f>
        <v>0</v>
      </c>
      <c r="Q85" s="165"/>
      <c r="R85" s="165"/>
      <c r="S85" s="165"/>
      <c r="T85" s="44"/>
      <c r="U85" s="40">
        <f>SUM(活動報告書!$R85:$T85)</f>
        <v>0</v>
      </c>
      <c r="V85" s="40"/>
      <c r="W85" s="51"/>
    </row>
    <row r="86" spans="1:23" x14ac:dyDescent="0.4">
      <c r="A86" s="111">
        <v>80</v>
      </c>
      <c r="B86" s="165"/>
      <c r="C86" s="165"/>
      <c r="D86" s="165"/>
      <c r="E86" s="165"/>
      <c r="F86" s="165"/>
      <c r="G86" s="165"/>
      <c r="H86" s="165"/>
      <c r="I86" s="165"/>
      <c r="J86" s="165"/>
      <c r="K86" s="165"/>
      <c r="L86" s="165"/>
      <c r="M86" s="165"/>
      <c r="N86" s="165"/>
      <c r="O86" s="165"/>
      <c r="P86" s="165">
        <f>SUM(活動報告書!$I86:$O86)</f>
        <v>0</v>
      </c>
      <c r="Q86" s="165"/>
      <c r="R86" s="165"/>
      <c r="S86" s="165"/>
      <c r="T86" s="44"/>
      <c r="U86" s="40">
        <f>SUM(活動報告書!$R86:$T86)</f>
        <v>0</v>
      </c>
      <c r="V86" s="40"/>
      <c r="W86" s="51"/>
    </row>
    <row r="87" spans="1:23" x14ac:dyDescent="0.4">
      <c r="A87" s="111">
        <v>81</v>
      </c>
      <c r="B87" s="165"/>
      <c r="C87" s="165"/>
      <c r="D87" s="165"/>
      <c r="E87" s="165"/>
      <c r="F87" s="165"/>
      <c r="G87" s="165"/>
      <c r="H87" s="165"/>
      <c r="I87" s="165"/>
      <c r="J87" s="165"/>
      <c r="K87" s="165"/>
      <c r="L87" s="165"/>
      <c r="M87" s="165"/>
      <c r="N87" s="165"/>
      <c r="O87" s="165"/>
      <c r="P87" s="165">
        <f>SUM(活動報告書!$I87:$O87)</f>
        <v>0</v>
      </c>
      <c r="Q87" s="165"/>
      <c r="R87" s="165"/>
      <c r="S87" s="165"/>
      <c r="T87" s="44"/>
      <c r="U87" s="40">
        <f>SUM(活動報告書!$R87:$T87)</f>
        <v>0</v>
      </c>
      <c r="V87" s="40"/>
      <c r="W87" s="51"/>
    </row>
    <row r="88" spans="1:23" x14ac:dyDescent="0.4">
      <c r="A88" s="111">
        <v>82</v>
      </c>
      <c r="B88" s="165"/>
      <c r="C88" s="165"/>
      <c r="D88" s="165"/>
      <c r="E88" s="165"/>
      <c r="F88" s="165"/>
      <c r="G88" s="165"/>
      <c r="H88" s="165"/>
      <c r="I88" s="165"/>
      <c r="J88" s="165"/>
      <c r="K88" s="165"/>
      <c r="L88" s="165"/>
      <c r="M88" s="165"/>
      <c r="N88" s="165"/>
      <c r="O88" s="165"/>
      <c r="P88" s="165">
        <f>SUM(活動報告書!$I88:$O88)</f>
        <v>0</v>
      </c>
      <c r="Q88" s="165"/>
      <c r="R88" s="165"/>
      <c r="S88" s="165"/>
      <c r="T88" s="44"/>
      <c r="U88" s="40">
        <f>SUM(活動報告書!$R88:$T88)</f>
        <v>0</v>
      </c>
      <c r="V88" s="40"/>
      <c r="W88" s="51"/>
    </row>
    <row r="89" spans="1:23" x14ac:dyDescent="0.4">
      <c r="A89" s="111">
        <v>83</v>
      </c>
      <c r="B89" s="165"/>
      <c r="C89" s="165"/>
      <c r="D89" s="165"/>
      <c r="E89" s="165"/>
      <c r="F89" s="165"/>
      <c r="G89" s="165"/>
      <c r="H89" s="165"/>
      <c r="I89" s="165"/>
      <c r="J89" s="165"/>
      <c r="K89" s="165"/>
      <c r="L89" s="165"/>
      <c r="M89" s="165"/>
      <c r="N89" s="165"/>
      <c r="O89" s="165"/>
      <c r="P89" s="165">
        <f>SUM(活動報告書!$I89:$O89)</f>
        <v>0</v>
      </c>
      <c r="Q89" s="165"/>
      <c r="R89" s="165"/>
      <c r="S89" s="165"/>
      <c r="T89" s="44"/>
      <c r="U89" s="40">
        <f>SUM(活動報告書!$R89:$T89)</f>
        <v>0</v>
      </c>
      <c r="V89" s="40"/>
      <c r="W89" s="51"/>
    </row>
    <row r="90" spans="1:23" x14ac:dyDescent="0.4">
      <c r="A90" s="111">
        <v>84</v>
      </c>
      <c r="B90" s="165"/>
      <c r="C90" s="165"/>
      <c r="D90" s="165"/>
      <c r="E90" s="165"/>
      <c r="F90" s="165"/>
      <c r="G90" s="165"/>
      <c r="H90" s="165"/>
      <c r="I90" s="165"/>
      <c r="J90" s="165"/>
      <c r="K90" s="165"/>
      <c r="L90" s="165"/>
      <c r="M90" s="165"/>
      <c r="N90" s="165"/>
      <c r="O90" s="165"/>
      <c r="P90" s="165">
        <f>SUM(活動報告書!$I90:$O90)</f>
        <v>0</v>
      </c>
      <c r="Q90" s="165"/>
      <c r="R90" s="165"/>
      <c r="S90" s="165"/>
      <c r="T90" s="44"/>
      <c r="U90" s="40">
        <f>SUM(活動報告書!$R90:$T90)</f>
        <v>0</v>
      </c>
      <c r="V90" s="40"/>
      <c r="W90" s="51"/>
    </row>
    <row r="91" spans="1:23" x14ac:dyDescent="0.4">
      <c r="A91" s="111">
        <v>85</v>
      </c>
      <c r="B91" s="165"/>
      <c r="C91" s="165"/>
      <c r="D91" s="165"/>
      <c r="E91" s="165"/>
      <c r="F91" s="165"/>
      <c r="G91" s="165"/>
      <c r="H91" s="165"/>
      <c r="I91" s="165"/>
      <c r="J91" s="165"/>
      <c r="K91" s="165"/>
      <c r="L91" s="165"/>
      <c r="M91" s="165"/>
      <c r="N91" s="165"/>
      <c r="O91" s="165"/>
      <c r="P91" s="165">
        <f>SUM(活動報告書!$I91:$O91)</f>
        <v>0</v>
      </c>
      <c r="Q91" s="165"/>
      <c r="R91" s="165"/>
      <c r="S91" s="165"/>
      <c r="T91" s="44"/>
      <c r="U91" s="40">
        <f>SUM(活動報告書!$R91:$T91)</f>
        <v>0</v>
      </c>
      <c r="V91" s="40"/>
      <c r="W91" s="51"/>
    </row>
    <row r="92" spans="1:23" x14ac:dyDescent="0.4">
      <c r="A92" s="111">
        <v>86</v>
      </c>
      <c r="B92" s="165"/>
      <c r="C92" s="165"/>
      <c r="D92" s="165"/>
      <c r="E92" s="165"/>
      <c r="F92" s="165"/>
      <c r="G92" s="165"/>
      <c r="H92" s="165"/>
      <c r="I92" s="165"/>
      <c r="J92" s="165"/>
      <c r="K92" s="165"/>
      <c r="L92" s="165"/>
      <c r="M92" s="165"/>
      <c r="N92" s="165"/>
      <c r="O92" s="165"/>
      <c r="P92" s="165">
        <f>SUM(活動報告書!$I92:$O92)</f>
        <v>0</v>
      </c>
      <c r="Q92" s="165"/>
      <c r="R92" s="165"/>
      <c r="S92" s="165"/>
      <c r="T92" s="44"/>
      <c r="U92" s="40">
        <f>SUM(活動報告書!$R92:$T92)</f>
        <v>0</v>
      </c>
      <c r="V92" s="40"/>
      <c r="W92" s="51"/>
    </row>
    <row r="93" spans="1:23" x14ac:dyDescent="0.4">
      <c r="A93" s="111">
        <v>87</v>
      </c>
      <c r="B93" s="165"/>
      <c r="C93" s="165"/>
      <c r="D93" s="165"/>
      <c r="E93" s="165"/>
      <c r="F93" s="165"/>
      <c r="G93" s="165"/>
      <c r="H93" s="165"/>
      <c r="I93" s="165"/>
      <c r="J93" s="165"/>
      <c r="K93" s="165"/>
      <c r="L93" s="165"/>
      <c r="M93" s="165"/>
      <c r="N93" s="165"/>
      <c r="O93" s="165"/>
      <c r="P93" s="165">
        <f>SUM(活動報告書!$I93:$O93)</f>
        <v>0</v>
      </c>
      <c r="Q93" s="165"/>
      <c r="R93" s="165"/>
      <c r="S93" s="165"/>
      <c r="T93" s="44"/>
      <c r="U93" s="40">
        <f>SUM(活動報告書!$R93:$T93)</f>
        <v>0</v>
      </c>
      <c r="V93" s="40"/>
      <c r="W93" s="51"/>
    </row>
    <row r="94" spans="1:23" x14ac:dyDescent="0.4">
      <c r="A94" s="111">
        <v>88</v>
      </c>
      <c r="B94" s="165"/>
      <c r="C94" s="165"/>
      <c r="D94" s="165"/>
      <c r="E94" s="165"/>
      <c r="F94" s="165"/>
      <c r="G94" s="165"/>
      <c r="H94" s="165"/>
      <c r="I94" s="165"/>
      <c r="J94" s="165"/>
      <c r="K94" s="165"/>
      <c r="L94" s="165"/>
      <c r="M94" s="165"/>
      <c r="N94" s="165"/>
      <c r="O94" s="165"/>
      <c r="P94" s="165">
        <f>SUM(活動報告書!$I94:$O94)</f>
        <v>0</v>
      </c>
      <c r="Q94" s="165"/>
      <c r="R94" s="165"/>
      <c r="S94" s="165"/>
      <c r="T94" s="44"/>
      <c r="U94" s="40">
        <f>SUM(活動報告書!$R94:$T94)</f>
        <v>0</v>
      </c>
      <c r="V94" s="40"/>
      <c r="W94" s="51"/>
    </row>
    <row r="95" spans="1:23" x14ac:dyDescent="0.4">
      <c r="A95" s="111">
        <v>89</v>
      </c>
      <c r="B95" s="165"/>
      <c r="C95" s="165"/>
      <c r="D95" s="165"/>
      <c r="E95" s="165"/>
      <c r="F95" s="165"/>
      <c r="G95" s="165"/>
      <c r="H95" s="165"/>
      <c r="I95" s="165"/>
      <c r="J95" s="165"/>
      <c r="K95" s="165"/>
      <c r="L95" s="165"/>
      <c r="M95" s="165"/>
      <c r="N95" s="165"/>
      <c r="O95" s="165"/>
      <c r="P95" s="165">
        <f>SUM(活動報告書!$I95:$O95)</f>
        <v>0</v>
      </c>
      <c r="Q95" s="165"/>
      <c r="R95" s="165"/>
      <c r="S95" s="165"/>
      <c r="T95" s="44"/>
      <c r="U95" s="40">
        <f>SUM(活動報告書!$R95:$T95)</f>
        <v>0</v>
      </c>
      <c r="V95" s="40"/>
      <c r="W95" s="51"/>
    </row>
    <row r="96" spans="1:23" x14ac:dyDescent="0.4">
      <c r="A96" s="111">
        <v>90</v>
      </c>
      <c r="B96" s="165"/>
      <c r="C96" s="165"/>
      <c r="D96" s="165"/>
      <c r="E96" s="165"/>
      <c r="F96" s="165"/>
      <c r="G96" s="165"/>
      <c r="H96" s="165"/>
      <c r="I96" s="165"/>
      <c r="J96" s="165"/>
      <c r="K96" s="165"/>
      <c r="L96" s="165"/>
      <c r="M96" s="165"/>
      <c r="N96" s="165"/>
      <c r="O96" s="165"/>
      <c r="P96" s="165">
        <f>SUM(活動報告書!$I96:$O96)</f>
        <v>0</v>
      </c>
      <c r="Q96" s="165"/>
      <c r="R96" s="165"/>
      <c r="S96" s="165"/>
      <c r="T96" s="44"/>
      <c r="U96" s="40">
        <f>SUM(活動報告書!$R96:$T96)</f>
        <v>0</v>
      </c>
      <c r="V96" s="40"/>
      <c r="W96" s="51"/>
    </row>
    <row r="97" spans="1:23" x14ac:dyDescent="0.4">
      <c r="A97" s="111">
        <v>91</v>
      </c>
      <c r="B97" s="165"/>
      <c r="C97" s="165"/>
      <c r="D97" s="165"/>
      <c r="E97" s="165"/>
      <c r="F97" s="165"/>
      <c r="G97" s="165"/>
      <c r="H97" s="165"/>
      <c r="I97" s="165"/>
      <c r="J97" s="165"/>
      <c r="K97" s="165"/>
      <c r="L97" s="165"/>
      <c r="M97" s="165"/>
      <c r="N97" s="165"/>
      <c r="O97" s="165"/>
      <c r="P97" s="165">
        <f>SUM(活動報告書!$I97:$O97)</f>
        <v>0</v>
      </c>
      <c r="Q97" s="165"/>
      <c r="R97" s="165"/>
      <c r="S97" s="165"/>
      <c r="T97" s="44"/>
      <c r="U97" s="40">
        <f>SUM(活動報告書!$R97:$T97)</f>
        <v>0</v>
      </c>
      <c r="V97" s="40"/>
      <c r="W97" s="51"/>
    </row>
    <row r="98" spans="1:23" x14ac:dyDescent="0.4">
      <c r="A98" s="111">
        <v>92</v>
      </c>
      <c r="B98" s="165"/>
      <c r="C98" s="165"/>
      <c r="D98" s="165"/>
      <c r="E98" s="165"/>
      <c r="F98" s="165"/>
      <c r="G98" s="165"/>
      <c r="H98" s="165"/>
      <c r="I98" s="165"/>
      <c r="J98" s="165"/>
      <c r="K98" s="165"/>
      <c r="L98" s="165"/>
      <c r="M98" s="165"/>
      <c r="N98" s="165"/>
      <c r="O98" s="165"/>
      <c r="P98" s="165">
        <f>SUM(活動報告書!$I98:$O98)</f>
        <v>0</v>
      </c>
      <c r="Q98" s="165"/>
      <c r="R98" s="165"/>
      <c r="S98" s="165"/>
      <c r="T98" s="44"/>
      <c r="U98" s="40">
        <f>SUM(活動報告書!$R98:$T98)</f>
        <v>0</v>
      </c>
      <c r="V98" s="40"/>
      <c r="W98" s="51"/>
    </row>
    <row r="99" spans="1:23" x14ac:dyDescent="0.4">
      <c r="A99" s="111">
        <v>93</v>
      </c>
      <c r="B99" s="165"/>
      <c r="C99" s="165"/>
      <c r="D99" s="165"/>
      <c r="E99" s="165"/>
      <c r="F99" s="165"/>
      <c r="G99" s="165"/>
      <c r="H99" s="165"/>
      <c r="I99" s="165"/>
      <c r="J99" s="165"/>
      <c r="K99" s="165"/>
      <c r="L99" s="165"/>
      <c r="M99" s="165"/>
      <c r="N99" s="165"/>
      <c r="O99" s="165"/>
      <c r="P99" s="165">
        <f>SUM(活動報告書!$I99:$O99)</f>
        <v>0</v>
      </c>
      <c r="Q99" s="165"/>
      <c r="R99" s="165"/>
      <c r="S99" s="165"/>
      <c r="T99" s="44"/>
      <c r="U99" s="40">
        <f>SUM(活動報告書!$R99:$T99)</f>
        <v>0</v>
      </c>
      <c r="V99" s="40"/>
      <c r="W99" s="51"/>
    </row>
    <row r="100" spans="1:23" x14ac:dyDescent="0.4">
      <c r="A100" s="111">
        <v>94</v>
      </c>
      <c r="B100" s="165"/>
      <c r="C100" s="165"/>
      <c r="D100" s="165"/>
      <c r="E100" s="165"/>
      <c r="F100" s="165"/>
      <c r="G100" s="165"/>
      <c r="H100" s="165"/>
      <c r="I100" s="165"/>
      <c r="J100" s="165"/>
      <c r="K100" s="165"/>
      <c r="L100" s="165"/>
      <c r="M100" s="165"/>
      <c r="N100" s="165"/>
      <c r="O100" s="165"/>
      <c r="P100" s="165">
        <f>SUM(活動報告書!$I100:$O100)</f>
        <v>0</v>
      </c>
      <c r="Q100" s="165"/>
      <c r="R100" s="165"/>
      <c r="S100" s="165"/>
      <c r="T100" s="44"/>
      <c r="U100" s="40">
        <f>SUM(活動報告書!$R100:$T100)</f>
        <v>0</v>
      </c>
      <c r="V100" s="40"/>
      <c r="W100" s="51"/>
    </row>
    <row r="101" spans="1:23" x14ac:dyDescent="0.4">
      <c r="A101" s="111">
        <v>95</v>
      </c>
      <c r="B101" s="165"/>
      <c r="C101" s="165"/>
      <c r="D101" s="165"/>
      <c r="E101" s="165"/>
      <c r="F101" s="165"/>
      <c r="G101" s="165"/>
      <c r="H101" s="165"/>
      <c r="I101" s="165"/>
      <c r="J101" s="165"/>
      <c r="K101" s="165"/>
      <c r="L101" s="165"/>
      <c r="M101" s="165"/>
      <c r="N101" s="165"/>
      <c r="O101" s="165"/>
      <c r="P101" s="165">
        <f>SUM(活動報告書!$I101:$O101)</f>
        <v>0</v>
      </c>
      <c r="Q101" s="165"/>
      <c r="R101" s="165"/>
      <c r="S101" s="165"/>
      <c r="T101" s="44"/>
      <c r="U101" s="40">
        <f>SUM(活動報告書!$R101:$T101)</f>
        <v>0</v>
      </c>
      <c r="V101" s="40"/>
      <c r="W101" s="51"/>
    </row>
    <row r="102" spans="1:23" x14ac:dyDescent="0.4">
      <c r="A102" s="111">
        <v>96</v>
      </c>
      <c r="B102" s="165"/>
      <c r="C102" s="165"/>
      <c r="D102" s="165"/>
      <c r="E102" s="165"/>
      <c r="F102" s="165"/>
      <c r="G102" s="165"/>
      <c r="H102" s="165"/>
      <c r="I102" s="165"/>
      <c r="J102" s="165"/>
      <c r="K102" s="165"/>
      <c r="L102" s="165"/>
      <c r="M102" s="165"/>
      <c r="N102" s="165"/>
      <c r="O102" s="165"/>
      <c r="P102" s="165">
        <f>SUM(活動報告書!$I102:$O102)</f>
        <v>0</v>
      </c>
      <c r="Q102" s="165"/>
      <c r="R102" s="165"/>
      <c r="S102" s="165"/>
      <c r="T102" s="44"/>
      <c r="U102" s="40">
        <f>SUM(活動報告書!$R102:$T102)</f>
        <v>0</v>
      </c>
      <c r="V102" s="40"/>
      <c r="W102" s="51"/>
    </row>
    <row r="103" spans="1:23" x14ac:dyDescent="0.4">
      <c r="A103" s="111">
        <v>97</v>
      </c>
      <c r="B103" s="165"/>
      <c r="C103" s="165"/>
      <c r="D103" s="165"/>
      <c r="E103" s="165"/>
      <c r="F103" s="165"/>
      <c r="G103" s="165"/>
      <c r="H103" s="165"/>
      <c r="I103" s="165"/>
      <c r="J103" s="165"/>
      <c r="K103" s="165"/>
      <c r="L103" s="165"/>
      <c r="M103" s="165"/>
      <c r="N103" s="165"/>
      <c r="O103" s="165"/>
      <c r="P103" s="165">
        <f>SUM(活動報告書!$I103:$O103)</f>
        <v>0</v>
      </c>
      <c r="Q103" s="165"/>
      <c r="R103" s="165"/>
      <c r="S103" s="165"/>
      <c r="T103" s="44"/>
      <c r="U103" s="40">
        <f>SUM(活動報告書!$R103:$T103)</f>
        <v>0</v>
      </c>
      <c r="V103" s="40"/>
      <c r="W103" s="51"/>
    </row>
    <row r="104" spans="1:23" x14ac:dyDescent="0.4">
      <c r="A104" s="111">
        <v>98</v>
      </c>
      <c r="B104" s="165"/>
      <c r="C104" s="165"/>
      <c r="D104" s="165"/>
      <c r="E104" s="165"/>
      <c r="F104" s="165"/>
      <c r="G104" s="165"/>
      <c r="H104" s="165"/>
      <c r="I104" s="165"/>
      <c r="J104" s="165"/>
      <c r="K104" s="165"/>
      <c r="L104" s="165"/>
      <c r="M104" s="165"/>
      <c r="N104" s="165"/>
      <c r="O104" s="165"/>
      <c r="P104" s="165">
        <f>SUM(活動報告書!$I104:$O104)</f>
        <v>0</v>
      </c>
      <c r="Q104" s="165"/>
      <c r="R104" s="165"/>
      <c r="S104" s="165"/>
      <c r="T104" s="44"/>
      <c r="U104" s="40">
        <f>SUM(活動報告書!$R104:$T104)</f>
        <v>0</v>
      </c>
      <c r="V104" s="40"/>
      <c r="W104" s="51"/>
    </row>
    <row r="105" spans="1:23" x14ac:dyDescent="0.4">
      <c r="A105" s="111">
        <v>99</v>
      </c>
      <c r="B105" s="165"/>
      <c r="C105" s="165"/>
      <c r="D105" s="165"/>
      <c r="E105" s="165"/>
      <c r="F105" s="165"/>
      <c r="G105" s="165"/>
      <c r="H105" s="165"/>
      <c r="I105" s="165"/>
      <c r="J105" s="165"/>
      <c r="K105" s="165"/>
      <c r="L105" s="165"/>
      <c r="M105" s="165"/>
      <c r="N105" s="165"/>
      <c r="O105" s="165"/>
      <c r="P105" s="165">
        <f>SUM(活動報告書!$I105:$O105)</f>
        <v>0</v>
      </c>
      <c r="Q105" s="165"/>
      <c r="R105" s="165"/>
      <c r="S105" s="165"/>
      <c r="T105" s="44"/>
      <c r="U105" s="40">
        <f>SUM(活動報告書!$R105:$T105)</f>
        <v>0</v>
      </c>
      <c r="V105" s="40"/>
      <c r="W105" s="51"/>
    </row>
    <row r="106" spans="1:23" x14ac:dyDescent="0.4">
      <c r="A106" s="111">
        <v>100</v>
      </c>
      <c r="B106" s="165"/>
      <c r="C106" s="165"/>
      <c r="D106" s="165"/>
      <c r="E106" s="165"/>
      <c r="F106" s="165"/>
      <c r="G106" s="165"/>
      <c r="H106" s="165"/>
      <c r="I106" s="165"/>
      <c r="J106" s="165"/>
      <c r="K106" s="165"/>
      <c r="L106" s="165"/>
      <c r="M106" s="165"/>
      <c r="N106" s="165"/>
      <c r="O106" s="165"/>
      <c r="P106" s="165">
        <f>SUM(活動報告書!$I106:$O106)</f>
        <v>0</v>
      </c>
      <c r="Q106" s="165"/>
      <c r="R106" s="165"/>
      <c r="S106" s="165"/>
      <c r="T106" s="44"/>
      <c r="U106" s="40">
        <f>SUM(活動報告書!$R106:$T106)</f>
        <v>0</v>
      </c>
      <c r="V106" s="40"/>
      <c r="W106" s="51"/>
    </row>
    <row r="107" spans="1:23" x14ac:dyDescent="0.4">
      <c r="B107" s="166"/>
      <c r="C107" s="166"/>
      <c r="D107" s="166"/>
      <c r="E107" s="166"/>
      <c r="F107" s="166"/>
      <c r="G107" s="166"/>
      <c r="H107" s="166"/>
      <c r="I107" s="166"/>
      <c r="J107" s="166">
        <f>SUM(J7:J106)</f>
        <v>0</v>
      </c>
      <c r="K107" s="166">
        <f t="shared" ref="K107:P107" si="0">SUM(K7:K106)</f>
        <v>0</v>
      </c>
      <c r="L107" s="166">
        <f t="shared" si="0"/>
        <v>0</v>
      </c>
      <c r="M107" s="166">
        <f t="shared" si="0"/>
        <v>0</v>
      </c>
      <c r="N107" s="166">
        <f t="shared" si="0"/>
        <v>0</v>
      </c>
      <c r="O107" s="166">
        <f t="shared" si="0"/>
        <v>0</v>
      </c>
      <c r="P107" s="166">
        <f t="shared" si="0"/>
        <v>0</v>
      </c>
      <c r="Q107" s="166">
        <f t="shared" ref="Q107:R107" si="1">SUM(Q7:Q106)</f>
        <v>0</v>
      </c>
      <c r="R107" s="166">
        <f t="shared" si="1"/>
        <v>0</v>
      </c>
      <c r="S107" s="166">
        <f t="shared" ref="S107" si="2">SUM(S7:S106)</f>
        <v>0</v>
      </c>
      <c r="T107" s="159">
        <f t="shared" ref="T107" si="3">SUM(T7:T106)</f>
        <v>0</v>
      </c>
      <c r="U107" s="40">
        <f t="shared" ref="U107" si="4">SUM(U7:U106)</f>
        <v>0</v>
      </c>
      <c r="W107" s="51">
        <f>SUM(W7:W106)</f>
        <v>0</v>
      </c>
    </row>
  </sheetData>
  <mergeCells count="3">
    <mergeCell ref="V4:V5"/>
    <mergeCell ref="W4:W5"/>
    <mergeCell ref="Q4:U4"/>
  </mergeCells>
  <phoneticPr fontId="2"/>
  <pageMargins left="0.7" right="0.7" top="0.75" bottom="0.75" header="0.3" footer="0.3"/>
  <pageSetup paperSize="9" scale="45" orientation="landscape" r:id="rId1"/>
  <rowBreaks count="1" manualBreakCount="1">
    <brk id="5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showGridLines="0" view="pageBreakPreview" zoomScale="82" zoomScaleNormal="91" zoomScaleSheetLayoutView="85" workbookViewId="0">
      <selection activeCell="L23" sqref="L23"/>
    </sheetView>
  </sheetViews>
  <sheetFormatPr defaultRowHeight="13.5" x14ac:dyDescent="0.4"/>
  <cols>
    <col min="1" max="1" width="2.875" style="24" customWidth="1"/>
    <col min="2" max="2" width="1.75" style="24" customWidth="1"/>
    <col min="3" max="3" width="40.375" style="24" bestFit="1" customWidth="1"/>
    <col min="4" max="4" width="15" style="46" customWidth="1"/>
    <col min="5" max="5" width="21.375" style="24" bestFit="1" customWidth="1"/>
    <col min="6" max="6" width="3.75" style="24" customWidth="1"/>
    <col min="7" max="16384" width="9" style="24"/>
  </cols>
  <sheetData>
    <row r="1" spans="2:7" x14ac:dyDescent="0.4">
      <c r="B1" s="24" t="s">
        <v>402</v>
      </c>
    </row>
    <row r="2" spans="2:7" ht="17.25" x14ac:dyDescent="0.4">
      <c r="B2" s="226" t="s">
        <v>232</v>
      </c>
      <c r="C2" s="226"/>
      <c r="D2" s="226"/>
      <c r="E2" s="226"/>
    </row>
    <row r="4" spans="2:7" x14ac:dyDescent="0.4">
      <c r="B4" s="24" t="s">
        <v>26</v>
      </c>
    </row>
    <row r="5" spans="2:7" x14ac:dyDescent="0.4">
      <c r="B5" s="89" t="s">
        <v>10</v>
      </c>
      <c r="C5" s="90"/>
      <c r="D5" s="91" t="s">
        <v>24</v>
      </c>
      <c r="E5" s="92" t="s">
        <v>25</v>
      </c>
    </row>
    <row r="6" spans="2:7" x14ac:dyDescent="0.4">
      <c r="B6" s="36" t="s">
        <v>11</v>
      </c>
      <c r="C6" s="35"/>
      <c r="D6" s="134" t="e">
        <f>'様式３収支予算書（事業費支援）'!D6</f>
        <v>#N/A</v>
      </c>
      <c r="E6" s="86"/>
      <c r="G6" s="24" t="s">
        <v>91</v>
      </c>
    </row>
    <row r="7" spans="2:7" x14ac:dyDescent="0.4">
      <c r="B7" s="36" t="s">
        <v>12</v>
      </c>
      <c r="C7" s="35"/>
      <c r="D7" s="93"/>
      <c r="E7" s="86" t="s">
        <v>101</v>
      </c>
    </row>
    <row r="8" spans="2:7" x14ac:dyDescent="0.4">
      <c r="B8" s="36" t="s">
        <v>13</v>
      </c>
      <c r="C8" s="35"/>
      <c r="D8" s="93"/>
      <c r="E8" s="86"/>
    </row>
    <row r="9" spans="2:7" x14ac:dyDescent="0.4">
      <c r="B9" s="36" t="s">
        <v>14</v>
      </c>
      <c r="C9" s="35"/>
      <c r="D9" s="93"/>
      <c r="E9" s="86"/>
    </row>
    <row r="10" spans="2:7" x14ac:dyDescent="0.4">
      <c r="B10" s="36" t="s">
        <v>15</v>
      </c>
      <c r="C10" s="35"/>
      <c r="D10" s="93"/>
      <c r="E10" s="86"/>
    </row>
    <row r="11" spans="2:7" ht="14.25" thickBot="1" x14ac:dyDescent="0.45">
      <c r="B11" s="94" t="s">
        <v>16</v>
      </c>
      <c r="C11" s="95"/>
      <c r="D11" s="96"/>
      <c r="E11" s="87"/>
    </row>
    <row r="12" spans="2:7" ht="14.25" thickTop="1" x14ac:dyDescent="0.4">
      <c r="B12" s="97" t="s">
        <v>17</v>
      </c>
      <c r="C12" s="98"/>
      <c r="D12" s="99" t="e">
        <f>SUM(D6:D11)</f>
        <v>#N/A</v>
      </c>
      <c r="E12" s="88"/>
    </row>
    <row r="14" spans="2:7" x14ac:dyDescent="0.4">
      <c r="B14" s="24" t="s">
        <v>27</v>
      </c>
    </row>
    <row r="15" spans="2:7" x14ac:dyDescent="0.4">
      <c r="B15" s="89" t="s">
        <v>10</v>
      </c>
      <c r="C15" s="90"/>
      <c r="D15" s="91" t="s">
        <v>24</v>
      </c>
      <c r="E15" s="92" t="s">
        <v>25</v>
      </c>
    </row>
    <row r="16" spans="2:7" x14ac:dyDescent="0.4">
      <c r="B16" s="36" t="s">
        <v>18</v>
      </c>
      <c r="C16" s="35"/>
      <c r="D16" s="100"/>
      <c r="E16" s="86"/>
    </row>
    <row r="17" spans="2:5" x14ac:dyDescent="0.4">
      <c r="B17" s="36" t="s">
        <v>19</v>
      </c>
      <c r="C17" s="35"/>
      <c r="D17" s="100"/>
      <c r="E17" s="86"/>
    </row>
    <row r="18" spans="2:5" x14ac:dyDescent="0.4">
      <c r="B18" s="36" t="s">
        <v>20</v>
      </c>
      <c r="C18" s="35"/>
      <c r="D18" s="100"/>
      <c r="E18" s="86"/>
    </row>
    <row r="19" spans="2:5" x14ac:dyDescent="0.4">
      <c r="B19" s="36" t="s">
        <v>21</v>
      </c>
      <c r="C19" s="35"/>
      <c r="D19" s="100"/>
      <c r="E19" s="86"/>
    </row>
    <row r="20" spans="2:5" x14ac:dyDescent="0.4">
      <c r="B20" s="36" t="s">
        <v>22</v>
      </c>
      <c r="C20" s="35"/>
      <c r="D20" s="100"/>
      <c r="E20" s="86"/>
    </row>
    <row r="21" spans="2:5" x14ac:dyDescent="0.4">
      <c r="B21" s="231" t="s">
        <v>155</v>
      </c>
      <c r="C21" s="233"/>
      <c r="D21" s="100"/>
      <c r="E21" s="86"/>
    </row>
    <row r="22" spans="2:5" x14ac:dyDescent="0.4">
      <c r="B22" s="231" t="s">
        <v>102</v>
      </c>
      <c r="C22" s="233"/>
      <c r="D22" s="100"/>
      <c r="E22" s="86"/>
    </row>
    <row r="23" spans="2:5" x14ac:dyDescent="0.4">
      <c r="B23" s="36" t="s">
        <v>156</v>
      </c>
      <c r="C23" s="35"/>
      <c r="D23" s="100"/>
      <c r="E23" s="86"/>
    </row>
    <row r="24" spans="2:5" x14ac:dyDescent="0.4">
      <c r="B24" s="36" t="s">
        <v>157</v>
      </c>
      <c r="C24" s="35"/>
      <c r="D24" s="100"/>
      <c r="E24" s="86"/>
    </row>
    <row r="25" spans="2:5" x14ac:dyDescent="0.4">
      <c r="B25" s="36" t="s">
        <v>158</v>
      </c>
      <c r="C25" s="35"/>
      <c r="D25" s="100"/>
      <c r="E25" s="86"/>
    </row>
    <row r="26" spans="2:5" x14ac:dyDescent="0.4">
      <c r="B26" s="36" t="s">
        <v>159</v>
      </c>
      <c r="C26" s="35"/>
      <c r="D26" s="100"/>
      <c r="E26" s="86"/>
    </row>
    <row r="27" spans="2:5" x14ac:dyDescent="0.4">
      <c r="B27" s="36" t="s">
        <v>160</v>
      </c>
      <c r="C27" s="35"/>
      <c r="D27" s="100"/>
      <c r="E27" s="86"/>
    </row>
    <row r="28" spans="2:5" x14ac:dyDescent="0.4">
      <c r="B28" s="36" t="s">
        <v>161</v>
      </c>
      <c r="C28" s="35"/>
      <c r="D28" s="100"/>
      <c r="E28" s="86"/>
    </row>
    <row r="29" spans="2:5" x14ac:dyDescent="0.4">
      <c r="B29" s="36" t="s">
        <v>162</v>
      </c>
      <c r="C29" s="35"/>
      <c r="D29" s="100"/>
      <c r="E29" s="86"/>
    </row>
    <row r="30" spans="2:5" x14ac:dyDescent="0.4">
      <c r="B30" s="36" t="s">
        <v>163</v>
      </c>
      <c r="C30" s="35"/>
      <c r="D30" s="100"/>
      <c r="E30" s="86"/>
    </row>
    <row r="31" spans="2:5" x14ac:dyDescent="0.4">
      <c r="B31" s="36" t="s">
        <v>23</v>
      </c>
      <c r="C31" s="35"/>
      <c r="D31" s="100"/>
      <c r="E31" s="86"/>
    </row>
    <row r="32" spans="2:5" x14ac:dyDescent="0.4">
      <c r="B32" s="36" t="s">
        <v>164</v>
      </c>
      <c r="C32" s="35"/>
      <c r="D32" s="100"/>
      <c r="E32" s="86"/>
    </row>
    <row r="33" spans="2:5" ht="14.25" thickBot="1" x14ac:dyDescent="0.45">
      <c r="B33" s="94" t="s">
        <v>16</v>
      </c>
      <c r="C33" s="95"/>
      <c r="D33" s="101"/>
      <c r="E33" s="87"/>
    </row>
    <row r="34" spans="2:5" ht="14.25" thickTop="1" x14ac:dyDescent="0.4">
      <c r="B34" s="97" t="s">
        <v>17</v>
      </c>
      <c r="C34" s="98"/>
      <c r="D34" s="102">
        <f>SUM(D16:D33)</f>
        <v>0</v>
      </c>
      <c r="E34" s="88"/>
    </row>
    <row r="35" spans="2:5" ht="20.25" customHeight="1" x14ac:dyDescent="0.4">
      <c r="B35" s="312" t="s">
        <v>233</v>
      </c>
      <c r="C35" s="313"/>
      <c r="D35" s="313"/>
      <c r="E35" s="313"/>
    </row>
    <row r="36" spans="2:5" ht="20.25" customHeight="1" x14ac:dyDescent="0.4">
      <c r="B36" s="314"/>
      <c r="C36" s="315"/>
      <c r="D36" s="315"/>
      <c r="E36" s="315"/>
    </row>
    <row r="37" spans="2:5" s="47" customFormat="1" ht="20.25" customHeight="1" x14ac:dyDescent="0.4">
      <c r="B37" s="315"/>
      <c r="C37" s="315"/>
      <c r="D37" s="315"/>
      <c r="E37" s="315"/>
    </row>
    <row r="38" spans="2:5" s="47" customFormat="1" x14ac:dyDescent="0.4">
      <c r="D38" s="104">
        <f>ROUNDDOWN(D34/2,-2)</f>
        <v>0</v>
      </c>
    </row>
    <row r="39" spans="2:5" s="47" customFormat="1" x14ac:dyDescent="0.4">
      <c r="D39" s="104"/>
    </row>
    <row r="40" spans="2:5" s="47" customFormat="1" x14ac:dyDescent="0.4">
      <c r="D40" s="104"/>
    </row>
    <row r="41" spans="2:5" s="47" customFormat="1" x14ac:dyDescent="0.4">
      <c r="D41" s="104"/>
    </row>
    <row r="42" spans="2:5" s="47" customFormat="1" x14ac:dyDescent="0.4">
      <c r="D42" s="104"/>
    </row>
    <row r="43" spans="2:5" s="47" customFormat="1" x14ac:dyDescent="0.4">
      <c r="C43" s="105"/>
      <c r="D43" s="238"/>
      <c r="E43" s="238"/>
    </row>
  </sheetData>
  <mergeCells count="5">
    <mergeCell ref="B2:E2"/>
    <mergeCell ref="B21:C21"/>
    <mergeCell ref="B22:C22"/>
    <mergeCell ref="D43:E43"/>
    <mergeCell ref="B35:E37"/>
  </mergeCells>
  <phoneticPr fontId="2"/>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6"/>
  <sheetViews>
    <sheetView showGridLines="0" view="pageBreakPreview" zoomScale="82" zoomScaleNormal="91" zoomScaleSheetLayoutView="85" workbookViewId="0">
      <selection activeCell="B17" sqref="B17"/>
    </sheetView>
  </sheetViews>
  <sheetFormatPr defaultRowHeight="13.5" x14ac:dyDescent="0.4"/>
  <cols>
    <col min="1" max="1" width="2.875" style="24" customWidth="1"/>
    <col min="2" max="2" width="1.75" style="24" customWidth="1"/>
    <col min="3" max="3" width="40.375" style="24" bestFit="1" customWidth="1"/>
    <col min="4" max="4" width="15" style="46" customWidth="1"/>
    <col min="5" max="5" width="21.375" style="24" bestFit="1" customWidth="1"/>
    <col min="6" max="6" width="3.75" style="24" customWidth="1"/>
    <col min="7" max="16384" width="9" style="24"/>
  </cols>
  <sheetData>
    <row r="1" spans="2:7" x14ac:dyDescent="0.4">
      <c r="B1" s="24" t="s">
        <v>403</v>
      </c>
    </row>
    <row r="2" spans="2:7" ht="17.25" x14ac:dyDescent="0.4">
      <c r="B2" s="226" t="s">
        <v>334</v>
      </c>
      <c r="C2" s="226"/>
      <c r="D2" s="226"/>
      <c r="E2" s="226"/>
    </row>
    <row r="4" spans="2:7" x14ac:dyDescent="0.4">
      <c r="B4" s="24" t="s">
        <v>26</v>
      </c>
    </row>
    <row r="5" spans="2:7" x14ac:dyDescent="0.4">
      <c r="B5" s="89" t="s">
        <v>10</v>
      </c>
      <c r="C5" s="90"/>
      <c r="D5" s="91" t="s">
        <v>24</v>
      </c>
      <c r="E5" s="92" t="s">
        <v>25</v>
      </c>
    </row>
    <row r="6" spans="2:7" x14ac:dyDescent="0.4">
      <c r="B6" s="36" t="s">
        <v>11</v>
      </c>
      <c r="C6" s="35"/>
      <c r="D6" s="134" t="e">
        <f>'様式３収支予算書（新規立上）'!D6</f>
        <v>#N/A</v>
      </c>
      <c r="E6" s="86"/>
      <c r="G6" s="24" t="s">
        <v>91</v>
      </c>
    </row>
    <row r="7" spans="2:7" x14ac:dyDescent="0.4">
      <c r="B7" s="36" t="s">
        <v>12</v>
      </c>
      <c r="C7" s="35"/>
      <c r="D7" s="93"/>
      <c r="E7" s="86" t="s">
        <v>101</v>
      </c>
    </row>
    <row r="8" spans="2:7" x14ac:dyDescent="0.4">
      <c r="B8" s="36" t="s">
        <v>13</v>
      </c>
      <c r="C8" s="35"/>
      <c r="D8" s="93"/>
      <c r="E8" s="86"/>
    </row>
    <row r="9" spans="2:7" x14ac:dyDescent="0.4">
      <c r="B9" s="36" t="s">
        <v>14</v>
      </c>
      <c r="C9" s="35"/>
      <c r="D9" s="93"/>
      <c r="E9" s="86"/>
    </row>
    <row r="10" spans="2:7" x14ac:dyDescent="0.4">
      <c r="B10" s="36" t="s">
        <v>15</v>
      </c>
      <c r="C10" s="35"/>
      <c r="D10" s="93"/>
      <c r="E10" s="86"/>
    </row>
    <row r="11" spans="2:7" ht="14.25" thickBot="1" x14ac:dyDescent="0.45">
      <c r="B11" s="94" t="s">
        <v>16</v>
      </c>
      <c r="C11" s="95"/>
      <c r="D11" s="96"/>
      <c r="E11" s="87"/>
    </row>
    <row r="12" spans="2:7" ht="14.25" thickTop="1" x14ac:dyDescent="0.4">
      <c r="B12" s="97" t="s">
        <v>17</v>
      </c>
      <c r="C12" s="98"/>
      <c r="D12" s="99" t="e">
        <f>SUM(D6:D11)</f>
        <v>#N/A</v>
      </c>
      <c r="E12" s="88"/>
    </row>
    <row r="14" spans="2:7" x14ac:dyDescent="0.4">
      <c r="B14" s="24" t="s">
        <v>27</v>
      </c>
    </row>
    <row r="15" spans="2:7" x14ac:dyDescent="0.4">
      <c r="B15" s="89" t="s">
        <v>10</v>
      </c>
      <c r="C15" s="90"/>
      <c r="D15" s="91" t="s">
        <v>24</v>
      </c>
      <c r="E15" s="92" t="s">
        <v>25</v>
      </c>
    </row>
    <row r="16" spans="2:7" x14ac:dyDescent="0.4">
      <c r="B16" s="36" t="s">
        <v>165</v>
      </c>
      <c r="C16" s="35"/>
      <c r="D16" s="100"/>
      <c r="E16" s="86"/>
    </row>
    <row r="17" spans="2:5" x14ac:dyDescent="0.4">
      <c r="B17" s="36" t="s">
        <v>443</v>
      </c>
      <c r="C17" s="35"/>
      <c r="D17" s="100"/>
      <c r="E17" s="86"/>
    </row>
    <row r="18" spans="2:5" x14ac:dyDescent="0.4">
      <c r="B18" s="36"/>
      <c r="C18" s="35" t="s">
        <v>166</v>
      </c>
      <c r="D18" s="100"/>
      <c r="E18" s="86"/>
    </row>
    <row r="19" spans="2:5" x14ac:dyDescent="0.4">
      <c r="B19" s="36"/>
      <c r="C19" s="35" t="s">
        <v>167</v>
      </c>
      <c r="D19" s="100"/>
      <c r="E19" s="86"/>
    </row>
    <row r="20" spans="2:5" x14ac:dyDescent="0.4">
      <c r="B20" s="36"/>
      <c r="C20" s="35" t="s">
        <v>168</v>
      </c>
      <c r="D20" s="100"/>
      <c r="E20" s="86"/>
    </row>
    <row r="21" spans="2:5" x14ac:dyDescent="0.4">
      <c r="B21" s="36" t="s">
        <v>169</v>
      </c>
      <c r="C21" s="35"/>
      <c r="D21" s="100"/>
      <c r="E21" s="86"/>
    </row>
    <row r="22" spans="2:5" x14ac:dyDescent="0.4">
      <c r="B22" s="107"/>
      <c r="C22" s="66" t="s">
        <v>170</v>
      </c>
      <c r="D22" s="100"/>
      <c r="E22" s="86"/>
    </row>
    <row r="23" spans="2:5" x14ac:dyDescent="0.4">
      <c r="B23" s="107"/>
      <c r="C23" s="66" t="s">
        <v>171</v>
      </c>
      <c r="D23" s="100"/>
      <c r="E23" s="86"/>
    </row>
    <row r="24" spans="2:5" x14ac:dyDescent="0.4">
      <c r="B24" s="36" t="s">
        <v>16</v>
      </c>
      <c r="C24" s="35"/>
      <c r="D24" s="100"/>
      <c r="E24" s="86"/>
    </row>
    <row r="25" spans="2:5" x14ac:dyDescent="0.4">
      <c r="B25" s="97" t="s">
        <v>17</v>
      </c>
      <c r="C25" s="98"/>
      <c r="D25" s="102">
        <f>SUM(D16:D24)</f>
        <v>0</v>
      </c>
      <c r="E25" s="88"/>
    </row>
    <row r="26" spans="2:5" x14ac:dyDescent="0.4">
      <c r="B26" s="312" t="s">
        <v>233</v>
      </c>
      <c r="C26" s="313"/>
      <c r="D26" s="313"/>
      <c r="E26" s="313"/>
    </row>
    <row r="27" spans="2:5" x14ac:dyDescent="0.4">
      <c r="B27" s="314"/>
      <c r="C27" s="315"/>
      <c r="D27" s="315"/>
      <c r="E27" s="315"/>
    </row>
    <row r="28" spans="2:5" s="47" customFormat="1" x14ac:dyDescent="0.4">
      <c r="B28" s="315"/>
      <c r="C28" s="315"/>
      <c r="D28" s="315"/>
      <c r="E28" s="315"/>
    </row>
    <row r="30" spans="2:5" s="47" customFormat="1" x14ac:dyDescent="0.4">
      <c r="B30" s="61"/>
      <c r="C30" s="61"/>
      <c r="D30" s="103"/>
      <c r="E30" s="61"/>
    </row>
    <row r="31" spans="2:5" s="47" customFormat="1" x14ac:dyDescent="0.4">
      <c r="D31" s="104">
        <f>ROUNDDOWN(D25/2,-2)</f>
        <v>0</v>
      </c>
    </row>
    <row r="32" spans="2:5" s="47" customFormat="1" x14ac:dyDescent="0.4">
      <c r="D32" s="104"/>
    </row>
    <row r="33" spans="3:5" s="47" customFormat="1" x14ac:dyDescent="0.4">
      <c r="D33" s="104"/>
    </row>
    <row r="34" spans="3:5" s="47" customFormat="1" x14ac:dyDescent="0.4">
      <c r="D34" s="104"/>
    </row>
    <row r="35" spans="3:5" s="47" customFormat="1" x14ac:dyDescent="0.4">
      <c r="D35" s="104"/>
    </row>
    <row r="36" spans="3:5" s="47" customFormat="1" x14ac:dyDescent="0.4">
      <c r="C36" s="105"/>
      <c r="D36" s="238"/>
      <c r="E36" s="238"/>
    </row>
  </sheetData>
  <mergeCells count="3">
    <mergeCell ref="B2:E2"/>
    <mergeCell ref="D36:E36"/>
    <mergeCell ref="B26:E28"/>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5"/>
  <sheetViews>
    <sheetView showGridLines="0" view="pageBreakPreview" zoomScale="115" zoomScaleNormal="75" zoomScaleSheetLayoutView="115" workbookViewId="0">
      <selection activeCell="E6" sqref="E6"/>
    </sheetView>
  </sheetViews>
  <sheetFormatPr defaultRowHeight="13.5" x14ac:dyDescent="0.4"/>
  <cols>
    <col min="1" max="1" width="4.5" style="24" customWidth="1"/>
    <col min="2" max="2" width="1.875" style="24" customWidth="1"/>
    <col min="3" max="3" width="17.75" style="24" customWidth="1"/>
    <col min="4" max="4" width="11.5" style="24" bestFit="1" customWidth="1"/>
    <col min="5" max="5" width="5.625" style="24" customWidth="1"/>
    <col min="6" max="6" width="29.5" style="24" customWidth="1"/>
    <col min="7" max="7" width="10.625" style="24" customWidth="1"/>
    <col min="8" max="16384" width="9" style="24"/>
  </cols>
  <sheetData>
    <row r="1" spans="1:8" ht="23.25" customHeight="1" x14ac:dyDescent="0.4">
      <c r="B1" s="24" t="s">
        <v>407</v>
      </c>
    </row>
    <row r="2" spans="1:8" ht="23.25" customHeight="1" x14ac:dyDescent="0.4">
      <c r="F2" s="225" t="s">
        <v>353</v>
      </c>
      <c r="G2" s="225"/>
    </row>
    <row r="3" spans="1:8" ht="54.75" customHeight="1" x14ac:dyDescent="0.4">
      <c r="B3" s="226" t="s">
        <v>106</v>
      </c>
      <c r="C3" s="226"/>
      <c r="D3" s="226"/>
      <c r="E3" s="226"/>
      <c r="F3" s="226"/>
    </row>
    <row r="5" spans="1:8" x14ac:dyDescent="0.4">
      <c r="B5" s="24" t="s">
        <v>107</v>
      </c>
    </row>
    <row r="7" spans="1:8" x14ac:dyDescent="0.4">
      <c r="D7" s="25" t="s">
        <v>5</v>
      </c>
      <c r="E7" s="227">
        <f>様式２事業計画書!C7</f>
        <v>0</v>
      </c>
      <c r="F7" s="227"/>
      <c r="H7" s="24" t="s">
        <v>91</v>
      </c>
    </row>
    <row r="8" spans="1:8" x14ac:dyDescent="0.4">
      <c r="D8" s="28" t="s">
        <v>6</v>
      </c>
      <c r="E8" s="228">
        <f>様式２事業計画書!C5</f>
        <v>0</v>
      </c>
      <c r="F8" s="228"/>
      <c r="H8" s="24" t="s">
        <v>91</v>
      </c>
    </row>
    <row r="9" spans="1:8" x14ac:dyDescent="0.4">
      <c r="D9" s="28" t="s">
        <v>7</v>
      </c>
      <c r="E9" s="228">
        <f>様式２事業計画書!C6</f>
        <v>0</v>
      </c>
      <c r="F9" s="228"/>
      <c r="H9" s="24" t="s">
        <v>91</v>
      </c>
    </row>
    <row r="10" spans="1:8" x14ac:dyDescent="0.4">
      <c r="F10" s="151"/>
    </row>
    <row r="11" spans="1:8" x14ac:dyDescent="0.4">
      <c r="F11" s="56"/>
    </row>
    <row r="12" spans="1:8" ht="18.75" customHeight="1" x14ac:dyDescent="0.4">
      <c r="B12" s="214" t="s">
        <v>363</v>
      </c>
      <c r="C12" s="214"/>
      <c r="D12" s="214"/>
      <c r="E12" s="214"/>
      <c r="F12" s="214"/>
      <c r="G12" s="214"/>
    </row>
    <row r="13" spans="1:8" x14ac:dyDescent="0.4">
      <c r="B13" s="214"/>
      <c r="C13" s="214"/>
      <c r="D13" s="214"/>
      <c r="E13" s="214"/>
      <c r="F13" s="214"/>
      <c r="G13" s="214"/>
    </row>
    <row r="14" spans="1:8" ht="8.25" customHeight="1" x14ac:dyDescent="0.4">
      <c r="F14" s="156"/>
    </row>
    <row r="15" spans="1:8" x14ac:dyDescent="0.4">
      <c r="B15" s="57" t="s">
        <v>4</v>
      </c>
      <c r="C15" s="57"/>
      <c r="D15" s="57"/>
      <c r="E15" s="57"/>
      <c r="F15" s="57"/>
    </row>
    <row r="16" spans="1:8" x14ac:dyDescent="0.4">
      <c r="A16" s="157"/>
      <c r="B16" s="57"/>
      <c r="C16" s="57"/>
      <c r="D16" s="57"/>
      <c r="E16" s="156"/>
      <c r="F16" s="57"/>
    </row>
    <row r="17" spans="1:17" x14ac:dyDescent="0.4">
      <c r="A17" s="155">
        <v>1</v>
      </c>
      <c r="B17" s="213" t="s">
        <v>359</v>
      </c>
      <c r="C17" s="213"/>
      <c r="D17" s="57"/>
      <c r="E17" s="156"/>
      <c r="F17" s="57"/>
    </row>
    <row r="18" spans="1:17" x14ac:dyDescent="0.4">
      <c r="B18" s="57"/>
      <c r="C18" s="57"/>
      <c r="D18" s="57"/>
      <c r="E18" s="57"/>
      <c r="F18" s="57"/>
    </row>
    <row r="19" spans="1:17" ht="30.75" customHeight="1" x14ac:dyDescent="0.4">
      <c r="B19" s="36" t="s">
        <v>0</v>
      </c>
      <c r="C19" s="35"/>
      <c r="D19" s="215" t="s">
        <v>354</v>
      </c>
      <c r="E19" s="216"/>
      <c r="F19" s="217"/>
    </row>
    <row r="20" spans="1:17" ht="30.75" customHeight="1" x14ac:dyDescent="0.4">
      <c r="B20" s="36" t="s">
        <v>2</v>
      </c>
      <c r="C20" s="35"/>
      <c r="D20" s="215">
        <f>様式２事業計画書!C10</f>
        <v>0</v>
      </c>
      <c r="E20" s="216"/>
      <c r="F20" s="217"/>
      <c r="H20" s="24" t="s">
        <v>91</v>
      </c>
    </row>
    <row r="21" spans="1:17" ht="30.75" customHeight="1" x14ac:dyDescent="0.4">
      <c r="B21" s="36" t="s">
        <v>108</v>
      </c>
      <c r="C21" s="35"/>
      <c r="D21" s="215">
        <f>様式２事業計画書!C13</f>
        <v>0</v>
      </c>
      <c r="E21" s="216"/>
      <c r="F21" s="217"/>
      <c r="H21" s="24" t="s">
        <v>91</v>
      </c>
    </row>
    <row r="22" spans="1:17" ht="30.75" customHeight="1" x14ac:dyDescent="0.4">
      <c r="B22" s="36" t="s">
        <v>42</v>
      </c>
      <c r="C22" s="35"/>
      <c r="D22" s="218">
        <f>'様式３収支予算書（事業費支援）'!D34+'様式３収支予算書（新規立上）'!D25</f>
        <v>0</v>
      </c>
      <c r="E22" s="219"/>
      <c r="F22" s="220"/>
      <c r="H22" s="24" t="s">
        <v>91</v>
      </c>
      <c r="Q22" s="24" t="e">
        <f>IF((#REF!+#REF!)&gt;('様式３収支予算書（事業費支援）'!D34+'様式３収支予算書（新規立上）'!D25),#REF!+#REF!+#REF!,'様式３収支予算書（事業費支援）'!D34+'様式３収支予算書（新規立上）'!D25)</f>
        <v>#REF!</v>
      </c>
    </row>
    <row r="23" spans="1:17" ht="30.75" customHeight="1" x14ac:dyDescent="0.4">
      <c r="B23" s="36" t="s">
        <v>172</v>
      </c>
      <c r="C23" s="35"/>
      <c r="D23" s="221" t="e">
        <f>様式２事業計画書!C28+様式２事業計画書!C29</f>
        <v>#N/A</v>
      </c>
      <c r="E23" s="222"/>
      <c r="F23" s="223"/>
      <c r="H23" s="24" t="s">
        <v>91</v>
      </c>
    </row>
    <row r="24" spans="1:17" ht="18.75" customHeight="1" x14ac:dyDescent="0.4">
      <c r="B24" s="47"/>
      <c r="C24" s="47"/>
      <c r="D24" s="224"/>
      <c r="E24" s="224"/>
      <c r="F24" s="224"/>
    </row>
    <row r="25" spans="1:17" x14ac:dyDescent="0.4">
      <c r="B25" s="24" t="s">
        <v>8</v>
      </c>
    </row>
    <row r="26" spans="1:17" x14ac:dyDescent="0.4">
      <c r="B26" s="24" t="s">
        <v>9</v>
      </c>
      <c r="C26" s="24" t="s">
        <v>408</v>
      </c>
    </row>
    <row r="27" spans="1:17" x14ac:dyDescent="0.4">
      <c r="B27" s="24" t="s">
        <v>9</v>
      </c>
      <c r="C27" s="24" t="s">
        <v>409</v>
      </c>
    </row>
    <row r="28" spans="1:17" ht="8.25" customHeight="1" x14ac:dyDescent="0.4"/>
    <row r="29" spans="1:17" x14ac:dyDescent="0.4">
      <c r="B29" s="24" t="s">
        <v>45</v>
      </c>
    </row>
    <row r="30" spans="1:17" x14ac:dyDescent="0.4">
      <c r="B30" s="24" t="s">
        <v>9</v>
      </c>
      <c r="C30" s="24" t="s">
        <v>44</v>
      </c>
    </row>
    <row r="31" spans="1:17" x14ac:dyDescent="0.4">
      <c r="C31" s="24" t="s">
        <v>292</v>
      </c>
    </row>
    <row r="34" spans="1:7" x14ac:dyDescent="0.4">
      <c r="A34" s="155">
        <v>2</v>
      </c>
      <c r="B34" s="213" t="s">
        <v>360</v>
      </c>
      <c r="C34" s="213"/>
      <c r="D34" s="213"/>
      <c r="E34" s="213"/>
      <c r="F34" s="213"/>
      <c r="G34" s="213"/>
    </row>
    <row r="36" spans="1:7" ht="13.5" customHeight="1" x14ac:dyDescent="0.4">
      <c r="B36" s="214" t="s">
        <v>364</v>
      </c>
      <c r="C36" s="214"/>
      <c r="D36" s="214"/>
      <c r="E36" s="214"/>
      <c r="F36" s="214"/>
      <c r="G36" s="214"/>
    </row>
    <row r="37" spans="1:7" x14ac:dyDescent="0.4">
      <c r="B37" s="214"/>
      <c r="C37" s="214"/>
      <c r="D37" s="214"/>
      <c r="E37" s="214"/>
      <c r="F37" s="214"/>
      <c r="G37" s="214"/>
    </row>
    <row r="38" spans="1:7" x14ac:dyDescent="0.4">
      <c r="B38" s="214"/>
      <c r="C38" s="214"/>
      <c r="D38" s="214"/>
      <c r="E38" s="214"/>
      <c r="F38" s="214"/>
      <c r="G38" s="214"/>
    </row>
    <row r="39" spans="1:7" x14ac:dyDescent="0.4">
      <c r="B39" s="39"/>
      <c r="C39" s="39"/>
      <c r="D39" s="39"/>
      <c r="E39" s="39"/>
      <c r="F39" s="39"/>
      <c r="G39" s="39"/>
    </row>
    <row r="41" spans="1:7" x14ac:dyDescent="0.4">
      <c r="A41" s="155">
        <v>3</v>
      </c>
      <c r="B41" s="213" t="s">
        <v>361</v>
      </c>
      <c r="C41" s="213"/>
      <c r="D41" s="213"/>
      <c r="E41" s="213"/>
      <c r="F41" s="213"/>
      <c r="G41" s="213"/>
    </row>
    <row r="43" spans="1:7" ht="13.5" customHeight="1" x14ac:dyDescent="0.4">
      <c r="B43" s="212" t="s">
        <v>365</v>
      </c>
      <c r="C43" s="212"/>
      <c r="D43" s="212"/>
      <c r="E43" s="212"/>
      <c r="F43" s="212"/>
      <c r="G43" s="212"/>
    </row>
    <row r="44" spans="1:7" x14ac:dyDescent="0.4">
      <c r="B44" s="212"/>
      <c r="C44" s="212"/>
      <c r="D44" s="212"/>
      <c r="E44" s="212"/>
      <c r="F44" s="212"/>
      <c r="G44" s="212"/>
    </row>
    <row r="45" spans="1:7" x14ac:dyDescent="0.4">
      <c r="B45" s="212"/>
      <c r="C45" s="212"/>
      <c r="D45" s="212"/>
      <c r="E45" s="212"/>
      <c r="F45" s="212"/>
      <c r="G45" s="212"/>
    </row>
    <row r="46" spans="1:7" x14ac:dyDescent="0.4">
      <c r="B46" s="212"/>
      <c r="C46" s="212"/>
      <c r="D46" s="212"/>
      <c r="E46" s="212"/>
      <c r="F46" s="212"/>
      <c r="G46" s="212"/>
    </row>
    <row r="47" spans="1:7" x14ac:dyDescent="0.4">
      <c r="B47" s="212"/>
      <c r="C47" s="212"/>
      <c r="D47" s="212"/>
      <c r="E47" s="212"/>
      <c r="F47" s="212"/>
      <c r="G47" s="212"/>
    </row>
    <row r="48" spans="1:7" x14ac:dyDescent="0.4">
      <c r="B48" s="212"/>
      <c r="C48" s="212"/>
      <c r="D48" s="212"/>
      <c r="E48" s="212"/>
      <c r="F48" s="212"/>
      <c r="G48" s="212"/>
    </row>
    <row r="49" spans="2:7" x14ac:dyDescent="0.4">
      <c r="B49" s="212"/>
      <c r="C49" s="212"/>
      <c r="D49" s="212"/>
      <c r="E49" s="212"/>
      <c r="F49" s="212"/>
      <c r="G49" s="212"/>
    </row>
    <row r="50" spans="2:7" x14ac:dyDescent="0.4">
      <c r="B50" s="212"/>
      <c r="C50" s="212"/>
      <c r="D50" s="212"/>
      <c r="E50" s="212"/>
      <c r="F50" s="212"/>
      <c r="G50" s="212"/>
    </row>
    <row r="51" spans="2:7" x14ac:dyDescent="0.4">
      <c r="B51" s="212"/>
      <c r="C51" s="212"/>
      <c r="D51" s="212"/>
      <c r="E51" s="212"/>
      <c r="F51" s="212"/>
      <c r="G51" s="212"/>
    </row>
    <row r="52" spans="2:7" x14ac:dyDescent="0.4">
      <c r="B52" s="212"/>
      <c r="C52" s="212"/>
      <c r="D52" s="212"/>
      <c r="E52" s="212"/>
      <c r="F52" s="212"/>
      <c r="G52" s="212"/>
    </row>
    <row r="53" spans="2:7" x14ac:dyDescent="0.4">
      <c r="B53" s="212"/>
      <c r="C53" s="212"/>
      <c r="D53" s="212"/>
      <c r="E53" s="212"/>
      <c r="F53" s="212"/>
      <c r="G53" s="212"/>
    </row>
    <row r="54" spans="2:7" x14ac:dyDescent="0.4">
      <c r="B54" s="212"/>
      <c r="C54" s="212"/>
      <c r="D54" s="212"/>
      <c r="E54" s="212"/>
      <c r="F54" s="212"/>
      <c r="G54" s="212"/>
    </row>
    <row r="55" spans="2:7" x14ac:dyDescent="0.4">
      <c r="B55" s="158"/>
      <c r="C55" s="158"/>
      <c r="D55" s="158"/>
      <c r="E55" s="158"/>
      <c r="F55" s="158"/>
      <c r="G55" s="158"/>
    </row>
  </sheetData>
  <mergeCells count="17">
    <mergeCell ref="F2:G2"/>
    <mergeCell ref="B3:F3"/>
    <mergeCell ref="E7:F7"/>
    <mergeCell ref="E8:F8"/>
    <mergeCell ref="E9:F9"/>
    <mergeCell ref="B43:G54"/>
    <mergeCell ref="B41:G41"/>
    <mergeCell ref="B17:C17"/>
    <mergeCell ref="B12:G13"/>
    <mergeCell ref="B36:G38"/>
    <mergeCell ref="B34:G34"/>
    <mergeCell ref="D19:F19"/>
    <mergeCell ref="D21:F21"/>
    <mergeCell ref="D20:F20"/>
    <mergeCell ref="D22:F22"/>
    <mergeCell ref="D23:F23"/>
    <mergeCell ref="D24:F24"/>
  </mergeCells>
  <phoneticPr fontId="2"/>
  <printOptions horizontalCentered="1"/>
  <pageMargins left="0.25" right="0.25" top="0.75" bottom="0.75" header="0.3" footer="0.3"/>
  <pageSetup paperSize="9" scale="8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xdr:col>
                    <xdr:colOff>0</xdr:colOff>
                    <xdr:row>34</xdr:row>
                    <xdr:rowOff>142875</xdr:rowOff>
                  </from>
                  <to>
                    <xdr:col>2</xdr:col>
                    <xdr:colOff>161925</xdr:colOff>
                    <xdr:row>36</xdr:row>
                    <xdr:rowOff>47625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xdr:col>
                    <xdr:colOff>9525</xdr:colOff>
                    <xdr:row>41</xdr:row>
                    <xdr:rowOff>142875</xdr:rowOff>
                  </from>
                  <to>
                    <xdr:col>2</xdr:col>
                    <xdr:colOff>171450</xdr:colOff>
                    <xdr:row>43</xdr:row>
                    <xdr:rowOff>47625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view="pageBreakPreview" zoomScale="115" zoomScaleNormal="100" zoomScaleSheetLayoutView="115" workbookViewId="0">
      <selection activeCell="A2" sqref="A2"/>
    </sheetView>
  </sheetViews>
  <sheetFormatPr defaultColWidth="3.625" defaultRowHeight="20.100000000000001" customHeight="1" x14ac:dyDescent="0.4"/>
  <cols>
    <col min="1" max="16384" width="3.625" style="24"/>
  </cols>
  <sheetData>
    <row r="1" spans="1:22" ht="20.100000000000001" customHeight="1" x14ac:dyDescent="0.4">
      <c r="A1" s="24" t="s">
        <v>428</v>
      </c>
    </row>
    <row r="3" spans="1:22" ht="20.100000000000001" customHeight="1" x14ac:dyDescent="0.4">
      <c r="O3" s="24" t="s">
        <v>237</v>
      </c>
      <c r="R3" s="24" t="s">
        <v>236</v>
      </c>
      <c r="V3" s="24" t="s">
        <v>195</v>
      </c>
    </row>
    <row r="4" spans="1:22" ht="20.100000000000001" customHeight="1" x14ac:dyDescent="0.4">
      <c r="R4" s="24" t="s">
        <v>174</v>
      </c>
      <c r="T4" s="24" t="s">
        <v>177</v>
      </c>
      <c r="V4" s="24" t="s">
        <v>29</v>
      </c>
    </row>
    <row r="6" spans="1:22" ht="20.100000000000001" customHeight="1" x14ac:dyDescent="0.4">
      <c r="B6" s="281">
        <f>様式２事業計画書!C5</f>
        <v>0</v>
      </c>
      <c r="C6" s="281"/>
      <c r="D6" s="281"/>
      <c r="E6" s="281"/>
      <c r="F6" s="281"/>
      <c r="G6" s="281"/>
      <c r="H6" s="281"/>
    </row>
    <row r="7" spans="1:22" ht="20.100000000000001" customHeight="1" x14ac:dyDescent="0.4">
      <c r="B7" s="281">
        <f>様式２事業計画書!C6</f>
        <v>0</v>
      </c>
      <c r="C7" s="281"/>
      <c r="D7" s="281"/>
      <c r="E7" s="281"/>
      <c r="F7" s="281"/>
      <c r="G7" s="281"/>
      <c r="I7" s="24" t="s">
        <v>100</v>
      </c>
    </row>
    <row r="8" spans="1:22" ht="20.100000000000001" customHeight="1" x14ac:dyDescent="0.4">
      <c r="V8" s="27" t="s">
        <v>351</v>
      </c>
    </row>
    <row r="9" spans="1:22" ht="20.100000000000001" customHeight="1" x14ac:dyDescent="0.4">
      <c r="V9" s="27"/>
    </row>
    <row r="10" spans="1:22" ht="20.100000000000001" customHeight="1" x14ac:dyDescent="0.4">
      <c r="H10" s="248" t="s">
        <v>238</v>
      </c>
      <c r="I10" s="248"/>
      <c r="J10" s="248"/>
      <c r="K10" s="248"/>
      <c r="L10" s="248"/>
      <c r="M10" s="248"/>
      <c r="N10" s="248"/>
    </row>
    <row r="12" spans="1:22" ht="20.100000000000001" customHeight="1" x14ac:dyDescent="0.4">
      <c r="B12" s="24" t="s">
        <v>175</v>
      </c>
      <c r="D12" s="24">
        <f>様式5交付決定通知書!Q3</f>
        <v>0</v>
      </c>
      <c r="E12" s="24" t="s">
        <v>174</v>
      </c>
      <c r="F12" s="24">
        <f>様式5交付決定通知書!S3</f>
        <v>0</v>
      </c>
      <c r="G12" s="24" t="s">
        <v>177</v>
      </c>
      <c r="H12" s="24">
        <f>様式5交付決定通知書!U3</f>
        <v>0</v>
      </c>
      <c r="I12" s="24" t="s">
        <v>197</v>
      </c>
      <c r="N12" s="248">
        <f>様式5交付決定通知書!R2</f>
        <v>0</v>
      </c>
      <c r="O12" s="248"/>
      <c r="P12" s="248"/>
      <c r="Q12" s="24" t="s">
        <v>239</v>
      </c>
    </row>
    <row r="13" spans="1:22" ht="20.100000000000001" customHeight="1" x14ac:dyDescent="0.4">
      <c r="A13" s="34" t="s">
        <v>369</v>
      </c>
      <c r="B13" s="39"/>
      <c r="C13" s="39"/>
      <c r="D13" s="39"/>
      <c r="E13" s="39"/>
      <c r="F13" s="39"/>
      <c r="G13" s="39"/>
      <c r="H13" s="39"/>
      <c r="I13" s="39"/>
      <c r="J13" s="39"/>
      <c r="K13" s="39"/>
      <c r="L13" s="39"/>
      <c r="M13" s="39"/>
      <c r="N13" s="39"/>
      <c r="O13" s="39"/>
      <c r="P13" s="39">
        <f>様式12実績報告書!Q5</f>
        <v>0</v>
      </c>
      <c r="Q13" s="39" t="s">
        <v>174</v>
      </c>
      <c r="R13" s="39">
        <f>様式12実績報告書!S5</f>
        <v>0</v>
      </c>
      <c r="S13" s="39" t="s">
        <v>177</v>
      </c>
      <c r="T13" s="39">
        <f>様式12実績報告書!U5</f>
        <v>0</v>
      </c>
      <c r="U13" s="39" t="s">
        <v>29</v>
      </c>
      <c r="V13" s="48" t="s">
        <v>240</v>
      </c>
    </row>
    <row r="14" spans="1:22" ht="20.100000000000001" customHeight="1" x14ac:dyDescent="0.4">
      <c r="A14" s="39" t="s">
        <v>236</v>
      </c>
      <c r="B14" s="39"/>
      <c r="C14" s="34" t="s">
        <v>241</v>
      </c>
      <c r="D14" s="39"/>
      <c r="E14" s="39"/>
      <c r="F14" s="39"/>
      <c r="G14" s="39"/>
      <c r="H14" s="39"/>
      <c r="I14" s="39"/>
      <c r="J14" s="39"/>
      <c r="K14" s="39"/>
      <c r="L14" s="39"/>
      <c r="M14" s="39"/>
      <c r="N14" s="39"/>
      <c r="O14" s="39"/>
      <c r="P14" s="39"/>
      <c r="Q14" s="39"/>
      <c r="R14" s="39"/>
      <c r="S14" s="39"/>
      <c r="T14" s="39"/>
      <c r="U14" s="39"/>
      <c r="V14" s="39"/>
    </row>
    <row r="15" spans="1:22" ht="20.100000000000001" customHeight="1" x14ac:dyDescent="0.4">
      <c r="A15" s="39"/>
      <c r="B15" s="39"/>
      <c r="C15" s="34"/>
      <c r="D15" s="39"/>
      <c r="E15" s="39"/>
      <c r="F15" s="39"/>
      <c r="G15" s="39"/>
      <c r="H15" s="39"/>
      <c r="I15" s="39"/>
      <c r="J15" s="39"/>
      <c r="K15" s="39"/>
      <c r="L15" s="39"/>
      <c r="M15" s="39"/>
      <c r="N15" s="39"/>
      <c r="O15" s="39"/>
      <c r="P15" s="39"/>
      <c r="Q15" s="39"/>
      <c r="R15" s="39"/>
      <c r="S15" s="39"/>
      <c r="T15" s="39"/>
      <c r="U15" s="39"/>
      <c r="V15" s="39"/>
    </row>
    <row r="16" spans="1:22" ht="20.100000000000001" customHeight="1" x14ac:dyDescent="0.4">
      <c r="A16" s="39"/>
      <c r="B16" s="39"/>
      <c r="C16" s="34"/>
      <c r="D16" s="39"/>
      <c r="E16" s="39"/>
      <c r="F16" s="39"/>
      <c r="G16" s="39"/>
      <c r="H16" s="39"/>
      <c r="I16" s="39"/>
      <c r="J16" s="39"/>
      <c r="K16" s="39"/>
      <c r="L16" s="39"/>
      <c r="M16" s="39"/>
      <c r="N16" s="39"/>
      <c r="O16" s="39"/>
      <c r="P16" s="39"/>
      <c r="Q16" s="39"/>
      <c r="R16" s="39"/>
      <c r="S16" s="39"/>
      <c r="T16" s="39"/>
      <c r="U16" s="39"/>
      <c r="V16" s="39"/>
    </row>
    <row r="17" spans="1:22" ht="20.100000000000001" customHeight="1" x14ac:dyDescent="0.4">
      <c r="A17" s="39"/>
      <c r="B17" s="39"/>
      <c r="C17" s="34"/>
      <c r="D17" s="39"/>
      <c r="E17" s="39"/>
      <c r="F17" s="39"/>
      <c r="G17" s="39"/>
      <c r="H17" s="39"/>
      <c r="I17" s="39"/>
      <c r="J17" s="39"/>
      <c r="K17" s="39"/>
      <c r="L17" s="39"/>
      <c r="M17" s="39"/>
      <c r="N17" s="39"/>
      <c r="O17" s="39"/>
      <c r="P17" s="39"/>
      <c r="Q17" s="39"/>
      <c r="R17" s="39"/>
      <c r="S17" s="39"/>
      <c r="T17" s="39"/>
      <c r="U17" s="39"/>
      <c r="V17" s="39"/>
    </row>
    <row r="19" spans="1:22" ht="20.100000000000001" customHeight="1" x14ac:dyDescent="0.4">
      <c r="B19" s="24">
        <v>1</v>
      </c>
      <c r="D19" s="24" t="s">
        <v>242</v>
      </c>
      <c r="I19" s="248"/>
      <c r="J19" s="248"/>
      <c r="K19" s="248"/>
      <c r="L19" s="248"/>
      <c r="M19" s="248"/>
      <c r="N19" s="24" t="s">
        <v>187</v>
      </c>
    </row>
  </sheetData>
  <mergeCells count="5">
    <mergeCell ref="B6:H6"/>
    <mergeCell ref="B7:G7"/>
    <mergeCell ref="H10:N10"/>
    <mergeCell ref="N12:P12"/>
    <mergeCell ref="I19:M19"/>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Normal="100" zoomScaleSheetLayoutView="100" workbookViewId="0">
      <selection activeCell="P17" sqref="P17"/>
    </sheetView>
  </sheetViews>
  <sheetFormatPr defaultColWidth="3.625" defaultRowHeight="20.100000000000001" customHeight="1" x14ac:dyDescent="0.4"/>
  <cols>
    <col min="1" max="16384" width="3.625" style="24"/>
  </cols>
  <sheetData>
    <row r="1" spans="1:23" ht="20.100000000000001" customHeight="1" x14ac:dyDescent="0.4">
      <c r="A1" s="24" t="s">
        <v>429</v>
      </c>
    </row>
    <row r="3" spans="1:23" ht="20.100000000000001" customHeight="1" x14ac:dyDescent="0.4">
      <c r="O3" s="24" t="s">
        <v>175</v>
      </c>
      <c r="R3" s="24" t="s">
        <v>174</v>
      </c>
      <c r="T3" s="24" t="s">
        <v>177</v>
      </c>
      <c r="V3" s="24" t="s">
        <v>29</v>
      </c>
    </row>
    <row r="5" spans="1:23" ht="20.100000000000001" customHeight="1" x14ac:dyDescent="0.4">
      <c r="A5" s="24" t="s">
        <v>191</v>
      </c>
    </row>
    <row r="6" spans="1:23" ht="20.100000000000001" customHeight="1" x14ac:dyDescent="0.4">
      <c r="I6" s="24" t="s">
        <v>192</v>
      </c>
      <c r="L6" s="24" t="s">
        <v>193</v>
      </c>
      <c r="N6" s="287">
        <f>様式２事業計画書!C7</f>
        <v>0</v>
      </c>
      <c r="O6" s="287"/>
      <c r="P6" s="287"/>
      <c r="Q6" s="287"/>
      <c r="R6" s="287"/>
      <c r="S6" s="287"/>
      <c r="T6" s="287"/>
      <c r="U6" s="287"/>
      <c r="V6" s="287"/>
      <c r="W6" s="24" t="s">
        <v>91</v>
      </c>
    </row>
    <row r="7" spans="1:23" ht="20.100000000000001" customHeight="1" x14ac:dyDescent="0.4">
      <c r="L7" s="24" t="s">
        <v>194</v>
      </c>
      <c r="N7" s="287">
        <f>様式２事業計画書!C5</f>
        <v>0</v>
      </c>
      <c r="O7" s="287"/>
      <c r="P7" s="287"/>
      <c r="Q7" s="287"/>
      <c r="R7" s="287"/>
      <c r="S7" s="287"/>
      <c r="T7" s="287"/>
      <c r="U7" s="287"/>
      <c r="V7" s="287"/>
      <c r="W7" s="24" t="s">
        <v>91</v>
      </c>
    </row>
    <row r="8" spans="1:23" ht="20.100000000000001" customHeight="1" x14ac:dyDescent="0.4">
      <c r="L8" s="24" t="s">
        <v>47</v>
      </c>
      <c r="N8" s="281">
        <f>様式２事業計画書!C6</f>
        <v>0</v>
      </c>
      <c r="O8" s="281"/>
      <c r="P8" s="281"/>
      <c r="Q8" s="281"/>
      <c r="R8" s="281"/>
      <c r="S8" s="281"/>
      <c r="T8" s="281"/>
      <c r="U8" s="281"/>
    </row>
    <row r="10" spans="1:23" ht="20.100000000000001" customHeight="1" x14ac:dyDescent="0.4">
      <c r="L10" s="24" t="s">
        <v>218</v>
      </c>
      <c r="N10" s="24">
        <f>様式２事業計画書!C32</f>
        <v>0</v>
      </c>
    </row>
    <row r="12" spans="1:23" ht="20.100000000000001" customHeight="1" x14ac:dyDescent="0.4">
      <c r="G12" s="248" t="s">
        <v>244</v>
      </c>
      <c r="H12" s="248"/>
      <c r="I12" s="248"/>
      <c r="J12" s="248"/>
      <c r="K12" s="248"/>
      <c r="L12" s="248"/>
      <c r="M12" s="248"/>
      <c r="N12" s="248"/>
      <c r="O12" s="248"/>
    </row>
    <row r="14" spans="1:23" ht="20.100000000000001" customHeight="1" x14ac:dyDescent="0.4">
      <c r="B14" s="24" t="s">
        <v>175</v>
      </c>
      <c r="D14" s="24">
        <f>様式14交付確定!Q4</f>
        <v>0</v>
      </c>
      <c r="E14" s="24" t="s">
        <v>174</v>
      </c>
      <c r="F14" s="24">
        <f>様式14交付確定!S4</f>
        <v>0</v>
      </c>
      <c r="G14" s="24" t="s">
        <v>177</v>
      </c>
      <c r="H14" s="24">
        <f>様式14交付確定!U4</f>
        <v>0</v>
      </c>
      <c r="I14" s="24" t="s">
        <v>243</v>
      </c>
      <c r="L14" s="248">
        <f>様式14交付確定!S3</f>
        <v>0</v>
      </c>
      <c r="M14" s="248"/>
      <c r="N14" s="24" t="s">
        <v>285</v>
      </c>
    </row>
    <row r="15" spans="1:23" ht="20.100000000000001" customHeight="1" x14ac:dyDescent="0.4">
      <c r="A15" s="24" t="s">
        <v>370</v>
      </c>
    </row>
    <row r="16" spans="1:23" ht="20.100000000000001" customHeight="1" x14ac:dyDescent="0.4">
      <c r="A16" s="24" t="s">
        <v>430</v>
      </c>
    </row>
    <row r="18" spans="1:20" ht="20.100000000000001" customHeight="1" x14ac:dyDescent="0.4">
      <c r="K18" s="24" t="s">
        <v>4</v>
      </c>
    </row>
    <row r="20" spans="1:20" ht="20.100000000000001" customHeight="1" x14ac:dyDescent="0.4">
      <c r="A20" s="24" t="s">
        <v>245</v>
      </c>
    </row>
    <row r="21" spans="1:20" ht="20.100000000000001" customHeight="1" x14ac:dyDescent="0.4">
      <c r="C21" s="318" t="s">
        <v>53</v>
      </c>
      <c r="D21" s="319"/>
      <c r="E21" s="318"/>
      <c r="F21" s="324"/>
      <c r="G21" s="278" t="s">
        <v>181</v>
      </c>
      <c r="H21" s="270"/>
      <c r="I21" s="279" t="s">
        <v>182</v>
      </c>
      <c r="J21" s="280"/>
      <c r="K21" s="29"/>
      <c r="L21" s="29" t="s">
        <v>183</v>
      </c>
      <c r="M21" s="29"/>
      <c r="N21" s="30" t="s">
        <v>184</v>
      </c>
      <c r="O21" s="31"/>
      <c r="P21" s="29" t="s">
        <v>185</v>
      </c>
      <c r="Q21" s="29"/>
      <c r="R21" s="29" t="s">
        <v>186</v>
      </c>
      <c r="S21" s="29"/>
      <c r="T21" s="30" t="s">
        <v>187</v>
      </c>
    </row>
    <row r="22" spans="1:20" ht="20.100000000000001" customHeight="1" x14ac:dyDescent="0.4">
      <c r="C22" s="320"/>
      <c r="D22" s="321"/>
      <c r="E22" s="320"/>
      <c r="F22" s="325"/>
      <c r="G22" s="282" t="s">
        <v>356</v>
      </c>
      <c r="H22" s="272"/>
      <c r="I22" s="260"/>
      <c r="J22" s="261"/>
      <c r="K22" s="261"/>
      <c r="L22" s="261"/>
      <c r="M22" s="261"/>
      <c r="N22" s="264"/>
      <c r="O22" s="260"/>
      <c r="P22" s="261"/>
      <c r="Q22" s="261"/>
      <c r="R22" s="261"/>
      <c r="S22" s="261"/>
      <c r="T22" s="264"/>
    </row>
    <row r="23" spans="1:20" ht="20.100000000000001" customHeight="1" x14ac:dyDescent="0.4">
      <c r="C23" s="322"/>
      <c r="D23" s="323"/>
      <c r="E23" s="322"/>
      <c r="F23" s="326"/>
      <c r="G23" s="283"/>
      <c r="H23" s="274"/>
      <c r="I23" s="262"/>
      <c r="J23" s="263"/>
      <c r="K23" s="263"/>
      <c r="L23" s="263"/>
      <c r="M23" s="263"/>
      <c r="N23" s="265"/>
      <c r="O23" s="262"/>
      <c r="P23" s="263"/>
      <c r="Q23" s="263"/>
      <c r="R23" s="263"/>
      <c r="S23" s="263"/>
      <c r="T23" s="265"/>
    </row>
    <row r="25" spans="1:20" ht="20.100000000000001" customHeight="1" x14ac:dyDescent="0.4">
      <c r="D25" s="24" t="s">
        <v>25</v>
      </c>
      <c r="F25" s="24" t="s">
        <v>189</v>
      </c>
      <c r="J25" s="26"/>
      <c r="K25" s="26"/>
      <c r="L25" s="26"/>
      <c r="M25" s="26"/>
      <c r="N25" s="26"/>
      <c r="P25" s="24" t="s">
        <v>187</v>
      </c>
    </row>
    <row r="26" spans="1:20" ht="20.100000000000001" customHeight="1" x14ac:dyDescent="0.4">
      <c r="F26" s="24" t="s">
        <v>188</v>
      </c>
      <c r="J26" s="26"/>
      <c r="K26" s="26"/>
      <c r="L26" s="26"/>
      <c r="M26" s="26"/>
      <c r="N26" s="26"/>
      <c r="P26" s="24" t="s">
        <v>187</v>
      </c>
    </row>
    <row r="28" spans="1:20" ht="20.100000000000001" customHeight="1" x14ac:dyDescent="0.4">
      <c r="A28" s="24" t="s">
        <v>246</v>
      </c>
      <c r="N28" s="25" t="s">
        <v>247</v>
      </c>
      <c r="O28" s="317"/>
      <c r="P28" s="317"/>
      <c r="Q28" s="317"/>
      <c r="R28" s="317"/>
      <c r="S28" s="317"/>
      <c r="T28" s="25" t="s">
        <v>248</v>
      </c>
    </row>
    <row r="30" spans="1:20" ht="20.100000000000001" customHeight="1" x14ac:dyDescent="0.4">
      <c r="A30" s="24" t="s">
        <v>249</v>
      </c>
    </row>
    <row r="31" spans="1:20" ht="20.100000000000001" customHeight="1" x14ac:dyDescent="0.4">
      <c r="B31" s="289" t="s">
        <v>250</v>
      </c>
      <c r="C31" s="289"/>
      <c r="D31" s="289"/>
      <c r="E31" s="289"/>
      <c r="F31" s="289"/>
      <c r="G31" s="316" t="s">
        <v>255</v>
      </c>
      <c r="H31" s="316"/>
      <c r="I31" s="316"/>
      <c r="J31" s="316"/>
      <c r="K31" s="316"/>
      <c r="L31" s="316"/>
      <c r="M31" s="316"/>
      <c r="N31" s="316"/>
      <c r="O31" s="316"/>
      <c r="P31" s="316"/>
      <c r="Q31" s="316"/>
      <c r="R31" s="316"/>
      <c r="S31" s="316"/>
      <c r="T31" s="316"/>
    </row>
    <row r="32" spans="1:20" ht="20.100000000000001" customHeight="1" x14ac:dyDescent="0.4">
      <c r="B32" s="289" t="s">
        <v>251</v>
      </c>
      <c r="C32" s="289"/>
      <c r="D32" s="289"/>
      <c r="E32" s="289"/>
      <c r="F32" s="289"/>
      <c r="G32" s="316" t="s">
        <v>256</v>
      </c>
      <c r="H32" s="316"/>
      <c r="I32" s="316"/>
      <c r="J32" s="316"/>
      <c r="K32" s="316"/>
      <c r="L32" s="316"/>
      <c r="M32" s="316"/>
      <c r="N32" s="316"/>
      <c r="O32" s="316"/>
      <c r="P32" s="316"/>
      <c r="Q32" s="316"/>
      <c r="R32" s="316"/>
      <c r="S32" s="316"/>
      <c r="T32" s="316"/>
    </row>
    <row r="33" spans="2:20" ht="20.100000000000001" customHeight="1" x14ac:dyDescent="0.4">
      <c r="B33" s="289" t="s">
        <v>252</v>
      </c>
      <c r="C33" s="289"/>
      <c r="D33" s="289"/>
      <c r="E33" s="289"/>
      <c r="F33" s="289"/>
      <c r="G33" s="289" t="s">
        <v>257</v>
      </c>
      <c r="H33" s="289"/>
      <c r="I33" s="289"/>
      <c r="J33" s="289"/>
      <c r="K33" s="289"/>
      <c r="L33" s="289"/>
      <c r="M33" s="289"/>
      <c r="N33" s="289"/>
      <c r="O33" s="289"/>
      <c r="P33" s="289"/>
      <c r="Q33" s="289"/>
      <c r="R33" s="289"/>
      <c r="S33" s="289"/>
      <c r="T33" s="289"/>
    </row>
    <row r="34" spans="2:20" ht="20.100000000000001" customHeight="1" x14ac:dyDescent="0.4">
      <c r="B34" s="289" t="s">
        <v>253</v>
      </c>
      <c r="C34" s="289"/>
      <c r="D34" s="289"/>
      <c r="E34" s="289"/>
      <c r="F34" s="289"/>
      <c r="G34" s="289"/>
      <c r="H34" s="289"/>
      <c r="I34" s="289"/>
      <c r="J34" s="289"/>
      <c r="K34" s="289"/>
      <c r="L34" s="289"/>
      <c r="M34" s="289"/>
      <c r="N34" s="289"/>
      <c r="O34" s="289"/>
      <c r="P34" s="289"/>
      <c r="Q34" s="289"/>
      <c r="R34" s="289"/>
      <c r="S34" s="289"/>
      <c r="T34" s="289"/>
    </row>
    <row r="35" spans="2:20" ht="20.100000000000001" customHeight="1" x14ac:dyDescent="0.4">
      <c r="B35" s="289" t="s">
        <v>254</v>
      </c>
      <c r="C35" s="289"/>
      <c r="D35" s="289"/>
      <c r="E35" s="289"/>
      <c r="F35" s="289"/>
      <c r="G35" s="289" t="s">
        <v>258</v>
      </c>
      <c r="H35" s="289"/>
      <c r="I35" s="289"/>
      <c r="J35" s="289"/>
      <c r="K35" s="289"/>
      <c r="L35" s="289"/>
      <c r="M35" s="289"/>
      <c r="N35" s="289"/>
      <c r="O35" s="289"/>
      <c r="P35" s="289"/>
      <c r="Q35" s="289"/>
      <c r="R35" s="289"/>
      <c r="S35" s="289"/>
      <c r="T35" s="289"/>
    </row>
    <row r="36" spans="2:20" ht="20.100000000000001" customHeight="1" x14ac:dyDescent="0.4">
      <c r="B36" s="289"/>
      <c r="C36" s="289"/>
      <c r="D36" s="289"/>
      <c r="E36" s="289"/>
      <c r="F36" s="289"/>
      <c r="G36" s="289"/>
      <c r="H36" s="289"/>
      <c r="I36" s="289"/>
      <c r="J36" s="289"/>
      <c r="K36" s="289"/>
      <c r="L36" s="289"/>
      <c r="M36" s="289"/>
      <c r="N36" s="289"/>
      <c r="O36" s="289"/>
      <c r="P36" s="289"/>
      <c r="Q36" s="289"/>
      <c r="R36" s="289"/>
      <c r="S36" s="289"/>
      <c r="T36" s="289"/>
    </row>
    <row r="37" spans="2:20" ht="20.100000000000001" customHeight="1" x14ac:dyDescent="0.4">
      <c r="B37" s="289"/>
      <c r="C37" s="289"/>
      <c r="D37" s="289"/>
      <c r="E37" s="289"/>
      <c r="F37" s="289"/>
      <c r="G37" s="289"/>
      <c r="H37" s="289"/>
      <c r="I37" s="289"/>
      <c r="J37" s="289"/>
      <c r="K37" s="289"/>
      <c r="L37" s="289"/>
      <c r="M37" s="289"/>
      <c r="N37" s="289"/>
      <c r="O37" s="289"/>
      <c r="P37" s="289"/>
      <c r="Q37" s="289"/>
      <c r="R37" s="289"/>
      <c r="S37" s="289"/>
      <c r="T37" s="289"/>
    </row>
  </sheetData>
  <mergeCells count="28">
    <mergeCell ref="N6:V6"/>
    <mergeCell ref="N7:V7"/>
    <mergeCell ref="N8:U8"/>
    <mergeCell ref="L14:M14"/>
    <mergeCell ref="G12:O12"/>
    <mergeCell ref="C21:D23"/>
    <mergeCell ref="E21:F23"/>
    <mergeCell ref="G21:H21"/>
    <mergeCell ref="I21:J21"/>
    <mergeCell ref="G22:H23"/>
    <mergeCell ref="I22:J23"/>
    <mergeCell ref="K22:L23"/>
    <mergeCell ref="M22:N23"/>
    <mergeCell ref="O22:P23"/>
    <mergeCell ref="Q22:R23"/>
    <mergeCell ref="S22:T23"/>
    <mergeCell ref="O28:S28"/>
    <mergeCell ref="B31:F31"/>
    <mergeCell ref="B32:F32"/>
    <mergeCell ref="B33:F33"/>
    <mergeCell ref="B34:F34"/>
    <mergeCell ref="B35:F37"/>
    <mergeCell ref="G31:T31"/>
    <mergeCell ref="G32:T32"/>
    <mergeCell ref="G33:T33"/>
    <mergeCell ref="G34:T34"/>
    <mergeCell ref="G35:T35"/>
    <mergeCell ref="G36:T37"/>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view="pageBreakPreview" zoomScaleNormal="100" zoomScaleSheetLayoutView="100" workbookViewId="0">
      <selection activeCell="N10" sqref="N10:V10"/>
    </sheetView>
  </sheetViews>
  <sheetFormatPr defaultColWidth="3.625" defaultRowHeight="20.100000000000001" customHeight="1" x14ac:dyDescent="0.4"/>
  <cols>
    <col min="1" max="16384" width="3.625" style="24"/>
  </cols>
  <sheetData>
    <row r="1" spans="1:23" ht="20.100000000000001" customHeight="1" x14ac:dyDescent="0.4">
      <c r="A1" s="24" t="s">
        <v>352</v>
      </c>
    </row>
    <row r="3" spans="1:23" ht="20.100000000000001" customHeight="1" x14ac:dyDescent="0.4">
      <c r="G3" s="248" t="s">
        <v>259</v>
      </c>
      <c r="H3" s="248"/>
      <c r="I3" s="248"/>
      <c r="J3" s="248"/>
      <c r="K3" s="248"/>
      <c r="L3" s="248"/>
      <c r="M3" s="248"/>
      <c r="N3" s="248"/>
    </row>
    <row r="5" spans="1:23" ht="20.100000000000001" customHeight="1" x14ac:dyDescent="0.4">
      <c r="O5" s="24" t="s">
        <v>175</v>
      </c>
      <c r="R5" s="24" t="s">
        <v>174</v>
      </c>
      <c r="T5" s="24" t="s">
        <v>177</v>
      </c>
      <c r="V5" s="24" t="s">
        <v>29</v>
      </c>
    </row>
    <row r="7" spans="1:23" ht="20.100000000000001" customHeight="1" x14ac:dyDescent="0.4">
      <c r="A7" s="24" t="s">
        <v>191</v>
      </c>
    </row>
    <row r="8" spans="1:23" ht="20.100000000000001" customHeight="1" x14ac:dyDescent="0.4">
      <c r="I8" s="24" t="s">
        <v>192</v>
      </c>
      <c r="L8" s="24" t="s">
        <v>193</v>
      </c>
      <c r="N8" s="287">
        <f>様式２事業計画書!C7</f>
        <v>0</v>
      </c>
      <c r="O8" s="287"/>
      <c r="P8" s="287"/>
      <c r="Q8" s="287"/>
      <c r="R8" s="287"/>
      <c r="S8" s="287"/>
      <c r="T8" s="287"/>
      <c r="U8" s="287"/>
      <c r="V8" s="287"/>
      <c r="W8" s="24" t="s">
        <v>91</v>
      </c>
    </row>
    <row r="9" spans="1:23" ht="20.100000000000001" customHeight="1" x14ac:dyDescent="0.4">
      <c r="L9" s="24" t="s">
        <v>194</v>
      </c>
      <c r="N9" s="287">
        <f>様式２事業計画書!C5</f>
        <v>0</v>
      </c>
      <c r="O9" s="287"/>
      <c r="P9" s="287"/>
      <c r="Q9" s="287"/>
      <c r="R9" s="287"/>
      <c r="S9" s="287"/>
      <c r="T9" s="287"/>
      <c r="U9" s="287"/>
      <c r="V9" s="287"/>
      <c r="W9" s="24" t="s">
        <v>91</v>
      </c>
    </row>
    <row r="10" spans="1:23" ht="20.100000000000001" customHeight="1" x14ac:dyDescent="0.4">
      <c r="L10" s="24" t="s">
        <v>47</v>
      </c>
      <c r="N10" s="281">
        <f>様式２事業計画書!C6</f>
        <v>0</v>
      </c>
      <c r="O10" s="281"/>
      <c r="P10" s="281"/>
      <c r="Q10" s="281"/>
      <c r="R10" s="281"/>
      <c r="S10" s="281"/>
      <c r="T10" s="281"/>
      <c r="U10" s="281"/>
      <c r="V10" s="174"/>
    </row>
    <row r="12" spans="1:23" ht="20.100000000000001" customHeight="1" x14ac:dyDescent="0.4">
      <c r="L12" s="24" t="s">
        <v>218</v>
      </c>
      <c r="N12" s="24">
        <f>様式15補助金請求書!N10</f>
        <v>0</v>
      </c>
    </row>
    <row r="14" spans="1:23" ht="20.100000000000001" customHeight="1" x14ac:dyDescent="0.4">
      <c r="B14" s="24" t="s">
        <v>175</v>
      </c>
      <c r="D14" s="24">
        <f>様式5交付決定通知書!Q5</f>
        <v>0</v>
      </c>
      <c r="E14" s="24" t="s">
        <v>174</v>
      </c>
      <c r="F14" s="24">
        <f>様式5交付決定通知書!S5</f>
        <v>0</v>
      </c>
      <c r="G14" s="24" t="s">
        <v>177</v>
      </c>
      <c r="H14" s="24">
        <f>様式5交付決定通知書!U5</f>
        <v>0</v>
      </c>
      <c r="I14" s="24" t="s">
        <v>197</v>
      </c>
      <c r="N14" s="248">
        <f>様式5交付決定通知書!R3</f>
        <v>0</v>
      </c>
      <c r="O14" s="248"/>
      <c r="P14" s="248"/>
      <c r="Q14" s="24" t="s">
        <v>260</v>
      </c>
    </row>
    <row r="15" spans="1:23" ht="20.100000000000001" customHeight="1" x14ac:dyDescent="0.4">
      <c r="A15" s="34" t="s">
        <v>371</v>
      </c>
      <c r="B15" s="39"/>
      <c r="C15" s="39"/>
      <c r="D15" s="39"/>
      <c r="E15" s="39"/>
      <c r="F15" s="39"/>
      <c r="G15" s="39"/>
      <c r="H15" s="39"/>
      <c r="I15" s="39"/>
      <c r="J15" s="39"/>
      <c r="K15" s="39"/>
      <c r="L15" s="39"/>
      <c r="M15" s="39"/>
      <c r="N15" s="39"/>
      <c r="O15" s="39"/>
      <c r="P15" s="39"/>
      <c r="Q15" s="39"/>
      <c r="R15" s="39"/>
      <c r="S15" s="39"/>
      <c r="T15" s="39"/>
      <c r="U15" s="39"/>
      <c r="V15" s="34"/>
    </row>
    <row r="16" spans="1:23" ht="20.100000000000001" customHeight="1" x14ac:dyDescent="0.4">
      <c r="A16" s="39"/>
      <c r="B16" s="39"/>
      <c r="C16" s="34"/>
      <c r="D16" s="39"/>
      <c r="E16" s="39"/>
      <c r="F16" s="39"/>
      <c r="G16" s="39"/>
      <c r="H16" s="39"/>
      <c r="I16" s="39"/>
      <c r="J16" s="39"/>
      <c r="K16" s="39"/>
      <c r="L16" s="39"/>
      <c r="M16" s="39"/>
      <c r="N16" s="39"/>
      <c r="O16" s="39"/>
      <c r="P16" s="39"/>
      <c r="Q16" s="39"/>
      <c r="R16" s="39"/>
      <c r="S16" s="39"/>
      <c r="T16" s="39"/>
      <c r="U16" s="39"/>
      <c r="V16" s="39"/>
    </row>
    <row r="17" spans="1:18" ht="20.100000000000001" customHeight="1" x14ac:dyDescent="0.4">
      <c r="K17" s="24" t="s">
        <v>4</v>
      </c>
    </row>
    <row r="19" spans="1:18" ht="20.100000000000001" customHeight="1" x14ac:dyDescent="0.4">
      <c r="A19" s="24" t="s">
        <v>261</v>
      </c>
    </row>
    <row r="25" spans="1:18" ht="20.100000000000001" customHeight="1" x14ac:dyDescent="0.4">
      <c r="A25" s="24" t="s">
        <v>262</v>
      </c>
      <c r="K25" s="25" t="s">
        <v>53</v>
      </c>
      <c r="L25" s="305"/>
      <c r="M25" s="305"/>
      <c r="N25" s="305"/>
      <c r="O25" s="305"/>
      <c r="P25" s="305"/>
      <c r="Q25" s="305"/>
      <c r="R25" s="25" t="s">
        <v>187</v>
      </c>
    </row>
    <row r="27" spans="1:18" ht="20.100000000000001" customHeight="1" x14ac:dyDescent="0.4">
      <c r="A27" s="24" t="s">
        <v>263</v>
      </c>
      <c r="K27" s="24" t="s">
        <v>175</v>
      </c>
      <c r="N27" s="24" t="s">
        <v>174</v>
      </c>
      <c r="P27" s="24" t="s">
        <v>177</v>
      </c>
    </row>
  </sheetData>
  <mergeCells count="6">
    <mergeCell ref="L25:Q25"/>
    <mergeCell ref="G3:N3"/>
    <mergeCell ref="N8:V8"/>
    <mergeCell ref="N9:V9"/>
    <mergeCell ref="N10:U10"/>
    <mergeCell ref="N14:P14"/>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zoomScaleNormal="100" zoomScaleSheetLayoutView="100" workbookViewId="0">
      <selection activeCell="A2" sqref="A2"/>
    </sheetView>
  </sheetViews>
  <sheetFormatPr defaultColWidth="3.625" defaultRowHeight="20.100000000000001" customHeight="1" x14ac:dyDescent="0.4"/>
  <cols>
    <col min="1" max="2" width="3.625" style="24"/>
    <col min="3" max="3" width="5.5" style="24" bestFit="1" customWidth="1"/>
    <col min="4" max="16" width="8.125" style="24" customWidth="1"/>
    <col min="17" max="16384" width="3.625" style="24"/>
  </cols>
  <sheetData>
    <row r="1" spans="1:17" ht="20.100000000000001" customHeight="1" x14ac:dyDescent="0.4">
      <c r="A1" s="24" t="s">
        <v>431</v>
      </c>
    </row>
    <row r="3" spans="1:17" ht="20.100000000000001" customHeight="1" x14ac:dyDescent="0.4">
      <c r="H3" s="248" t="s">
        <v>308</v>
      </c>
      <c r="I3" s="248"/>
      <c r="J3" s="248"/>
    </row>
    <row r="4" spans="1:17" ht="20.100000000000001" customHeight="1" x14ac:dyDescent="0.4">
      <c r="K4" s="26"/>
      <c r="L4" s="26"/>
      <c r="M4" s="26"/>
      <c r="N4" s="26"/>
      <c r="O4" s="26"/>
      <c r="P4" s="26"/>
      <c r="Q4" s="26"/>
    </row>
    <row r="6" spans="1:17" ht="20.100000000000001" customHeight="1" x14ac:dyDescent="0.4">
      <c r="P6" s="37" t="s">
        <v>311</v>
      </c>
    </row>
    <row r="7" spans="1:17" ht="26.1" customHeight="1" x14ac:dyDescent="0.4">
      <c r="A7" s="330" t="s">
        <v>264</v>
      </c>
      <c r="B7" s="331"/>
      <c r="C7" s="332"/>
      <c r="D7" s="289" t="s">
        <v>355</v>
      </c>
      <c r="E7" s="289"/>
      <c r="F7" s="289"/>
      <c r="G7" s="289"/>
      <c r="H7" s="289"/>
      <c r="I7" s="289"/>
      <c r="J7" s="289"/>
      <c r="K7" s="289"/>
      <c r="L7" s="289"/>
      <c r="M7" s="289" t="s">
        <v>372</v>
      </c>
      <c r="N7" s="289"/>
      <c r="O7" s="289"/>
      <c r="P7" s="289" t="s">
        <v>278</v>
      </c>
    </row>
    <row r="8" spans="1:17" ht="26.1" customHeight="1" x14ac:dyDescent="0.4">
      <c r="A8" s="234" t="s">
        <v>265</v>
      </c>
      <c r="B8" s="333"/>
      <c r="C8" s="235"/>
      <c r="D8" s="289"/>
      <c r="E8" s="289"/>
      <c r="F8" s="289"/>
      <c r="G8" s="289"/>
      <c r="H8" s="289"/>
      <c r="I8" s="289"/>
      <c r="J8" s="289"/>
      <c r="K8" s="289"/>
      <c r="L8" s="289"/>
      <c r="M8" s="289"/>
      <c r="N8" s="289"/>
      <c r="O8" s="289"/>
      <c r="P8" s="289"/>
    </row>
    <row r="9" spans="1:17" ht="26.1" customHeight="1" x14ac:dyDescent="0.4">
      <c r="A9" s="334"/>
      <c r="B9" s="334"/>
      <c r="C9" s="334"/>
      <c r="D9" s="38" t="s">
        <v>277</v>
      </c>
      <c r="E9" s="38" t="s">
        <v>266</v>
      </c>
      <c r="F9" s="38" t="s">
        <v>267</v>
      </c>
      <c r="G9" s="38" t="s">
        <v>268</v>
      </c>
      <c r="H9" s="38" t="s">
        <v>269</v>
      </c>
      <c r="I9" s="38" t="s">
        <v>270</v>
      </c>
      <c r="J9" s="38" t="s">
        <v>271</v>
      </c>
      <c r="K9" s="38" t="s">
        <v>272</v>
      </c>
      <c r="L9" s="38" t="s">
        <v>273</v>
      </c>
      <c r="M9" s="38" t="s">
        <v>274</v>
      </c>
      <c r="N9" s="38" t="s">
        <v>275</v>
      </c>
      <c r="O9" s="38" t="s">
        <v>276</v>
      </c>
      <c r="P9" s="289"/>
    </row>
    <row r="10" spans="1:17" ht="26.1" customHeight="1" x14ac:dyDescent="0.4">
      <c r="A10" s="239" t="s">
        <v>280</v>
      </c>
      <c r="B10" s="327"/>
      <c r="C10" s="327"/>
      <c r="D10" s="41"/>
      <c r="E10" s="41"/>
      <c r="F10" s="41"/>
      <c r="G10" s="41"/>
      <c r="H10" s="41"/>
      <c r="I10" s="41"/>
      <c r="J10" s="41"/>
      <c r="K10" s="41"/>
      <c r="L10" s="41"/>
      <c r="M10" s="41"/>
      <c r="N10" s="41"/>
      <c r="O10" s="41"/>
      <c r="P10" s="41"/>
    </row>
    <row r="11" spans="1:17" ht="26.1" customHeight="1" x14ac:dyDescent="0.4">
      <c r="A11" s="239"/>
      <c r="B11" s="328"/>
      <c r="C11" s="328"/>
      <c r="D11" s="42"/>
      <c r="E11" s="42"/>
      <c r="F11" s="42"/>
      <c r="G11" s="42"/>
      <c r="H11" s="42"/>
      <c r="I11" s="42"/>
      <c r="J11" s="42"/>
      <c r="K11" s="42"/>
      <c r="L11" s="42"/>
      <c r="M11" s="42"/>
      <c r="N11" s="42"/>
      <c r="O11" s="42"/>
      <c r="P11" s="42"/>
    </row>
    <row r="12" spans="1:17" ht="26.1" customHeight="1" x14ac:dyDescent="0.4">
      <c r="A12" s="239"/>
      <c r="B12" s="328"/>
      <c r="C12" s="328"/>
      <c r="D12" s="42"/>
      <c r="E12" s="42"/>
      <c r="F12" s="42"/>
      <c r="G12" s="42"/>
      <c r="H12" s="42"/>
      <c r="I12" s="42"/>
      <c r="J12" s="42"/>
      <c r="K12" s="42"/>
      <c r="L12" s="42"/>
      <c r="M12" s="42"/>
      <c r="N12" s="42"/>
      <c r="O12" s="42"/>
      <c r="P12" s="42"/>
    </row>
    <row r="13" spans="1:17" ht="26.1" customHeight="1" x14ac:dyDescent="0.4">
      <c r="A13" s="239"/>
      <c r="B13" s="329" t="s">
        <v>278</v>
      </c>
      <c r="C13" s="329"/>
      <c r="D13" s="43">
        <f>SUM(D10:D12)</f>
        <v>0</v>
      </c>
      <c r="E13" s="43">
        <f t="shared" ref="E13:O13" si="0">SUM(E10:E12)</f>
        <v>0</v>
      </c>
      <c r="F13" s="43">
        <f t="shared" si="0"/>
        <v>0</v>
      </c>
      <c r="G13" s="43">
        <f t="shared" si="0"/>
        <v>0</v>
      </c>
      <c r="H13" s="43">
        <f t="shared" si="0"/>
        <v>0</v>
      </c>
      <c r="I13" s="43">
        <f t="shared" si="0"/>
        <v>0</v>
      </c>
      <c r="J13" s="43">
        <f t="shared" si="0"/>
        <v>0</v>
      </c>
      <c r="K13" s="43">
        <f t="shared" si="0"/>
        <v>0</v>
      </c>
      <c r="L13" s="43">
        <f t="shared" si="0"/>
        <v>0</v>
      </c>
      <c r="M13" s="43">
        <f t="shared" si="0"/>
        <v>0</v>
      </c>
      <c r="N13" s="43">
        <f t="shared" si="0"/>
        <v>0</v>
      </c>
      <c r="O13" s="43">
        <f t="shared" si="0"/>
        <v>0</v>
      </c>
      <c r="P13" s="43">
        <f>SUM(P10:P12)</f>
        <v>0</v>
      </c>
      <c r="Q13" s="24" t="s">
        <v>312</v>
      </c>
    </row>
    <row r="14" spans="1:17" ht="26.1" customHeight="1" x14ac:dyDescent="0.4">
      <c r="A14" s="239" t="s">
        <v>281</v>
      </c>
      <c r="B14" s="327"/>
      <c r="C14" s="327"/>
      <c r="D14" s="44"/>
      <c r="E14" s="44"/>
      <c r="F14" s="44"/>
      <c r="G14" s="44"/>
      <c r="H14" s="44"/>
      <c r="I14" s="44"/>
      <c r="J14" s="44"/>
      <c r="K14" s="44"/>
      <c r="L14" s="44"/>
      <c r="M14" s="44"/>
      <c r="N14" s="44"/>
      <c r="O14" s="44"/>
      <c r="P14" s="44"/>
    </row>
    <row r="15" spans="1:17" ht="26.1" customHeight="1" x14ac:dyDescent="0.4">
      <c r="A15" s="239"/>
      <c r="B15" s="328"/>
      <c r="C15" s="328"/>
      <c r="D15" s="42"/>
      <c r="E15" s="42"/>
      <c r="F15" s="42"/>
      <c r="G15" s="42"/>
      <c r="H15" s="42"/>
      <c r="I15" s="42"/>
      <c r="J15" s="42"/>
      <c r="K15" s="42"/>
      <c r="L15" s="42"/>
      <c r="M15" s="42"/>
      <c r="N15" s="42"/>
      <c r="O15" s="42"/>
      <c r="P15" s="42"/>
    </row>
    <row r="16" spans="1:17" ht="26.1" customHeight="1" x14ac:dyDescent="0.4">
      <c r="A16" s="239"/>
      <c r="B16" s="328"/>
      <c r="C16" s="328"/>
      <c r="D16" s="42"/>
      <c r="E16" s="42"/>
      <c r="F16" s="42"/>
      <c r="G16" s="42"/>
      <c r="H16" s="42"/>
      <c r="I16" s="42"/>
      <c r="J16" s="42"/>
      <c r="K16" s="42"/>
      <c r="L16" s="42"/>
      <c r="M16" s="42"/>
      <c r="N16" s="42"/>
      <c r="O16" s="42"/>
      <c r="P16" s="42"/>
    </row>
    <row r="17" spans="1:17" ht="26.1" customHeight="1" x14ac:dyDescent="0.4">
      <c r="A17" s="239"/>
      <c r="B17" s="329" t="s">
        <v>278</v>
      </c>
      <c r="C17" s="329"/>
      <c r="D17" s="45">
        <f>SUM(D14:D16)</f>
        <v>0</v>
      </c>
      <c r="E17" s="45">
        <f t="shared" ref="E17:P17" si="1">SUM(E14:E16)</f>
        <v>0</v>
      </c>
      <c r="F17" s="45">
        <f t="shared" si="1"/>
        <v>0</v>
      </c>
      <c r="G17" s="45">
        <f t="shared" si="1"/>
        <v>0</v>
      </c>
      <c r="H17" s="45">
        <f t="shared" si="1"/>
        <v>0</v>
      </c>
      <c r="I17" s="45">
        <f t="shared" si="1"/>
        <v>0</v>
      </c>
      <c r="J17" s="45">
        <f t="shared" si="1"/>
        <v>0</v>
      </c>
      <c r="K17" s="45">
        <f t="shared" si="1"/>
        <v>0</v>
      </c>
      <c r="L17" s="45">
        <f t="shared" si="1"/>
        <v>0</v>
      </c>
      <c r="M17" s="45">
        <f t="shared" si="1"/>
        <v>0</v>
      </c>
      <c r="N17" s="45">
        <f t="shared" si="1"/>
        <v>0</v>
      </c>
      <c r="O17" s="45">
        <f t="shared" si="1"/>
        <v>0</v>
      </c>
      <c r="P17" s="45">
        <f t="shared" si="1"/>
        <v>0</v>
      </c>
      <c r="Q17" s="24" t="s">
        <v>312</v>
      </c>
    </row>
    <row r="18" spans="1:17" ht="26.1" customHeight="1" x14ac:dyDescent="0.4">
      <c r="A18" s="289" t="s">
        <v>279</v>
      </c>
      <c r="B18" s="289"/>
      <c r="C18" s="289"/>
      <c r="D18" s="40">
        <f>D13+D17</f>
        <v>0</v>
      </c>
      <c r="E18" s="40">
        <f>D18+E13-E17</f>
        <v>0</v>
      </c>
      <c r="F18" s="40">
        <f t="shared" ref="F18:O18" si="2">E18+F13-F17</f>
        <v>0</v>
      </c>
      <c r="G18" s="40">
        <f t="shared" si="2"/>
        <v>0</v>
      </c>
      <c r="H18" s="40">
        <f t="shared" si="2"/>
        <v>0</v>
      </c>
      <c r="I18" s="40">
        <f t="shared" si="2"/>
        <v>0</v>
      </c>
      <c r="J18" s="40">
        <f t="shared" si="2"/>
        <v>0</v>
      </c>
      <c r="K18" s="40">
        <f t="shared" si="2"/>
        <v>0</v>
      </c>
      <c r="L18" s="40">
        <f t="shared" si="2"/>
        <v>0</v>
      </c>
      <c r="M18" s="40">
        <f t="shared" si="2"/>
        <v>0</v>
      </c>
      <c r="N18" s="40">
        <f t="shared" si="2"/>
        <v>0</v>
      </c>
      <c r="O18" s="40">
        <f t="shared" si="2"/>
        <v>0</v>
      </c>
      <c r="P18" s="40">
        <f>P13-P17</f>
        <v>0</v>
      </c>
      <c r="Q18" s="24" t="s">
        <v>312</v>
      </c>
    </row>
    <row r="19" spans="1:17" ht="26.1" customHeight="1" x14ac:dyDescent="0.4">
      <c r="A19" s="24" t="s">
        <v>282</v>
      </c>
    </row>
  </sheetData>
  <mergeCells count="18">
    <mergeCell ref="H3:J3"/>
    <mergeCell ref="P7:P9"/>
    <mergeCell ref="A7:C7"/>
    <mergeCell ref="A8:C8"/>
    <mergeCell ref="B12:C12"/>
    <mergeCell ref="D7:L8"/>
    <mergeCell ref="M7:O8"/>
    <mergeCell ref="A9:C9"/>
    <mergeCell ref="B10:C10"/>
    <mergeCell ref="B11:C11"/>
    <mergeCell ref="A18:C18"/>
    <mergeCell ref="A10:A13"/>
    <mergeCell ref="A14:A17"/>
    <mergeCell ref="B14:C14"/>
    <mergeCell ref="B15:C15"/>
    <mergeCell ref="B16:C16"/>
    <mergeCell ref="B17:C17"/>
    <mergeCell ref="B13:C13"/>
  </mergeCells>
  <phoneticPr fontId="2"/>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view="pageBreakPreview" topLeftCell="A10" zoomScale="115" zoomScaleNormal="100" zoomScaleSheetLayoutView="115" workbookViewId="0">
      <selection activeCell="L21" sqref="L21"/>
    </sheetView>
  </sheetViews>
  <sheetFormatPr defaultColWidth="3.625" defaultRowHeight="20.100000000000001" customHeight="1" x14ac:dyDescent="0.4"/>
  <cols>
    <col min="1" max="16384" width="3.625" style="171"/>
  </cols>
  <sheetData>
    <row r="1" spans="1:22" ht="20.100000000000001" customHeight="1" x14ac:dyDescent="0.4">
      <c r="A1" s="175" t="s">
        <v>393</v>
      </c>
      <c r="B1" s="175"/>
      <c r="C1" s="175"/>
      <c r="D1" s="175"/>
      <c r="E1" s="175"/>
      <c r="F1" s="175"/>
      <c r="G1" s="175"/>
      <c r="H1" s="175"/>
      <c r="I1" s="175"/>
      <c r="J1" s="175"/>
      <c r="K1" s="175"/>
      <c r="L1" s="175"/>
      <c r="M1" s="175"/>
      <c r="N1" s="175"/>
      <c r="O1" s="175"/>
      <c r="P1" s="175"/>
      <c r="Q1" s="175"/>
      <c r="R1" s="175"/>
      <c r="S1" s="175"/>
      <c r="T1" s="175"/>
      <c r="U1" s="175"/>
      <c r="V1" s="175"/>
    </row>
    <row r="2" spans="1:22" ht="20.100000000000001" customHeight="1" x14ac:dyDescent="0.4">
      <c r="A2" s="175"/>
      <c r="B2" s="175"/>
      <c r="C2" s="175"/>
      <c r="D2" s="175"/>
      <c r="E2" s="175"/>
      <c r="F2" s="175"/>
      <c r="G2" s="175"/>
      <c r="H2" s="175"/>
      <c r="I2" s="175"/>
      <c r="J2" s="175"/>
      <c r="K2" s="175"/>
      <c r="L2" s="175"/>
      <c r="M2" s="175"/>
      <c r="N2" s="175"/>
      <c r="O2" s="175"/>
      <c r="P2" s="175"/>
      <c r="Q2" s="175"/>
      <c r="R2" s="175"/>
      <c r="S2" s="175"/>
      <c r="T2" s="175"/>
      <c r="U2" s="175"/>
      <c r="V2" s="175"/>
    </row>
    <row r="3" spans="1:22" ht="20.100000000000001" customHeight="1" x14ac:dyDescent="0.4">
      <c r="A3" s="175"/>
      <c r="B3" s="175"/>
      <c r="C3" s="175"/>
      <c r="D3" s="175"/>
      <c r="E3" s="175"/>
      <c r="F3" s="175"/>
      <c r="G3" s="175"/>
      <c r="H3" s="175"/>
      <c r="I3" s="175"/>
      <c r="J3" s="175"/>
      <c r="K3" s="175"/>
      <c r="L3" s="175"/>
      <c r="M3" s="175"/>
      <c r="N3" s="175" t="s">
        <v>432</v>
      </c>
      <c r="O3" s="175"/>
      <c r="P3" s="175"/>
      <c r="Q3" s="175"/>
      <c r="R3" s="175" t="s">
        <v>236</v>
      </c>
      <c r="S3" s="175"/>
      <c r="T3" s="175"/>
      <c r="U3" s="175"/>
      <c r="V3" s="175" t="s">
        <v>195</v>
      </c>
    </row>
    <row r="4" spans="1:22" ht="20.100000000000001" customHeight="1" x14ac:dyDescent="0.4">
      <c r="A4" s="175"/>
      <c r="B4" s="175"/>
      <c r="C4" s="175"/>
      <c r="D4" s="175"/>
      <c r="E4" s="175"/>
      <c r="F4" s="175"/>
      <c r="G4" s="175"/>
      <c r="H4" s="175"/>
      <c r="I4" s="175"/>
      <c r="J4" s="175"/>
      <c r="K4" s="175"/>
      <c r="L4" s="175"/>
      <c r="M4" s="175"/>
      <c r="N4" s="175"/>
      <c r="O4" s="175"/>
      <c r="P4" s="175"/>
      <c r="Q4" s="175"/>
      <c r="R4" s="175" t="s">
        <v>174</v>
      </c>
      <c r="S4" s="175"/>
      <c r="T4" s="175" t="s">
        <v>177</v>
      </c>
      <c r="U4" s="175"/>
      <c r="V4" s="175" t="s">
        <v>29</v>
      </c>
    </row>
    <row r="5" spans="1:22" ht="20.100000000000001" customHeight="1" x14ac:dyDescent="0.4">
      <c r="A5" s="175"/>
      <c r="B5" s="175"/>
      <c r="C5" s="175"/>
      <c r="D5" s="175"/>
      <c r="E5" s="175"/>
      <c r="F5" s="175"/>
      <c r="G5" s="175"/>
      <c r="H5" s="175"/>
      <c r="I5" s="175"/>
      <c r="J5" s="175"/>
      <c r="K5" s="175"/>
      <c r="L5" s="175"/>
      <c r="M5" s="175"/>
      <c r="N5" s="175"/>
      <c r="O5" s="175"/>
      <c r="P5" s="175"/>
      <c r="Q5" s="175"/>
      <c r="R5" s="175"/>
      <c r="S5" s="175"/>
      <c r="T5" s="175"/>
      <c r="U5" s="175"/>
      <c r="V5" s="175"/>
    </row>
    <row r="6" spans="1:22" ht="20.100000000000001" customHeight="1" x14ac:dyDescent="0.4">
      <c r="A6" s="175"/>
      <c r="B6" s="303"/>
      <c r="C6" s="303"/>
      <c r="D6" s="303"/>
      <c r="E6" s="303"/>
      <c r="F6" s="303"/>
      <c r="G6" s="303"/>
      <c r="H6" s="303"/>
      <c r="I6" s="175"/>
      <c r="J6" s="175"/>
      <c r="K6" s="175"/>
      <c r="L6" s="175"/>
      <c r="M6" s="175"/>
      <c r="N6" s="175"/>
      <c r="O6" s="175"/>
      <c r="P6" s="175"/>
      <c r="Q6" s="175"/>
      <c r="R6" s="175"/>
      <c r="S6" s="175"/>
      <c r="T6" s="175"/>
      <c r="U6" s="175"/>
      <c r="V6" s="175"/>
    </row>
    <row r="7" spans="1:22" ht="20.100000000000001" customHeight="1" x14ac:dyDescent="0.4">
      <c r="A7" s="175"/>
      <c r="B7" s="303"/>
      <c r="C7" s="303"/>
      <c r="D7" s="303"/>
      <c r="E7" s="303"/>
      <c r="F7" s="303"/>
      <c r="G7" s="303"/>
      <c r="H7" s="175"/>
      <c r="I7" s="175" t="s">
        <v>100</v>
      </c>
      <c r="J7" s="175"/>
      <c r="K7" s="175"/>
      <c r="L7" s="175"/>
      <c r="M7" s="175"/>
      <c r="N7" s="175"/>
      <c r="O7" s="175"/>
      <c r="P7" s="175"/>
      <c r="Q7" s="175"/>
      <c r="R7" s="175"/>
      <c r="S7" s="175"/>
      <c r="T7" s="175"/>
      <c r="U7" s="175"/>
      <c r="V7" s="175"/>
    </row>
    <row r="8" spans="1:22" ht="20.100000000000001" customHeight="1" x14ac:dyDescent="0.4">
      <c r="A8" s="175"/>
      <c r="B8" s="175"/>
      <c r="C8" s="175"/>
      <c r="D8" s="175"/>
      <c r="E8" s="175"/>
      <c r="F8" s="175"/>
      <c r="G8" s="175"/>
      <c r="H8" s="175"/>
      <c r="I8" s="175"/>
      <c r="J8" s="175"/>
      <c r="K8" s="175"/>
      <c r="L8" s="175"/>
      <c r="M8" s="175"/>
      <c r="N8" s="175"/>
      <c r="O8" s="175"/>
      <c r="P8" s="175"/>
      <c r="Q8" s="175"/>
      <c r="R8" s="175"/>
      <c r="S8" s="175"/>
      <c r="T8" s="175"/>
      <c r="U8" s="175"/>
      <c r="V8" s="176" t="s">
        <v>441</v>
      </c>
    </row>
    <row r="9" spans="1:22" ht="20.100000000000001" customHeight="1" x14ac:dyDescent="0.4">
      <c r="A9" s="175"/>
      <c r="B9" s="175"/>
      <c r="C9" s="175"/>
      <c r="D9" s="175"/>
      <c r="E9" s="175"/>
      <c r="F9" s="175"/>
      <c r="G9" s="175"/>
      <c r="H9" s="175"/>
      <c r="I9" s="175"/>
      <c r="J9" s="175"/>
      <c r="K9" s="175"/>
      <c r="L9" s="175"/>
      <c r="M9" s="175"/>
      <c r="N9" s="175"/>
      <c r="O9" s="175"/>
      <c r="P9" s="175"/>
      <c r="Q9" s="175"/>
      <c r="R9" s="175"/>
      <c r="S9" s="175"/>
      <c r="T9" s="175"/>
      <c r="U9" s="175"/>
      <c r="V9" s="176"/>
    </row>
    <row r="10" spans="1:22" ht="20.100000000000001" customHeight="1" x14ac:dyDescent="0.4">
      <c r="A10" s="175"/>
      <c r="B10" s="175"/>
      <c r="C10" s="175"/>
      <c r="D10" s="175"/>
      <c r="E10" s="175"/>
      <c r="F10" s="175"/>
      <c r="G10" s="175"/>
      <c r="H10" s="304" t="s">
        <v>433</v>
      </c>
      <c r="I10" s="304"/>
      <c r="J10" s="304"/>
      <c r="K10" s="304"/>
      <c r="L10" s="304"/>
      <c r="M10" s="304"/>
      <c r="N10" s="304"/>
      <c r="O10" s="175"/>
      <c r="P10" s="175"/>
      <c r="Q10" s="175"/>
      <c r="R10" s="175"/>
      <c r="S10" s="175"/>
      <c r="T10" s="175"/>
      <c r="U10" s="175"/>
      <c r="V10" s="175"/>
    </row>
    <row r="11" spans="1:22" ht="20.100000000000001" customHeight="1" x14ac:dyDescent="0.4">
      <c r="A11" s="175"/>
      <c r="B11" s="175"/>
      <c r="C11" s="175"/>
      <c r="D11" s="175"/>
      <c r="E11" s="175"/>
      <c r="F11" s="175"/>
      <c r="G11" s="175"/>
      <c r="H11" s="175"/>
      <c r="I11" s="175"/>
      <c r="J11" s="175"/>
      <c r="K11" s="175"/>
      <c r="L11" s="175"/>
      <c r="M11" s="175"/>
      <c r="N11" s="175"/>
      <c r="O11" s="175"/>
      <c r="P11" s="175"/>
      <c r="Q11" s="175"/>
      <c r="R11" s="175"/>
      <c r="S11" s="175"/>
      <c r="T11" s="175"/>
      <c r="U11" s="175"/>
      <c r="V11" s="175"/>
    </row>
    <row r="12" spans="1:22" ht="20.100000000000001" customHeight="1" x14ac:dyDescent="0.4">
      <c r="A12" s="175"/>
      <c r="B12" s="175"/>
      <c r="C12" s="175"/>
      <c r="D12" s="175"/>
      <c r="E12" s="175"/>
      <c r="F12" s="175"/>
      <c r="G12" s="175"/>
      <c r="H12" s="175"/>
      <c r="I12" s="175"/>
      <c r="J12" s="175"/>
      <c r="K12" s="175"/>
      <c r="L12" s="175"/>
      <c r="M12" s="175"/>
      <c r="N12" s="304"/>
      <c r="O12" s="304"/>
      <c r="P12" s="304"/>
      <c r="Q12" s="175"/>
      <c r="R12" s="175"/>
      <c r="S12" s="175"/>
      <c r="T12" s="175"/>
      <c r="U12" s="175"/>
      <c r="V12" s="175"/>
    </row>
    <row r="13" spans="1:22" ht="20.100000000000001" customHeight="1" x14ac:dyDescent="0.4">
      <c r="A13" s="177"/>
      <c r="B13" s="267" t="s">
        <v>434</v>
      </c>
      <c r="C13" s="267"/>
      <c r="D13" s="267"/>
      <c r="E13" s="267"/>
      <c r="F13" s="267"/>
      <c r="G13" s="267"/>
      <c r="H13" s="267"/>
      <c r="I13" s="267"/>
      <c r="J13" s="267"/>
      <c r="K13" s="267"/>
      <c r="L13" s="267"/>
      <c r="M13" s="267"/>
      <c r="N13" s="267"/>
      <c r="O13" s="267"/>
      <c r="P13" s="267"/>
      <c r="Q13" s="267"/>
      <c r="R13" s="267"/>
      <c r="S13" s="267"/>
      <c r="T13" s="267"/>
      <c r="U13" s="267"/>
      <c r="V13" s="178"/>
    </row>
    <row r="14" spans="1:22" ht="20.100000000000001" customHeight="1" x14ac:dyDescent="0.4">
      <c r="A14" s="179"/>
      <c r="B14" s="267"/>
      <c r="C14" s="267"/>
      <c r="D14" s="267"/>
      <c r="E14" s="267"/>
      <c r="F14" s="267"/>
      <c r="G14" s="267"/>
      <c r="H14" s="267"/>
      <c r="I14" s="267"/>
      <c r="J14" s="267"/>
      <c r="K14" s="267"/>
      <c r="L14" s="267"/>
      <c r="M14" s="267"/>
      <c r="N14" s="267"/>
      <c r="O14" s="267"/>
      <c r="P14" s="267"/>
      <c r="Q14" s="267"/>
      <c r="R14" s="267"/>
      <c r="S14" s="267"/>
      <c r="T14" s="267"/>
      <c r="U14" s="267"/>
      <c r="V14" s="179"/>
    </row>
    <row r="15" spans="1:22" ht="20.100000000000001" customHeight="1" x14ac:dyDescent="0.4">
      <c r="A15" s="179"/>
      <c r="B15" s="179"/>
      <c r="C15" s="177"/>
      <c r="D15" s="179"/>
      <c r="E15" s="179"/>
      <c r="F15" s="179"/>
      <c r="G15" s="179"/>
      <c r="H15" s="179"/>
      <c r="I15" s="179"/>
      <c r="J15" s="179"/>
      <c r="K15" s="179"/>
      <c r="L15" s="179"/>
      <c r="M15" s="179"/>
      <c r="N15" s="179"/>
      <c r="O15" s="179"/>
      <c r="P15" s="179"/>
      <c r="Q15" s="179"/>
      <c r="R15" s="179"/>
      <c r="S15" s="179"/>
      <c r="T15" s="179"/>
      <c r="U15" s="179"/>
      <c r="V15" s="179"/>
    </row>
    <row r="16" spans="1:22" ht="20.100000000000001" customHeight="1" x14ac:dyDescent="0.4">
      <c r="A16" s="179"/>
      <c r="B16" s="179"/>
      <c r="C16" s="177"/>
      <c r="D16" s="179"/>
      <c r="E16" s="179"/>
      <c r="F16" s="179"/>
      <c r="G16" s="179"/>
      <c r="H16" s="179"/>
      <c r="I16" s="179"/>
      <c r="J16" s="179"/>
      <c r="K16" s="179"/>
      <c r="L16" s="179"/>
      <c r="M16" s="179"/>
      <c r="N16" s="179"/>
      <c r="O16" s="179"/>
      <c r="P16" s="179"/>
      <c r="Q16" s="179"/>
      <c r="R16" s="179"/>
      <c r="S16" s="179"/>
      <c r="T16" s="179"/>
      <c r="U16" s="179"/>
      <c r="V16" s="179"/>
    </row>
    <row r="17" spans="1:22" ht="20.100000000000001" customHeight="1" x14ac:dyDescent="0.4">
      <c r="A17" s="179"/>
      <c r="B17" s="180" t="s">
        <v>438</v>
      </c>
      <c r="C17" s="181" t="s">
        <v>435</v>
      </c>
      <c r="D17" s="175"/>
      <c r="E17" s="182"/>
      <c r="F17" s="182"/>
      <c r="G17" s="182"/>
      <c r="H17" s="182"/>
      <c r="I17" s="183" t="s">
        <v>53</v>
      </c>
      <c r="J17" s="335"/>
      <c r="K17" s="335"/>
      <c r="L17" s="335"/>
      <c r="M17" s="335"/>
      <c r="N17" s="335"/>
      <c r="O17" s="335"/>
      <c r="P17" s="182" t="s">
        <v>187</v>
      </c>
      <c r="Q17" s="182"/>
      <c r="R17" s="182"/>
      <c r="S17" s="182"/>
      <c r="T17" s="182"/>
      <c r="U17" s="179"/>
      <c r="V17" s="179"/>
    </row>
    <row r="18" spans="1:22" ht="20.100000000000001" customHeight="1" x14ac:dyDescent="0.4">
      <c r="A18" s="179"/>
      <c r="B18" s="179"/>
      <c r="C18" s="177"/>
      <c r="D18" s="179"/>
      <c r="E18" s="179"/>
      <c r="F18" s="179"/>
      <c r="G18" s="179"/>
      <c r="H18" s="179"/>
      <c r="I18" s="179"/>
      <c r="J18" s="179"/>
      <c r="K18" s="179"/>
      <c r="L18" s="179"/>
      <c r="M18" s="179"/>
      <c r="N18" s="179"/>
      <c r="O18" s="179"/>
      <c r="P18" s="179"/>
      <c r="Q18" s="179"/>
      <c r="R18" s="179"/>
      <c r="S18" s="179"/>
      <c r="T18" s="179"/>
      <c r="U18" s="179"/>
      <c r="V18" s="179"/>
    </row>
    <row r="19" spans="1:22" ht="20.100000000000001" customHeight="1" x14ac:dyDescent="0.4">
      <c r="A19" s="179"/>
      <c r="B19" s="179"/>
      <c r="C19" s="177"/>
      <c r="D19" s="179"/>
      <c r="E19" s="179"/>
      <c r="F19" s="179"/>
      <c r="G19" s="179"/>
      <c r="H19" s="179"/>
      <c r="I19" s="179"/>
      <c r="J19" s="179"/>
      <c r="K19" s="179"/>
      <c r="L19" s="179"/>
      <c r="M19" s="179"/>
      <c r="N19" s="179"/>
      <c r="O19" s="179"/>
      <c r="P19" s="179"/>
      <c r="Q19" s="179"/>
      <c r="R19" s="179"/>
      <c r="S19" s="179"/>
      <c r="T19" s="179"/>
      <c r="U19" s="179"/>
      <c r="V19" s="179"/>
    </row>
    <row r="20" spans="1:22" ht="20.100000000000001" customHeight="1" x14ac:dyDescent="0.4">
      <c r="A20" s="179"/>
      <c r="B20" s="180" t="s">
        <v>439</v>
      </c>
      <c r="C20" s="300" t="s">
        <v>436</v>
      </c>
      <c r="D20" s="300"/>
      <c r="E20" s="300"/>
      <c r="F20" s="300"/>
      <c r="G20" s="300"/>
      <c r="H20" s="300"/>
      <c r="I20" s="300"/>
      <c r="J20" s="300"/>
      <c r="K20" s="300"/>
      <c r="L20" s="300"/>
      <c r="M20" s="300"/>
      <c r="N20" s="300"/>
      <c r="O20" s="300"/>
      <c r="P20" s="300"/>
      <c r="Q20" s="300"/>
      <c r="R20" s="300"/>
      <c r="S20" s="300"/>
      <c r="T20" s="300"/>
      <c r="U20" s="179"/>
      <c r="V20" s="179"/>
    </row>
    <row r="21" spans="1:22" ht="20.100000000000001" customHeight="1" x14ac:dyDescent="0.4">
      <c r="A21" s="179"/>
      <c r="B21" s="182"/>
      <c r="C21" s="181"/>
      <c r="D21" s="182"/>
      <c r="E21" s="182"/>
      <c r="F21" s="182"/>
      <c r="G21" s="182"/>
      <c r="H21" s="182"/>
      <c r="I21" s="182"/>
      <c r="J21" s="182"/>
      <c r="K21" s="182"/>
      <c r="L21" s="182"/>
      <c r="M21" s="182"/>
      <c r="N21" s="182"/>
      <c r="O21" s="182"/>
      <c r="P21" s="182"/>
      <c r="Q21" s="182"/>
      <c r="R21" s="182"/>
      <c r="S21" s="182"/>
      <c r="T21" s="182"/>
      <c r="U21" s="179"/>
      <c r="V21" s="179"/>
    </row>
    <row r="22" spans="1:22" ht="20.100000000000001" customHeight="1" x14ac:dyDescent="0.4">
      <c r="A22" s="175"/>
      <c r="B22" s="181"/>
      <c r="C22" s="181"/>
      <c r="D22" s="181"/>
      <c r="E22" s="181"/>
      <c r="F22" s="181"/>
      <c r="G22" s="181"/>
      <c r="H22" s="181"/>
      <c r="I22" s="181"/>
      <c r="J22" s="181"/>
      <c r="K22" s="181"/>
      <c r="L22" s="181"/>
      <c r="M22" s="181"/>
      <c r="N22" s="181"/>
      <c r="O22" s="181"/>
      <c r="P22" s="181"/>
      <c r="Q22" s="181"/>
      <c r="R22" s="181"/>
      <c r="S22" s="181"/>
      <c r="T22" s="181"/>
      <c r="U22" s="175"/>
      <c r="V22" s="175"/>
    </row>
    <row r="23" spans="1:22" ht="20.100000000000001" customHeight="1" x14ac:dyDescent="0.4">
      <c r="A23" s="175"/>
      <c r="B23" s="180" t="s">
        <v>440</v>
      </c>
      <c r="C23" s="181" t="s">
        <v>437</v>
      </c>
      <c r="D23" s="175"/>
      <c r="E23" s="181"/>
      <c r="F23" s="181"/>
      <c r="G23" s="181"/>
      <c r="H23" s="181"/>
      <c r="I23" s="304"/>
      <c r="J23" s="304"/>
      <c r="K23" s="304"/>
      <c r="L23" s="304"/>
      <c r="M23" s="304"/>
      <c r="N23" s="181"/>
      <c r="O23" s="181"/>
      <c r="P23" s="181"/>
      <c r="Q23" s="181"/>
      <c r="R23" s="181"/>
      <c r="S23" s="181"/>
      <c r="T23" s="181"/>
      <c r="U23" s="175"/>
      <c r="V23" s="175"/>
    </row>
    <row r="24" spans="1:22" ht="68.25" customHeight="1" x14ac:dyDescent="0.4">
      <c r="A24" s="175"/>
      <c r="B24" s="300" t="s">
        <v>442</v>
      </c>
      <c r="C24" s="300"/>
      <c r="D24" s="300"/>
      <c r="E24" s="300"/>
      <c r="F24" s="300"/>
      <c r="G24" s="300"/>
      <c r="H24" s="300"/>
      <c r="I24" s="300"/>
      <c r="J24" s="300"/>
      <c r="K24" s="300"/>
      <c r="L24" s="300"/>
      <c r="M24" s="300"/>
      <c r="N24" s="300"/>
      <c r="O24" s="300"/>
      <c r="P24" s="300"/>
      <c r="Q24" s="300"/>
      <c r="R24" s="300"/>
      <c r="S24" s="300"/>
      <c r="T24" s="300"/>
      <c r="U24" s="300"/>
      <c r="V24" s="300"/>
    </row>
    <row r="25" spans="1:22" ht="77.25" customHeight="1" x14ac:dyDescent="0.4">
      <c r="A25" s="175"/>
      <c r="B25" s="300"/>
      <c r="C25" s="300"/>
      <c r="D25" s="300"/>
      <c r="E25" s="300"/>
      <c r="F25" s="300"/>
      <c r="G25" s="300"/>
      <c r="H25" s="300"/>
      <c r="I25" s="300"/>
      <c r="J25" s="300"/>
      <c r="K25" s="300"/>
      <c r="L25" s="300"/>
      <c r="M25" s="300"/>
      <c r="N25" s="300"/>
      <c r="O25" s="300"/>
      <c r="P25" s="300"/>
      <c r="Q25" s="300"/>
      <c r="R25" s="300"/>
      <c r="S25" s="300"/>
      <c r="T25" s="300"/>
      <c r="U25" s="300"/>
      <c r="V25" s="300"/>
    </row>
    <row r="26" spans="1:22" ht="128.25" customHeight="1" x14ac:dyDescent="0.4">
      <c r="A26" s="175"/>
      <c r="B26" s="300"/>
      <c r="C26" s="300"/>
      <c r="D26" s="300"/>
      <c r="E26" s="300"/>
      <c r="F26" s="300"/>
      <c r="G26" s="300"/>
      <c r="H26" s="300"/>
      <c r="I26" s="300"/>
      <c r="J26" s="300"/>
      <c r="K26" s="300"/>
      <c r="L26" s="300"/>
      <c r="M26" s="300"/>
      <c r="N26" s="300"/>
      <c r="O26" s="300"/>
      <c r="P26" s="300"/>
      <c r="Q26" s="300"/>
      <c r="R26" s="300"/>
      <c r="S26" s="300"/>
      <c r="T26" s="300"/>
      <c r="U26" s="300"/>
      <c r="V26" s="300"/>
    </row>
  </sheetData>
  <mergeCells count="9">
    <mergeCell ref="B24:V26"/>
    <mergeCell ref="I23:M23"/>
    <mergeCell ref="J17:O17"/>
    <mergeCell ref="C20:T20"/>
    <mergeCell ref="B6:H6"/>
    <mergeCell ref="B7:G7"/>
    <mergeCell ref="H10:N10"/>
    <mergeCell ref="N12:P12"/>
    <mergeCell ref="B13:U14"/>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19" workbookViewId="0">
      <selection activeCell="E4" sqref="E4"/>
    </sheetView>
  </sheetViews>
  <sheetFormatPr defaultRowHeight="18.75" x14ac:dyDescent="0.4"/>
  <cols>
    <col min="1" max="1" width="15.375" bestFit="1" customWidth="1"/>
    <col min="2" max="6" width="9.25" customWidth="1"/>
  </cols>
  <sheetData>
    <row r="1" spans="1:6" x14ac:dyDescent="0.4">
      <c r="B1" s="22"/>
      <c r="C1" s="22"/>
      <c r="D1" s="22" t="s">
        <v>111</v>
      </c>
      <c r="E1" s="22" t="s">
        <v>112</v>
      </c>
      <c r="F1" s="22" t="s">
        <v>113</v>
      </c>
    </row>
    <row r="2" spans="1:6" x14ac:dyDescent="0.4">
      <c r="A2" s="21">
        <v>2</v>
      </c>
      <c r="B2" s="22">
        <v>1</v>
      </c>
      <c r="C2" s="22" t="s">
        <v>114</v>
      </c>
      <c r="D2" s="23">
        <v>20880</v>
      </c>
      <c r="E2" s="23">
        <v>19920</v>
      </c>
      <c r="F2" s="23">
        <v>26880</v>
      </c>
    </row>
    <row r="3" spans="1:6" x14ac:dyDescent="0.4">
      <c r="A3" s="21">
        <v>1</v>
      </c>
      <c r="B3" s="22">
        <v>2</v>
      </c>
      <c r="C3" s="22" t="s">
        <v>114</v>
      </c>
      <c r="D3" s="23">
        <v>41760</v>
      </c>
      <c r="E3" s="23">
        <f>E2*2</f>
        <v>39840</v>
      </c>
      <c r="F3" s="23">
        <v>53760</v>
      </c>
    </row>
    <row r="4" spans="1:6" x14ac:dyDescent="0.4">
      <c r="A4" s="21">
        <v>12</v>
      </c>
      <c r="B4" s="22">
        <v>3</v>
      </c>
      <c r="C4" s="22" t="s">
        <v>114</v>
      </c>
      <c r="D4" s="23">
        <v>62640</v>
      </c>
      <c r="E4" s="23">
        <f>E2*3</f>
        <v>59760</v>
      </c>
      <c r="F4" s="23">
        <v>80640</v>
      </c>
    </row>
    <row r="5" spans="1:6" x14ac:dyDescent="0.4">
      <c r="A5" s="21">
        <v>11</v>
      </c>
      <c r="B5" s="22">
        <v>4</v>
      </c>
      <c r="C5" s="22" t="s">
        <v>114</v>
      </c>
      <c r="D5" s="23">
        <v>83520</v>
      </c>
      <c r="E5" s="23">
        <f>E2*4</f>
        <v>79680</v>
      </c>
      <c r="F5" s="23">
        <v>107520</v>
      </c>
    </row>
    <row r="6" spans="1:6" x14ac:dyDescent="0.4">
      <c r="A6" s="21">
        <v>10</v>
      </c>
      <c r="B6" s="22">
        <v>5</v>
      </c>
      <c r="C6" s="22" t="s">
        <v>114</v>
      </c>
      <c r="D6" s="23">
        <v>104400</v>
      </c>
      <c r="E6" s="23">
        <f>E2*5</f>
        <v>99600</v>
      </c>
      <c r="F6" s="23">
        <v>134400</v>
      </c>
    </row>
    <row r="7" spans="1:6" x14ac:dyDescent="0.4">
      <c r="A7" s="21">
        <v>9</v>
      </c>
      <c r="B7" s="22">
        <v>6</v>
      </c>
      <c r="C7" s="22" t="s">
        <v>114</v>
      </c>
      <c r="D7" s="23">
        <v>125280</v>
      </c>
      <c r="E7" s="23">
        <f>E2*6</f>
        <v>119520</v>
      </c>
      <c r="F7" s="23">
        <v>161280</v>
      </c>
    </row>
    <row r="8" spans="1:6" x14ac:dyDescent="0.4">
      <c r="A8" s="21">
        <v>8</v>
      </c>
      <c r="B8" s="22">
        <v>7</v>
      </c>
      <c r="C8" s="22" t="s">
        <v>114</v>
      </c>
      <c r="D8" s="23">
        <v>146160</v>
      </c>
      <c r="E8" s="23">
        <f>E2*7</f>
        <v>139440</v>
      </c>
      <c r="F8" s="23">
        <v>188160</v>
      </c>
    </row>
    <row r="9" spans="1:6" x14ac:dyDescent="0.4">
      <c r="A9" s="21">
        <v>7</v>
      </c>
      <c r="B9" s="22">
        <v>8</v>
      </c>
      <c r="C9" s="22" t="s">
        <v>114</v>
      </c>
      <c r="D9" s="23">
        <v>167040</v>
      </c>
      <c r="E9" s="23">
        <f>E2*8</f>
        <v>159360</v>
      </c>
      <c r="F9" s="23">
        <v>215040</v>
      </c>
    </row>
    <row r="10" spans="1:6" x14ac:dyDescent="0.4">
      <c r="A10" s="21">
        <v>6</v>
      </c>
      <c r="B10" s="22">
        <v>9</v>
      </c>
      <c r="C10" s="22" t="s">
        <v>114</v>
      </c>
      <c r="D10" s="23">
        <v>187920</v>
      </c>
      <c r="E10" s="23">
        <f>E2*9</f>
        <v>179280</v>
      </c>
      <c r="F10" s="23">
        <v>241920</v>
      </c>
    </row>
    <row r="11" spans="1:6" x14ac:dyDescent="0.4">
      <c r="A11" s="21">
        <v>5</v>
      </c>
      <c r="B11" s="22">
        <v>10</v>
      </c>
      <c r="C11" s="22" t="s">
        <v>114</v>
      </c>
      <c r="D11" s="23">
        <v>208800</v>
      </c>
      <c r="E11" s="23">
        <v>199200</v>
      </c>
      <c r="F11" s="23">
        <v>268800</v>
      </c>
    </row>
    <row r="14" spans="1:6" x14ac:dyDescent="0.4">
      <c r="A14" s="22"/>
      <c r="B14" s="22"/>
      <c r="C14" s="22"/>
      <c r="D14" s="22"/>
      <c r="E14" s="22"/>
    </row>
    <row r="15" spans="1:6" x14ac:dyDescent="0.4">
      <c r="A15" s="22" t="s">
        <v>116</v>
      </c>
      <c r="B15" s="22" t="s">
        <v>114</v>
      </c>
      <c r="C15" s="23">
        <v>20880</v>
      </c>
    </row>
    <row r="16" spans="1:6" x14ac:dyDescent="0.4">
      <c r="A16" s="22" t="s">
        <v>117</v>
      </c>
      <c r="B16" s="22" t="s">
        <v>114</v>
      </c>
      <c r="C16" s="23">
        <v>41760</v>
      </c>
    </row>
    <row r="17" spans="1:3" x14ac:dyDescent="0.4">
      <c r="A17" s="22" t="s">
        <v>118</v>
      </c>
      <c r="B17" s="22" t="s">
        <v>114</v>
      </c>
      <c r="C17" s="23">
        <v>62640</v>
      </c>
    </row>
    <row r="18" spans="1:3" x14ac:dyDescent="0.4">
      <c r="A18" s="22" t="s">
        <v>119</v>
      </c>
      <c r="B18" s="22" t="s">
        <v>114</v>
      </c>
      <c r="C18" s="23">
        <v>83520</v>
      </c>
    </row>
    <row r="19" spans="1:3" x14ac:dyDescent="0.4">
      <c r="A19" s="22" t="s">
        <v>120</v>
      </c>
      <c r="B19" s="22" t="s">
        <v>114</v>
      </c>
      <c r="C19" s="23">
        <v>104400</v>
      </c>
    </row>
    <row r="20" spans="1:3" x14ac:dyDescent="0.4">
      <c r="A20" s="22" t="s">
        <v>121</v>
      </c>
      <c r="B20" s="22" t="s">
        <v>114</v>
      </c>
      <c r="C20" s="23">
        <v>125280</v>
      </c>
    </row>
    <row r="21" spans="1:3" x14ac:dyDescent="0.4">
      <c r="A21" s="22" t="s">
        <v>122</v>
      </c>
      <c r="B21" s="22" t="s">
        <v>114</v>
      </c>
      <c r="C21" s="23">
        <v>146160</v>
      </c>
    </row>
    <row r="22" spans="1:3" x14ac:dyDescent="0.4">
      <c r="A22" s="22" t="s">
        <v>123</v>
      </c>
      <c r="B22" s="22" t="s">
        <v>114</v>
      </c>
      <c r="C22" s="23">
        <v>167040</v>
      </c>
    </row>
    <row r="23" spans="1:3" x14ac:dyDescent="0.4">
      <c r="A23" s="22" t="s">
        <v>124</v>
      </c>
      <c r="B23" s="22" t="s">
        <v>114</v>
      </c>
      <c r="C23" s="23">
        <v>187920</v>
      </c>
    </row>
    <row r="24" spans="1:3" x14ac:dyDescent="0.4">
      <c r="A24" s="22" t="s">
        <v>125</v>
      </c>
      <c r="B24" s="22" t="s">
        <v>114</v>
      </c>
      <c r="C24" s="23">
        <v>208800</v>
      </c>
    </row>
    <row r="25" spans="1:3" x14ac:dyDescent="0.4">
      <c r="A25" t="s">
        <v>126</v>
      </c>
      <c r="B25" s="22" t="s">
        <v>114</v>
      </c>
      <c r="C25" s="23">
        <v>19920</v>
      </c>
    </row>
    <row r="26" spans="1:3" x14ac:dyDescent="0.4">
      <c r="A26" s="22" t="s">
        <v>127</v>
      </c>
      <c r="B26" s="22" t="s">
        <v>114</v>
      </c>
      <c r="C26" s="23">
        <v>39840</v>
      </c>
    </row>
    <row r="27" spans="1:3" x14ac:dyDescent="0.4">
      <c r="A27" s="22" t="s">
        <v>128</v>
      </c>
      <c r="B27" s="22" t="s">
        <v>114</v>
      </c>
      <c r="C27" s="23">
        <v>59760</v>
      </c>
    </row>
    <row r="28" spans="1:3" x14ac:dyDescent="0.4">
      <c r="A28" s="22" t="s">
        <v>129</v>
      </c>
      <c r="B28" s="22" t="s">
        <v>114</v>
      </c>
      <c r="C28" s="23">
        <v>79680</v>
      </c>
    </row>
    <row r="29" spans="1:3" x14ac:dyDescent="0.4">
      <c r="A29" s="22" t="s">
        <v>130</v>
      </c>
      <c r="B29" s="22" t="s">
        <v>114</v>
      </c>
      <c r="C29" s="23">
        <v>99600</v>
      </c>
    </row>
    <row r="30" spans="1:3" x14ac:dyDescent="0.4">
      <c r="A30" s="22" t="s">
        <v>131</v>
      </c>
      <c r="B30" s="22" t="s">
        <v>114</v>
      </c>
      <c r="C30" s="23">
        <v>119520</v>
      </c>
    </row>
    <row r="31" spans="1:3" x14ac:dyDescent="0.4">
      <c r="A31" s="22" t="s">
        <v>132</v>
      </c>
      <c r="B31" s="22" t="s">
        <v>114</v>
      </c>
      <c r="C31" s="23">
        <v>139440</v>
      </c>
    </row>
    <row r="32" spans="1:3" x14ac:dyDescent="0.4">
      <c r="A32" s="22" t="s">
        <v>133</v>
      </c>
      <c r="B32" s="22" t="s">
        <v>114</v>
      </c>
      <c r="C32" s="23">
        <v>159360</v>
      </c>
    </row>
    <row r="33" spans="1:3" x14ac:dyDescent="0.4">
      <c r="A33" s="22" t="s">
        <v>134</v>
      </c>
      <c r="B33" s="22" t="s">
        <v>114</v>
      </c>
      <c r="C33" s="23">
        <v>179280</v>
      </c>
    </row>
    <row r="34" spans="1:3" x14ac:dyDescent="0.4">
      <c r="A34" s="22" t="s">
        <v>135</v>
      </c>
      <c r="B34" s="22" t="s">
        <v>114</v>
      </c>
      <c r="C34" s="23">
        <v>199200</v>
      </c>
    </row>
    <row r="35" spans="1:3" x14ac:dyDescent="0.4">
      <c r="A35" t="s">
        <v>136</v>
      </c>
      <c r="B35" s="22" t="s">
        <v>114</v>
      </c>
      <c r="C35" s="23">
        <v>26880</v>
      </c>
    </row>
    <row r="36" spans="1:3" x14ac:dyDescent="0.4">
      <c r="A36" s="22" t="s">
        <v>137</v>
      </c>
      <c r="B36" s="22" t="s">
        <v>114</v>
      </c>
      <c r="C36" s="23">
        <v>53760</v>
      </c>
    </row>
    <row r="37" spans="1:3" x14ac:dyDescent="0.4">
      <c r="A37" s="22" t="s">
        <v>138</v>
      </c>
      <c r="B37" s="22" t="s">
        <v>114</v>
      </c>
      <c r="C37" s="23">
        <v>80640</v>
      </c>
    </row>
    <row r="38" spans="1:3" x14ac:dyDescent="0.4">
      <c r="A38" s="22" t="s">
        <v>139</v>
      </c>
      <c r="B38" s="22" t="s">
        <v>114</v>
      </c>
      <c r="C38" s="23">
        <v>107520</v>
      </c>
    </row>
    <row r="39" spans="1:3" x14ac:dyDescent="0.4">
      <c r="A39" s="22" t="s">
        <v>140</v>
      </c>
      <c r="B39" s="22" t="s">
        <v>114</v>
      </c>
      <c r="C39" s="23">
        <v>134400</v>
      </c>
    </row>
    <row r="40" spans="1:3" x14ac:dyDescent="0.4">
      <c r="A40" s="22" t="s">
        <v>141</v>
      </c>
      <c r="B40" s="22" t="s">
        <v>114</v>
      </c>
      <c r="C40" s="23">
        <v>161280</v>
      </c>
    </row>
    <row r="41" spans="1:3" x14ac:dyDescent="0.4">
      <c r="A41" s="22" t="s">
        <v>142</v>
      </c>
      <c r="B41" s="22" t="s">
        <v>114</v>
      </c>
      <c r="C41" s="23">
        <v>188160</v>
      </c>
    </row>
    <row r="42" spans="1:3" x14ac:dyDescent="0.4">
      <c r="A42" s="22" t="s">
        <v>143</v>
      </c>
      <c r="B42" s="22" t="s">
        <v>114</v>
      </c>
      <c r="C42" s="23">
        <v>215040</v>
      </c>
    </row>
    <row r="43" spans="1:3" x14ac:dyDescent="0.4">
      <c r="A43" s="22" t="s">
        <v>144</v>
      </c>
      <c r="B43" s="22" t="s">
        <v>114</v>
      </c>
      <c r="C43" s="23">
        <v>241920</v>
      </c>
    </row>
    <row r="44" spans="1:3" x14ac:dyDescent="0.4">
      <c r="A44" s="22" t="s">
        <v>145</v>
      </c>
      <c r="B44" s="22" t="s">
        <v>114</v>
      </c>
      <c r="C44" s="23">
        <v>268800</v>
      </c>
    </row>
    <row r="47" spans="1:3" x14ac:dyDescent="0.4">
      <c r="A47" t="s">
        <v>151</v>
      </c>
      <c r="C47" s="23">
        <v>400000</v>
      </c>
    </row>
    <row r="48" spans="1:3" x14ac:dyDescent="0.4">
      <c r="A48" t="s">
        <v>152</v>
      </c>
      <c r="C48" s="23">
        <v>0</v>
      </c>
    </row>
  </sheetData>
  <phoneticPr fontId="2"/>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1"/>
  <sheetViews>
    <sheetView showGridLines="0" view="pageBreakPreview" topLeftCell="A7" zoomScale="96" zoomScaleNormal="89" workbookViewId="0">
      <selection activeCell="C7" sqref="C7:G7"/>
    </sheetView>
  </sheetViews>
  <sheetFormatPr defaultRowHeight="13.5" x14ac:dyDescent="0.4"/>
  <cols>
    <col min="1" max="1" width="4.25" style="24" customWidth="1"/>
    <col min="2" max="2" width="20.75" style="24" customWidth="1"/>
    <col min="3" max="10" width="7.875" style="24" customWidth="1"/>
    <col min="11" max="11" width="9.25" style="24" customWidth="1"/>
    <col min="12" max="12" width="9" style="24"/>
    <col min="13" max="13" width="9.125" style="24" bestFit="1" customWidth="1"/>
    <col min="14" max="17" width="9" style="24"/>
    <col min="18" max="18" width="13.875" style="52" customWidth="1"/>
    <col min="19" max="23" width="13.875" style="24" customWidth="1"/>
    <col min="24" max="24" width="13.875" style="58" customWidth="1"/>
    <col min="25" max="26" width="13.875" style="59" customWidth="1"/>
    <col min="27" max="27" width="13.875" style="58" customWidth="1"/>
    <col min="28" max="28" width="13.875" style="59" customWidth="1"/>
    <col min="29" max="30" width="10.875" style="59" bestFit="1" customWidth="1"/>
    <col min="31" max="31" width="12.75" style="59" bestFit="1" customWidth="1"/>
    <col min="32" max="32" width="9" style="24"/>
    <col min="33" max="34" width="10.625" style="24" bestFit="1" customWidth="1"/>
    <col min="35" max="35" width="11.875" style="24" bestFit="1" customWidth="1"/>
    <col min="36" max="16384" width="9" style="24"/>
  </cols>
  <sheetData>
    <row r="1" spans="2:31" x14ac:dyDescent="0.4">
      <c r="B1" s="24" t="s">
        <v>410</v>
      </c>
    </row>
    <row r="2" spans="2:31" x14ac:dyDescent="0.4">
      <c r="J2" s="37" t="s">
        <v>289</v>
      </c>
    </row>
    <row r="3" spans="2:31" ht="18.75" customHeight="1" x14ac:dyDescent="0.4">
      <c r="B3" s="226" t="s">
        <v>173</v>
      </c>
      <c r="C3" s="226"/>
      <c r="D3" s="226"/>
      <c r="E3" s="226"/>
      <c r="F3" s="226"/>
      <c r="G3" s="226"/>
      <c r="H3" s="226"/>
      <c r="I3" s="226"/>
      <c r="J3" s="226"/>
    </row>
    <row r="5" spans="2:31" ht="15.75" customHeight="1" x14ac:dyDescent="0.4">
      <c r="B5" s="68" t="s">
        <v>46</v>
      </c>
      <c r="C5" s="231"/>
      <c r="D5" s="232"/>
      <c r="E5" s="232"/>
      <c r="F5" s="232"/>
      <c r="G5" s="233"/>
      <c r="H5" s="61"/>
      <c r="I5" s="61"/>
      <c r="J5" s="61"/>
      <c r="R5" s="69" t="s">
        <v>2</v>
      </c>
      <c r="S5" s="70" t="s">
        <v>43</v>
      </c>
    </row>
    <row r="6" spans="2:31" ht="15.75" customHeight="1" x14ac:dyDescent="0.4">
      <c r="B6" s="68" t="s">
        <v>47</v>
      </c>
      <c r="C6" s="231"/>
      <c r="D6" s="232"/>
      <c r="E6" s="232"/>
      <c r="F6" s="232"/>
      <c r="G6" s="233"/>
      <c r="R6" s="55" t="s">
        <v>94</v>
      </c>
      <c r="S6" s="54" t="s">
        <v>96</v>
      </c>
    </row>
    <row r="7" spans="2:31" ht="15.75" customHeight="1" x14ac:dyDescent="0.4">
      <c r="B7" s="68" t="s">
        <v>5</v>
      </c>
      <c r="C7" s="231"/>
      <c r="D7" s="232"/>
      <c r="E7" s="232"/>
      <c r="F7" s="232"/>
      <c r="G7" s="233"/>
      <c r="R7" s="55" t="s">
        <v>95</v>
      </c>
      <c r="S7" s="54" t="s">
        <v>97</v>
      </c>
    </row>
    <row r="8" spans="2:31" ht="15.75" customHeight="1" x14ac:dyDescent="0.4">
      <c r="L8" s="24" t="s">
        <v>147</v>
      </c>
      <c r="R8" s="133" t="s">
        <v>310</v>
      </c>
      <c r="S8" s="54" t="s">
        <v>109</v>
      </c>
      <c r="W8" s="58"/>
      <c r="X8" s="59"/>
      <c r="AA8" s="59"/>
      <c r="AE8" s="24"/>
    </row>
    <row r="9" spans="2:31" ht="15.75" customHeight="1" x14ac:dyDescent="0.4">
      <c r="B9" s="71" t="s">
        <v>358</v>
      </c>
      <c r="C9" s="72"/>
      <c r="D9" s="73"/>
      <c r="E9" s="24" t="s">
        <v>99</v>
      </c>
      <c r="L9" s="24" t="s">
        <v>148</v>
      </c>
      <c r="S9" s="106"/>
    </row>
    <row r="10" spans="2:31" ht="15.75" customHeight="1" x14ac:dyDescent="0.4">
      <c r="B10" s="68" t="s">
        <v>2</v>
      </c>
      <c r="C10" s="234"/>
      <c r="D10" s="235"/>
      <c r="E10" s="62" t="e">
        <f>VALUE(LEFT(C10,2))</f>
        <v>#VALUE!</v>
      </c>
    </row>
    <row r="11" spans="2:31" ht="16.5" customHeight="1" x14ac:dyDescent="0.4">
      <c r="B11" s="68" t="s">
        <v>43</v>
      </c>
      <c r="C11" s="231"/>
      <c r="D11" s="233"/>
      <c r="E11" s="62" t="e">
        <f>VALUE(LEFT(C11,2))</f>
        <v>#VALUE!</v>
      </c>
      <c r="R11" s="58"/>
      <c r="S11" s="74" t="s">
        <v>43</v>
      </c>
      <c r="T11" s="74" t="s">
        <v>1</v>
      </c>
      <c r="U11" s="74" t="s">
        <v>80</v>
      </c>
      <c r="V11" s="74" t="s">
        <v>81</v>
      </c>
      <c r="W11" s="74" t="s">
        <v>83</v>
      </c>
      <c r="X11" s="24"/>
      <c r="Y11" s="24"/>
      <c r="Z11" s="24"/>
      <c r="AA11" s="24"/>
      <c r="AB11" s="24"/>
      <c r="AC11" s="24"/>
      <c r="AD11" s="24"/>
      <c r="AE11" s="24"/>
    </row>
    <row r="12" spans="2:31" ht="16.5" customHeight="1" x14ac:dyDescent="0.4">
      <c r="B12" s="68" t="s">
        <v>313</v>
      </c>
      <c r="C12" s="215"/>
      <c r="D12" s="217"/>
      <c r="E12" s="62"/>
      <c r="M12" s="24">
        <f>IF(C12&gt;=10,10,C12)</f>
        <v>0</v>
      </c>
      <c r="R12" s="58"/>
      <c r="S12" s="74"/>
      <c r="T12" s="74"/>
      <c r="U12" s="74"/>
      <c r="V12" s="74"/>
      <c r="W12" s="74"/>
      <c r="X12" s="24"/>
      <c r="Y12" s="24"/>
      <c r="Z12" s="24"/>
      <c r="AA12" s="24"/>
      <c r="AB12" s="24"/>
      <c r="AC12" s="24"/>
      <c r="AD12" s="24"/>
      <c r="AE12" s="24"/>
    </row>
    <row r="13" spans="2:31" ht="15.75" customHeight="1" x14ac:dyDescent="0.4">
      <c r="B13" s="68" t="s">
        <v>146</v>
      </c>
      <c r="C13" s="215"/>
      <c r="D13" s="217"/>
      <c r="E13" s="62" t="e">
        <f>VALUE(LEFT(C13,2))</f>
        <v>#VALUE!</v>
      </c>
      <c r="L13" s="24" t="s">
        <v>115</v>
      </c>
      <c r="M13" s="24" t="str">
        <f>C10&amp;M12</f>
        <v>0</v>
      </c>
      <c r="R13" s="63">
        <v>1</v>
      </c>
      <c r="S13" s="74" t="s">
        <v>75</v>
      </c>
      <c r="T13" s="75">
        <v>12</v>
      </c>
      <c r="U13" s="76">
        <v>100000</v>
      </c>
      <c r="V13" s="76">
        <v>100000</v>
      </c>
      <c r="W13" s="77">
        <f>U13+V13</f>
        <v>200000</v>
      </c>
      <c r="X13" s="24"/>
      <c r="Y13" s="24"/>
      <c r="Z13" s="24"/>
      <c r="AA13" s="24"/>
      <c r="AB13" s="24"/>
      <c r="AC13" s="24"/>
      <c r="AD13" s="24"/>
      <c r="AE13" s="24"/>
    </row>
    <row r="14" spans="2:31" ht="15.75" customHeight="1" x14ac:dyDescent="0.4">
      <c r="B14" s="68" t="s">
        <v>110</v>
      </c>
      <c r="C14" s="236" t="e">
        <f>VLOOKUP(C9,Sheet1!A2:F11,2,0)</f>
        <v>#N/A</v>
      </c>
      <c r="D14" s="237"/>
      <c r="E14" s="24" t="s">
        <v>98</v>
      </c>
      <c r="R14" s="58">
        <v>2</v>
      </c>
      <c r="S14" s="74" t="s">
        <v>76</v>
      </c>
      <c r="T14" s="75">
        <v>24</v>
      </c>
      <c r="U14" s="76">
        <v>200000</v>
      </c>
      <c r="V14" s="76">
        <v>200000</v>
      </c>
      <c r="W14" s="77">
        <f>U14+V14</f>
        <v>400000</v>
      </c>
      <c r="X14" s="24"/>
      <c r="Y14" s="24"/>
      <c r="Z14" s="24"/>
      <c r="AA14" s="24"/>
      <c r="AB14" s="24"/>
      <c r="AC14" s="24"/>
      <c r="AD14" s="24"/>
      <c r="AE14" s="24"/>
    </row>
    <row r="15" spans="2:31" ht="15.75" customHeight="1" x14ac:dyDescent="0.4">
      <c r="B15" s="78" t="s">
        <v>54</v>
      </c>
      <c r="C15" s="215"/>
      <c r="D15" s="217"/>
      <c r="R15" s="58">
        <v>3</v>
      </c>
      <c r="S15" s="74" t="s">
        <v>77</v>
      </c>
      <c r="T15" s="75">
        <v>50</v>
      </c>
      <c r="U15" s="76">
        <v>400000</v>
      </c>
      <c r="V15" s="76">
        <v>400000</v>
      </c>
      <c r="W15" s="77">
        <f>U15+V15</f>
        <v>800000</v>
      </c>
      <c r="X15" s="24"/>
      <c r="Y15" s="24"/>
      <c r="Z15" s="24"/>
      <c r="AA15" s="24"/>
      <c r="AB15" s="24"/>
      <c r="AC15" s="24"/>
      <c r="AD15" s="24"/>
      <c r="AE15" s="24"/>
    </row>
    <row r="16" spans="2:31" ht="15.75" customHeight="1" x14ac:dyDescent="0.4">
      <c r="B16" s="68" t="s">
        <v>48</v>
      </c>
      <c r="C16" s="231"/>
      <c r="D16" s="232"/>
      <c r="E16" s="232"/>
      <c r="F16" s="232"/>
      <c r="G16" s="233"/>
      <c r="R16" s="58">
        <v>4</v>
      </c>
      <c r="S16" s="74" t="s">
        <v>78</v>
      </c>
      <c r="T16" s="75">
        <v>100</v>
      </c>
      <c r="U16" s="76">
        <v>700000</v>
      </c>
      <c r="V16" s="76">
        <v>700000</v>
      </c>
      <c r="W16" s="77">
        <f>U16+V16</f>
        <v>1400000</v>
      </c>
      <c r="X16" s="24"/>
      <c r="Y16" s="24"/>
      <c r="Z16" s="24"/>
      <c r="AA16" s="24"/>
      <c r="AB16" s="24"/>
      <c r="AC16" s="24"/>
      <c r="AD16" s="24"/>
      <c r="AE16" s="24"/>
    </row>
    <row r="17" spans="2:35" ht="15.75" customHeight="1" x14ac:dyDescent="0.4">
      <c r="B17" s="68" t="s">
        <v>49</v>
      </c>
      <c r="C17" s="231"/>
      <c r="D17" s="232"/>
      <c r="E17" s="232"/>
      <c r="F17" s="232"/>
      <c r="G17" s="233"/>
      <c r="X17" s="24"/>
      <c r="Y17" s="24"/>
      <c r="Z17" s="24"/>
      <c r="AA17" s="24"/>
      <c r="AB17" s="24"/>
      <c r="AC17" s="24"/>
      <c r="AD17" s="58"/>
      <c r="AE17" s="74" t="s">
        <v>79</v>
      </c>
      <c r="AF17" s="74" t="s">
        <v>82</v>
      </c>
      <c r="AG17" s="76">
        <v>50000</v>
      </c>
      <c r="AH17" s="76">
        <v>50000</v>
      </c>
      <c r="AI17" s="77">
        <f>AG17+AH17</f>
        <v>100000</v>
      </c>
    </row>
    <row r="18" spans="2:35" ht="15.75" customHeight="1" x14ac:dyDescent="0.4">
      <c r="R18" s="52" t="s">
        <v>316</v>
      </c>
    </row>
    <row r="19" spans="2:35" ht="15.75" customHeight="1" x14ac:dyDescent="0.4">
      <c r="B19" s="79" t="s">
        <v>326</v>
      </c>
      <c r="C19" s="142" t="s">
        <v>314</v>
      </c>
      <c r="D19" s="135"/>
      <c r="E19" s="143"/>
      <c r="F19" s="136" t="s">
        <v>315</v>
      </c>
      <c r="G19" s="140"/>
      <c r="H19" s="138"/>
      <c r="I19" s="138"/>
      <c r="J19" s="106"/>
      <c r="R19" s="52" t="s">
        <v>317</v>
      </c>
    </row>
    <row r="20" spans="2:35" ht="15.75" customHeight="1" x14ac:dyDescent="0.4">
      <c r="B20" s="79" t="s">
        <v>327</v>
      </c>
      <c r="C20" s="142" t="s">
        <v>314</v>
      </c>
      <c r="D20" s="135"/>
      <c r="E20" s="143"/>
      <c r="F20" s="136" t="s">
        <v>315</v>
      </c>
      <c r="G20" s="140"/>
      <c r="H20" s="138"/>
      <c r="I20" s="138"/>
      <c r="J20" s="138"/>
      <c r="R20" s="139" t="s">
        <v>318</v>
      </c>
    </row>
    <row r="21" spans="2:35" ht="15.75" customHeight="1" x14ac:dyDescent="0.4">
      <c r="B21" s="79" t="s">
        <v>328</v>
      </c>
      <c r="C21" s="142" t="s">
        <v>314</v>
      </c>
      <c r="D21" s="135"/>
      <c r="E21" s="143"/>
      <c r="F21" s="136" t="s">
        <v>315</v>
      </c>
      <c r="G21" s="140"/>
      <c r="H21" s="138"/>
      <c r="I21" s="138"/>
      <c r="J21" s="138"/>
      <c r="R21" s="52" t="s">
        <v>319</v>
      </c>
    </row>
    <row r="22" spans="2:35" ht="15.75" customHeight="1" x14ac:dyDescent="0.4">
      <c r="B22" s="79" t="s">
        <v>329</v>
      </c>
      <c r="C22" s="142" t="s">
        <v>314</v>
      </c>
      <c r="D22" s="135"/>
      <c r="E22" s="143"/>
      <c r="F22" s="136" t="s">
        <v>315</v>
      </c>
      <c r="G22" s="140"/>
      <c r="H22" s="138"/>
      <c r="I22" s="138"/>
      <c r="J22" s="138"/>
      <c r="R22" s="139" t="s">
        <v>320</v>
      </c>
    </row>
    <row r="23" spans="2:35" ht="15.75" customHeight="1" x14ac:dyDescent="0.4">
      <c r="B23" s="79" t="s">
        <v>330</v>
      </c>
      <c r="C23" s="137" t="s">
        <v>331</v>
      </c>
      <c r="D23" s="144"/>
      <c r="E23" s="143"/>
      <c r="F23" s="136" t="s">
        <v>332</v>
      </c>
      <c r="G23" s="140"/>
      <c r="H23" s="138"/>
      <c r="I23" s="138"/>
      <c r="J23" s="138"/>
      <c r="R23" s="139" t="s">
        <v>321</v>
      </c>
    </row>
    <row r="24" spans="2:35" ht="15.75" customHeight="1" x14ac:dyDescent="0.4">
      <c r="B24" s="79" t="s">
        <v>324</v>
      </c>
      <c r="C24" s="145"/>
      <c r="D24" s="64" t="s">
        <v>323</v>
      </c>
      <c r="E24" s="54" t="s">
        <v>325</v>
      </c>
      <c r="F24" s="54"/>
      <c r="G24" s="141" t="s">
        <v>323</v>
      </c>
      <c r="H24" s="140"/>
      <c r="I24" s="138"/>
      <c r="J24" s="47"/>
      <c r="R24" s="139" t="s">
        <v>322</v>
      </c>
    </row>
    <row r="25" spans="2:35" ht="15.75" customHeight="1" x14ac:dyDescent="0.4">
      <c r="B25" s="80"/>
      <c r="C25" s="106"/>
      <c r="D25" s="47"/>
      <c r="E25" s="47"/>
      <c r="F25" s="47"/>
      <c r="G25" s="47"/>
      <c r="H25" s="47"/>
      <c r="I25" s="47"/>
      <c r="J25" s="47"/>
      <c r="R25" s="24"/>
    </row>
    <row r="26" spans="2:35" ht="15.75" customHeight="1" x14ac:dyDescent="0.4">
      <c r="B26" s="81" t="s">
        <v>149</v>
      </c>
      <c r="C26" s="229" t="e">
        <f>IF(L26&gt;M26,M26,L26)</f>
        <v>#N/A</v>
      </c>
      <c r="D26" s="230"/>
      <c r="E26" s="24" t="s">
        <v>98</v>
      </c>
      <c r="F26" s="47"/>
      <c r="G26" s="47"/>
      <c r="H26" s="47"/>
      <c r="I26" s="47"/>
      <c r="J26" s="47"/>
      <c r="L26" s="46">
        <f>ROUNDDOWN('様式３収支予算書（事業費支援）'!D34,-2)</f>
        <v>0</v>
      </c>
      <c r="M26" s="24" t="e">
        <f>ROUNDDOWN(VLOOKUP(M13,Sheet1!A15:C44,3,0),-2)</f>
        <v>#N/A</v>
      </c>
      <c r="R26" s="24"/>
    </row>
    <row r="27" spans="2:35" ht="15.75" customHeight="1" x14ac:dyDescent="0.4">
      <c r="B27" s="81" t="s">
        <v>150</v>
      </c>
      <c r="C27" s="229" t="e">
        <f>IF(L27&gt;M27,M27,L27)</f>
        <v>#N/A</v>
      </c>
      <c r="D27" s="230"/>
      <c r="E27" s="24" t="s">
        <v>98</v>
      </c>
      <c r="F27" s="47"/>
      <c r="G27" s="47"/>
      <c r="H27" s="47"/>
      <c r="I27" s="47"/>
      <c r="J27" s="47"/>
      <c r="L27" s="46">
        <f>ROUNDDOWN('様式３収支予算書（新規立上）'!D25,-2)</f>
        <v>0</v>
      </c>
      <c r="M27" s="24" t="e">
        <f>ROUNDDOWN(VLOOKUP(C13,Sheet1!A47:C48,3,0),-2)</f>
        <v>#N/A</v>
      </c>
      <c r="R27" s="24"/>
    </row>
    <row r="28" spans="2:35" ht="15.75" customHeight="1" x14ac:dyDescent="0.4">
      <c r="B28" s="81" t="s">
        <v>153</v>
      </c>
      <c r="C28" s="229" t="e">
        <f>IF(L28&gt;N28,N28,L28)</f>
        <v>#N/A</v>
      </c>
      <c r="D28" s="230"/>
      <c r="E28" s="24" t="s">
        <v>98</v>
      </c>
      <c r="F28" s="47"/>
      <c r="G28" s="47"/>
      <c r="H28" s="47"/>
      <c r="I28" s="47"/>
      <c r="J28" s="47"/>
      <c r="L28" s="46">
        <f>ROUNDDOWN(L26/2,-2)</f>
        <v>0</v>
      </c>
      <c r="M28" s="24" t="e">
        <f>M26</f>
        <v>#N/A</v>
      </c>
      <c r="N28" s="24" t="e">
        <f>ROUNDDOWN(M28/2,-2)</f>
        <v>#N/A</v>
      </c>
    </row>
    <row r="29" spans="2:35" ht="15.75" customHeight="1" x14ac:dyDescent="0.4">
      <c r="B29" s="81" t="s">
        <v>154</v>
      </c>
      <c r="C29" s="229" t="e">
        <f>IF(L29&gt;N29,N29,L29)</f>
        <v>#N/A</v>
      </c>
      <c r="D29" s="230"/>
      <c r="E29" s="24" t="s">
        <v>98</v>
      </c>
      <c r="L29" s="24" t="e">
        <f>ROUNDDOWN(C27/2,-2)</f>
        <v>#N/A</v>
      </c>
      <c r="M29" s="24" t="e">
        <f>M27</f>
        <v>#N/A</v>
      </c>
      <c r="N29" s="24" t="e">
        <f>ROUNDDOWN(M29/2,-2)</f>
        <v>#N/A</v>
      </c>
    </row>
    <row r="30" spans="2:35" ht="15.75" customHeight="1" x14ac:dyDescent="0.4"/>
    <row r="31" spans="2:35" ht="15.75" customHeight="1" x14ac:dyDescent="0.4">
      <c r="B31" s="79" t="s">
        <v>50</v>
      </c>
      <c r="C31" s="231"/>
      <c r="D31" s="232"/>
      <c r="E31" s="232"/>
      <c r="F31" s="232"/>
      <c r="G31" s="233"/>
    </row>
    <row r="32" spans="2:35" ht="15.75" customHeight="1" x14ac:dyDescent="0.4">
      <c r="B32" s="82" t="s">
        <v>51</v>
      </c>
      <c r="C32" s="231"/>
      <c r="D32" s="232"/>
      <c r="E32" s="232"/>
      <c r="F32" s="232"/>
      <c r="G32" s="233"/>
    </row>
    <row r="33" spans="2:10" ht="15.75" customHeight="1" x14ac:dyDescent="0.4">
      <c r="B33" s="82" t="s">
        <v>52</v>
      </c>
      <c r="C33" s="231"/>
      <c r="D33" s="232"/>
      <c r="E33" s="232"/>
      <c r="F33" s="232"/>
      <c r="G33" s="233"/>
    </row>
    <row r="34" spans="2:10" ht="15.75" customHeight="1" x14ac:dyDescent="0.4">
      <c r="B34" s="68" t="s">
        <v>294</v>
      </c>
      <c r="C34" s="65"/>
      <c r="D34" s="65"/>
      <c r="E34" s="65"/>
      <c r="F34" s="65"/>
      <c r="G34" s="66"/>
    </row>
    <row r="36" spans="2:10" x14ac:dyDescent="0.4">
      <c r="B36" s="24" t="s">
        <v>55</v>
      </c>
    </row>
    <row r="37" spans="2:10" ht="66" customHeight="1" x14ac:dyDescent="0.4">
      <c r="B37" s="215"/>
      <c r="C37" s="216"/>
      <c r="D37" s="216"/>
      <c r="E37" s="216"/>
      <c r="F37" s="216"/>
      <c r="G37" s="216"/>
      <c r="H37" s="216"/>
      <c r="I37" s="217"/>
    </row>
    <row r="38" spans="2:10" x14ac:dyDescent="0.4">
      <c r="B38" s="83" t="s">
        <v>230</v>
      </c>
      <c r="C38" s="83"/>
      <c r="D38" s="83"/>
      <c r="E38" s="83"/>
      <c r="F38" s="83"/>
      <c r="G38" s="83"/>
      <c r="H38" s="83"/>
      <c r="I38" s="83"/>
      <c r="J38" s="84"/>
    </row>
    <row r="39" spans="2:10" ht="66" customHeight="1" x14ac:dyDescent="0.4">
      <c r="B39" s="215"/>
      <c r="C39" s="216"/>
      <c r="D39" s="216"/>
      <c r="E39" s="216"/>
      <c r="F39" s="216"/>
      <c r="G39" s="216"/>
      <c r="H39" s="216"/>
      <c r="I39" s="217"/>
    </row>
    <row r="40" spans="2:10" x14ac:dyDescent="0.4">
      <c r="B40" s="24" t="s">
        <v>56</v>
      </c>
      <c r="C40" s="83"/>
      <c r="D40" s="83"/>
      <c r="E40" s="83"/>
      <c r="F40" s="83"/>
      <c r="G40" s="83"/>
      <c r="H40" s="83"/>
      <c r="I40" s="85"/>
      <c r="J40" s="84"/>
    </row>
    <row r="41" spans="2:10" ht="66" customHeight="1" x14ac:dyDescent="0.4">
      <c r="B41" s="215"/>
      <c r="C41" s="216"/>
      <c r="D41" s="216"/>
      <c r="E41" s="216"/>
      <c r="F41" s="216"/>
      <c r="G41" s="216"/>
      <c r="H41" s="216"/>
      <c r="I41" s="217"/>
    </row>
    <row r="42" spans="2:10" x14ac:dyDescent="0.4">
      <c r="B42" s="67" t="s">
        <v>57</v>
      </c>
      <c r="C42" s="67"/>
      <c r="D42" s="83"/>
      <c r="E42" s="83"/>
      <c r="F42" s="83"/>
      <c r="G42" s="83"/>
      <c r="H42" s="83"/>
      <c r="I42" s="83"/>
      <c r="J42" s="84"/>
    </row>
    <row r="43" spans="2:10" ht="66" customHeight="1" x14ac:dyDescent="0.4">
      <c r="B43" s="215"/>
      <c r="C43" s="216"/>
      <c r="D43" s="216"/>
      <c r="E43" s="216"/>
      <c r="F43" s="216"/>
      <c r="G43" s="216"/>
      <c r="H43" s="216"/>
      <c r="I43" s="217"/>
    </row>
    <row r="44" spans="2:10" x14ac:dyDescent="0.4">
      <c r="B44" s="24" t="s">
        <v>58</v>
      </c>
      <c r="C44" s="83"/>
      <c r="D44" s="83"/>
      <c r="E44" s="83"/>
      <c r="F44" s="83"/>
      <c r="G44" s="83"/>
      <c r="H44" s="83"/>
      <c r="I44" s="85"/>
      <c r="J44" s="84"/>
    </row>
    <row r="45" spans="2:10" ht="66" customHeight="1" x14ac:dyDescent="0.4">
      <c r="B45" s="36"/>
      <c r="C45" s="28"/>
      <c r="D45" s="28"/>
      <c r="E45" s="28"/>
      <c r="F45" s="28"/>
      <c r="G45" s="28"/>
      <c r="H45" s="28"/>
      <c r="I45" s="35"/>
    </row>
    <row r="46" spans="2:10" x14ac:dyDescent="0.4">
      <c r="B46" s="83"/>
      <c r="C46" s="83"/>
      <c r="D46" s="83"/>
      <c r="E46" s="83"/>
      <c r="F46" s="83"/>
      <c r="G46" s="83"/>
      <c r="H46" s="83"/>
      <c r="I46" s="83"/>
      <c r="J46" s="84"/>
    </row>
    <row r="47" spans="2:10" x14ac:dyDescent="0.4">
      <c r="B47" s="24" t="s">
        <v>296</v>
      </c>
    </row>
    <row r="48" spans="2:10" x14ac:dyDescent="0.4">
      <c r="B48" s="24" t="s">
        <v>297</v>
      </c>
    </row>
    <row r="49" spans="2:31" ht="50.25" customHeight="1" x14ac:dyDescent="0.4">
      <c r="B49" s="127" t="s">
        <v>299</v>
      </c>
      <c r="C49" s="122"/>
      <c r="D49" s="67"/>
      <c r="E49" s="67"/>
      <c r="F49" s="67"/>
      <c r="G49" s="67"/>
      <c r="H49" s="67"/>
      <c r="I49" s="120"/>
    </row>
    <row r="50" spans="2:31" ht="50.25" customHeight="1" x14ac:dyDescent="0.4">
      <c r="B50" s="53" t="s">
        <v>2</v>
      </c>
      <c r="C50" s="124"/>
      <c r="D50" s="125"/>
      <c r="E50" s="125"/>
      <c r="F50" s="125"/>
      <c r="G50" s="125"/>
      <c r="H50" s="125"/>
      <c r="I50" s="126"/>
    </row>
    <row r="51" spans="2:31" ht="50.25" customHeight="1" x14ac:dyDescent="0.4">
      <c r="B51" s="128" t="s">
        <v>298</v>
      </c>
      <c r="C51" s="123"/>
      <c r="D51" s="25"/>
      <c r="E51" s="25"/>
      <c r="F51" s="25"/>
      <c r="G51" s="25"/>
      <c r="H51" s="25"/>
      <c r="I51" s="121"/>
    </row>
    <row r="53" spans="2:31" x14ac:dyDescent="0.4">
      <c r="I53" s="52"/>
      <c r="O53" s="58"/>
      <c r="P53" s="59"/>
      <c r="Q53" s="59"/>
      <c r="R53" s="58"/>
      <c r="S53" s="59"/>
      <c r="T53" s="59"/>
      <c r="U53" s="59"/>
      <c r="V53" s="59"/>
      <c r="X53" s="24"/>
      <c r="Y53" s="24"/>
      <c r="Z53" s="24"/>
      <c r="AA53" s="24"/>
      <c r="AB53" s="24"/>
      <c r="AC53" s="24"/>
      <c r="AD53" s="24"/>
      <c r="AE53" s="24"/>
    </row>
    <row r="54" spans="2:31" x14ac:dyDescent="0.4">
      <c r="I54" s="52"/>
      <c r="O54" s="58"/>
      <c r="P54" s="59"/>
      <c r="Q54" s="59"/>
      <c r="R54" s="58"/>
      <c r="S54" s="59"/>
      <c r="T54" s="59"/>
      <c r="U54" s="59"/>
      <c r="V54" s="59"/>
      <c r="X54" s="24"/>
      <c r="Y54" s="24"/>
      <c r="Z54" s="24"/>
      <c r="AA54" s="24"/>
      <c r="AB54" s="24"/>
      <c r="AC54" s="24"/>
      <c r="AD54" s="24"/>
      <c r="AE54" s="24"/>
    </row>
    <row r="55" spans="2:31" x14ac:dyDescent="0.4">
      <c r="I55" s="52"/>
      <c r="O55" s="58"/>
      <c r="P55" s="59"/>
      <c r="Q55" s="59"/>
      <c r="R55" s="58"/>
      <c r="S55" s="59"/>
      <c r="T55" s="59"/>
      <c r="U55" s="59"/>
      <c r="V55" s="59"/>
      <c r="X55" s="24"/>
      <c r="Y55" s="24"/>
      <c r="Z55" s="24"/>
      <c r="AA55" s="24"/>
      <c r="AB55" s="24"/>
      <c r="AC55" s="24"/>
      <c r="AD55" s="24"/>
      <c r="AE55" s="24"/>
    </row>
    <row r="56" spans="2:31" x14ac:dyDescent="0.4">
      <c r="I56" s="52"/>
      <c r="O56" s="58"/>
      <c r="P56" s="59"/>
      <c r="Q56" s="59"/>
      <c r="R56" s="58"/>
      <c r="S56" s="59"/>
      <c r="T56" s="59"/>
      <c r="U56" s="59"/>
      <c r="V56" s="59"/>
      <c r="X56" s="24"/>
      <c r="Y56" s="24"/>
      <c r="Z56" s="24"/>
      <c r="AA56" s="24"/>
      <c r="AB56" s="24"/>
      <c r="AC56" s="24"/>
      <c r="AD56" s="24"/>
      <c r="AE56" s="24"/>
    </row>
    <row r="57" spans="2:31" x14ac:dyDescent="0.4">
      <c r="I57" s="52"/>
      <c r="O57" s="58"/>
      <c r="P57" s="59"/>
      <c r="Q57" s="59"/>
      <c r="R57" s="58"/>
      <c r="S57" s="59"/>
      <c r="T57" s="59"/>
      <c r="U57" s="59"/>
      <c r="V57" s="59"/>
      <c r="X57" s="24"/>
      <c r="Y57" s="24"/>
      <c r="Z57" s="24"/>
      <c r="AA57" s="24"/>
      <c r="AB57" s="24"/>
      <c r="AC57" s="24"/>
      <c r="AD57" s="24"/>
      <c r="AE57" s="24"/>
    </row>
    <row r="58" spans="2:31" x14ac:dyDescent="0.4">
      <c r="I58" s="52"/>
      <c r="O58" s="58"/>
      <c r="P58" s="59"/>
      <c r="Q58" s="59"/>
      <c r="R58" s="58"/>
      <c r="S58" s="59"/>
      <c r="T58" s="59"/>
      <c r="U58" s="59"/>
      <c r="V58" s="59"/>
      <c r="X58" s="24"/>
      <c r="Y58" s="24"/>
      <c r="Z58" s="24"/>
      <c r="AA58" s="24"/>
      <c r="AB58" s="24"/>
      <c r="AC58" s="24"/>
      <c r="AD58" s="24"/>
      <c r="AE58" s="24"/>
    </row>
    <row r="59" spans="2:31" x14ac:dyDescent="0.4">
      <c r="I59" s="52"/>
      <c r="O59" s="58"/>
      <c r="P59" s="59"/>
      <c r="Q59" s="59"/>
      <c r="R59" s="58"/>
      <c r="S59" s="59"/>
      <c r="T59" s="59"/>
      <c r="U59" s="59"/>
      <c r="V59" s="59"/>
      <c r="X59" s="24"/>
      <c r="Y59" s="24"/>
      <c r="Z59" s="24"/>
      <c r="AA59" s="24"/>
      <c r="AB59" s="24"/>
      <c r="AC59" s="24"/>
      <c r="AD59" s="24"/>
      <c r="AE59" s="24"/>
    </row>
    <row r="60" spans="2:31" x14ac:dyDescent="0.4">
      <c r="I60" s="52"/>
      <c r="O60" s="58"/>
      <c r="P60" s="59"/>
      <c r="Q60" s="59"/>
      <c r="R60" s="58"/>
      <c r="S60" s="59"/>
      <c r="T60" s="59"/>
      <c r="U60" s="59"/>
      <c r="V60" s="59"/>
      <c r="X60" s="24"/>
      <c r="Y60" s="24"/>
      <c r="Z60" s="24"/>
      <c r="AA60" s="24"/>
      <c r="AB60" s="24"/>
      <c r="AC60" s="24"/>
      <c r="AD60" s="24"/>
      <c r="AE60" s="24"/>
    </row>
    <row r="61" spans="2:31" x14ac:dyDescent="0.4">
      <c r="I61" s="52"/>
      <c r="O61" s="58"/>
      <c r="P61" s="59"/>
      <c r="Q61" s="59"/>
      <c r="R61" s="58"/>
      <c r="S61" s="59"/>
      <c r="T61" s="59"/>
      <c r="U61" s="59"/>
      <c r="V61" s="59"/>
      <c r="X61" s="24"/>
      <c r="Y61" s="24"/>
      <c r="Z61" s="24"/>
      <c r="AA61" s="24"/>
      <c r="AB61" s="24"/>
      <c r="AC61" s="24"/>
      <c r="AD61" s="24"/>
      <c r="AE61" s="24"/>
    </row>
  </sheetData>
  <mergeCells count="23">
    <mergeCell ref="B3:J3"/>
    <mergeCell ref="C26:D26"/>
    <mergeCell ref="C5:G5"/>
    <mergeCell ref="C6:G6"/>
    <mergeCell ref="C7:G7"/>
    <mergeCell ref="C10:D10"/>
    <mergeCell ref="C11:D11"/>
    <mergeCell ref="C13:D13"/>
    <mergeCell ref="C14:D14"/>
    <mergeCell ref="C15:D15"/>
    <mergeCell ref="C16:G16"/>
    <mergeCell ref="C17:G17"/>
    <mergeCell ref="C12:D12"/>
    <mergeCell ref="B37:I37"/>
    <mergeCell ref="B39:I39"/>
    <mergeCell ref="B41:I41"/>
    <mergeCell ref="B43:I43"/>
    <mergeCell ref="C27:D27"/>
    <mergeCell ref="C28:D28"/>
    <mergeCell ref="C29:D29"/>
    <mergeCell ref="C31:G31"/>
    <mergeCell ref="C32:G32"/>
    <mergeCell ref="C33:G33"/>
  </mergeCells>
  <phoneticPr fontId="2"/>
  <dataValidations count="4">
    <dataValidation type="list" allowBlank="1" showInputMessage="1" showErrorMessage="1" sqref="C13:D13">
      <formula1>$L$8:$L$9</formula1>
    </dataValidation>
    <dataValidation type="list" allowBlank="1" showInputMessage="1" showErrorMessage="1" sqref="C10:D10">
      <formula1>$R6:$R$8</formula1>
    </dataValidation>
    <dataValidation type="list" allowBlank="1" showInputMessage="1" showErrorMessage="1" sqref="C11:D11">
      <formula1>$S$6:$S$8</formula1>
    </dataValidation>
    <dataValidation type="list" allowBlank="1" showInputMessage="1" showErrorMessage="1" sqref="E19:E22">
      <formula1>$R$18:$R$24</formula1>
    </dataValidation>
  </dataValidations>
  <pageMargins left="0.7" right="0.7" top="0.75" bottom="0.75" header="0.3" footer="0.3"/>
  <pageSetup paperSize="9" scale="91" orientation="portrait" r:id="rId1"/>
  <rowBreaks count="1" manualBreakCount="1">
    <brk id="35"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2"/>
  <sheetViews>
    <sheetView showGridLines="0" view="pageBreakPreview" zoomScale="82" zoomScaleNormal="91" zoomScaleSheetLayoutView="85" workbookViewId="0">
      <selection sqref="A1:F35"/>
    </sheetView>
  </sheetViews>
  <sheetFormatPr defaultRowHeight="13.5" x14ac:dyDescent="0.4"/>
  <cols>
    <col min="1" max="1" width="2.875" style="24" customWidth="1"/>
    <col min="2" max="2" width="1.75" style="24" customWidth="1"/>
    <col min="3" max="3" width="40.375" style="24" bestFit="1" customWidth="1"/>
    <col min="4" max="4" width="15" style="46" customWidth="1"/>
    <col min="5" max="5" width="21.375" style="24" bestFit="1" customWidth="1"/>
    <col min="6" max="6" width="3.75" style="24" customWidth="1"/>
    <col min="7" max="16384" width="9" style="24"/>
  </cols>
  <sheetData>
    <row r="1" spans="2:7" x14ac:dyDescent="0.4">
      <c r="B1" s="24" t="s">
        <v>400</v>
      </c>
    </row>
    <row r="2" spans="2:7" ht="17.25" x14ac:dyDescent="0.4">
      <c r="B2" s="226" t="s">
        <v>411</v>
      </c>
      <c r="C2" s="226"/>
      <c r="D2" s="226"/>
      <c r="E2" s="226"/>
    </row>
    <row r="4" spans="2:7" x14ac:dyDescent="0.4">
      <c r="B4" s="24" t="s">
        <v>26</v>
      </c>
    </row>
    <row r="5" spans="2:7" x14ac:dyDescent="0.4">
      <c r="B5" s="89" t="s">
        <v>10</v>
      </c>
      <c r="C5" s="90"/>
      <c r="D5" s="91" t="s">
        <v>24</v>
      </c>
      <c r="E5" s="92" t="s">
        <v>25</v>
      </c>
    </row>
    <row r="6" spans="2:7" x14ac:dyDescent="0.4">
      <c r="B6" s="36" t="s">
        <v>286</v>
      </c>
      <c r="C6" s="35"/>
      <c r="D6" s="134" t="e">
        <f>様式２事業計画書!C28</f>
        <v>#N/A</v>
      </c>
      <c r="E6" s="86"/>
      <c r="G6" s="24" t="s">
        <v>91</v>
      </c>
    </row>
    <row r="7" spans="2:7" x14ac:dyDescent="0.4">
      <c r="B7" s="36" t="s">
        <v>12</v>
      </c>
      <c r="C7" s="35"/>
      <c r="D7" s="93"/>
      <c r="E7" s="86" t="s">
        <v>101</v>
      </c>
    </row>
    <row r="8" spans="2:7" x14ac:dyDescent="0.4">
      <c r="B8" s="36" t="s">
        <v>13</v>
      </c>
      <c r="C8" s="35"/>
      <c r="D8" s="93"/>
      <c r="E8" s="86"/>
    </row>
    <row r="9" spans="2:7" x14ac:dyDescent="0.4">
      <c r="B9" s="36" t="s">
        <v>14</v>
      </c>
      <c r="C9" s="35"/>
      <c r="D9" s="93"/>
      <c r="E9" s="86"/>
    </row>
    <row r="10" spans="2:7" x14ac:dyDescent="0.4">
      <c r="B10" s="36" t="s">
        <v>15</v>
      </c>
      <c r="C10" s="35"/>
      <c r="D10" s="93"/>
      <c r="E10" s="86"/>
    </row>
    <row r="11" spans="2:7" ht="14.25" thickBot="1" x14ac:dyDescent="0.45">
      <c r="B11" s="94" t="s">
        <v>16</v>
      </c>
      <c r="C11" s="95"/>
      <c r="D11" s="96"/>
      <c r="E11" s="87"/>
    </row>
    <row r="12" spans="2:7" ht="14.25" thickTop="1" x14ac:dyDescent="0.4">
      <c r="B12" s="97" t="s">
        <v>17</v>
      </c>
      <c r="C12" s="98"/>
      <c r="D12" s="99" t="e">
        <f>SUM(D6:D11)</f>
        <v>#N/A</v>
      </c>
      <c r="E12" s="88"/>
    </row>
    <row r="14" spans="2:7" x14ac:dyDescent="0.4">
      <c r="B14" s="24" t="s">
        <v>27</v>
      </c>
    </row>
    <row r="15" spans="2:7" x14ac:dyDescent="0.4">
      <c r="B15" s="89" t="s">
        <v>10</v>
      </c>
      <c r="C15" s="90"/>
      <c r="D15" s="91" t="s">
        <v>24</v>
      </c>
      <c r="E15" s="92" t="s">
        <v>25</v>
      </c>
    </row>
    <row r="16" spans="2:7" x14ac:dyDescent="0.4">
      <c r="B16" s="36" t="s">
        <v>18</v>
      </c>
      <c r="C16" s="35"/>
      <c r="D16" s="100"/>
      <c r="E16" s="86"/>
    </row>
    <row r="17" spans="2:5" x14ac:dyDescent="0.4">
      <c r="B17" s="36" t="s">
        <v>19</v>
      </c>
      <c r="C17" s="35"/>
      <c r="D17" s="100"/>
      <c r="E17" s="86"/>
    </row>
    <row r="18" spans="2:5" x14ac:dyDescent="0.4">
      <c r="B18" s="36" t="s">
        <v>20</v>
      </c>
      <c r="C18" s="35"/>
      <c r="D18" s="100"/>
      <c r="E18" s="86"/>
    </row>
    <row r="19" spans="2:5" x14ac:dyDescent="0.4">
      <c r="B19" s="36" t="s">
        <v>21</v>
      </c>
      <c r="C19" s="35"/>
      <c r="D19" s="100"/>
      <c r="E19" s="86"/>
    </row>
    <row r="20" spans="2:5" x14ac:dyDescent="0.4">
      <c r="B20" s="36" t="s">
        <v>22</v>
      </c>
      <c r="C20" s="35"/>
      <c r="D20" s="100"/>
      <c r="E20" s="86"/>
    </row>
    <row r="21" spans="2:5" x14ac:dyDescent="0.4">
      <c r="B21" s="231" t="s">
        <v>155</v>
      </c>
      <c r="C21" s="233"/>
      <c r="D21" s="100"/>
      <c r="E21" s="86"/>
    </row>
    <row r="22" spans="2:5" x14ac:dyDescent="0.4">
      <c r="B22" s="231" t="s">
        <v>102</v>
      </c>
      <c r="C22" s="233"/>
      <c r="D22" s="100"/>
      <c r="E22" s="86"/>
    </row>
    <row r="23" spans="2:5" x14ac:dyDescent="0.4">
      <c r="B23" s="36" t="s">
        <v>156</v>
      </c>
      <c r="C23" s="35"/>
      <c r="D23" s="100"/>
      <c r="E23" s="86"/>
    </row>
    <row r="24" spans="2:5" x14ac:dyDescent="0.4">
      <c r="B24" s="36" t="s">
        <v>157</v>
      </c>
      <c r="C24" s="35"/>
      <c r="D24" s="100"/>
      <c r="E24" s="86"/>
    </row>
    <row r="25" spans="2:5" x14ac:dyDescent="0.4">
      <c r="B25" s="36" t="s">
        <v>158</v>
      </c>
      <c r="C25" s="35"/>
      <c r="D25" s="100"/>
      <c r="E25" s="86"/>
    </row>
    <row r="26" spans="2:5" x14ac:dyDescent="0.4">
      <c r="B26" s="36" t="s">
        <v>159</v>
      </c>
      <c r="C26" s="35"/>
      <c r="D26" s="100"/>
      <c r="E26" s="86"/>
    </row>
    <row r="27" spans="2:5" x14ac:dyDescent="0.4">
      <c r="B27" s="36" t="s">
        <v>160</v>
      </c>
      <c r="C27" s="35"/>
      <c r="D27" s="100"/>
      <c r="E27" s="86"/>
    </row>
    <row r="28" spans="2:5" x14ac:dyDescent="0.4">
      <c r="B28" s="36" t="s">
        <v>161</v>
      </c>
      <c r="C28" s="35"/>
      <c r="D28" s="100"/>
      <c r="E28" s="86"/>
    </row>
    <row r="29" spans="2:5" x14ac:dyDescent="0.4">
      <c r="B29" s="36" t="s">
        <v>162</v>
      </c>
      <c r="C29" s="35"/>
      <c r="D29" s="100"/>
      <c r="E29" s="86"/>
    </row>
    <row r="30" spans="2:5" x14ac:dyDescent="0.4">
      <c r="B30" s="36" t="s">
        <v>163</v>
      </c>
      <c r="C30" s="35"/>
      <c r="D30" s="100"/>
      <c r="E30" s="86"/>
    </row>
    <row r="31" spans="2:5" x14ac:dyDescent="0.4">
      <c r="B31" s="36" t="s">
        <v>23</v>
      </c>
      <c r="C31" s="35"/>
      <c r="D31" s="100"/>
      <c r="E31" s="86"/>
    </row>
    <row r="32" spans="2:5" x14ac:dyDescent="0.4">
      <c r="B32" s="36" t="s">
        <v>164</v>
      </c>
      <c r="C32" s="35"/>
      <c r="D32" s="100"/>
      <c r="E32" s="86"/>
    </row>
    <row r="33" spans="2:5" ht="14.25" thickBot="1" x14ac:dyDescent="0.45">
      <c r="B33" s="94" t="s">
        <v>16</v>
      </c>
      <c r="C33" s="95"/>
      <c r="D33" s="101"/>
      <c r="E33" s="87"/>
    </row>
    <row r="34" spans="2:5" ht="14.25" thickTop="1" x14ac:dyDescent="0.4">
      <c r="B34" s="97" t="s">
        <v>17</v>
      </c>
      <c r="C34" s="98"/>
      <c r="D34" s="102">
        <f>SUM(D16:D33)</f>
        <v>0</v>
      </c>
      <c r="E34" s="88"/>
    </row>
    <row r="36" spans="2:5" s="47" customFormat="1" x14ac:dyDescent="0.4">
      <c r="B36" s="61"/>
      <c r="C36" s="61"/>
      <c r="D36" s="103"/>
      <c r="E36" s="61"/>
    </row>
    <row r="37" spans="2:5" s="47" customFormat="1" x14ac:dyDescent="0.4">
      <c r="D37" s="104">
        <f>ROUNDDOWN(D34/2,-2)</f>
        <v>0</v>
      </c>
    </row>
    <row r="38" spans="2:5" s="47" customFormat="1" x14ac:dyDescent="0.4">
      <c r="D38" s="104"/>
    </row>
    <row r="39" spans="2:5" s="47" customFormat="1" x14ac:dyDescent="0.4">
      <c r="D39" s="104"/>
    </row>
    <row r="40" spans="2:5" s="47" customFormat="1" x14ac:dyDescent="0.4">
      <c r="D40" s="104"/>
    </row>
    <row r="41" spans="2:5" s="47" customFormat="1" x14ac:dyDescent="0.4">
      <c r="D41" s="104"/>
    </row>
    <row r="42" spans="2:5" s="47" customFormat="1" x14ac:dyDescent="0.4">
      <c r="C42" s="105"/>
      <c r="D42" s="238"/>
      <c r="E42" s="238"/>
    </row>
  </sheetData>
  <mergeCells count="4">
    <mergeCell ref="D42:E42"/>
    <mergeCell ref="B2:E2"/>
    <mergeCell ref="B22:C22"/>
    <mergeCell ref="B21:C21"/>
  </mergeCells>
  <phoneticPr fontId="2"/>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3"/>
  <sheetViews>
    <sheetView showGridLines="0" view="pageBreakPreview" zoomScaleNormal="91" zoomScaleSheetLayoutView="100" workbookViewId="0">
      <selection activeCell="E9" sqref="E9"/>
    </sheetView>
  </sheetViews>
  <sheetFormatPr defaultRowHeight="13.5" x14ac:dyDescent="0.4"/>
  <cols>
    <col min="1" max="1" width="2.875" style="24" customWidth="1"/>
    <col min="2" max="2" width="1.75" style="24" customWidth="1"/>
    <col min="3" max="3" width="40.375" style="24" bestFit="1" customWidth="1"/>
    <col min="4" max="4" width="15" style="46" customWidth="1"/>
    <col min="5" max="5" width="21.375" style="24" bestFit="1" customWidth="1"/>
    <col min="6" max="6" width="3.75" style="24" customWidth="1"/>
    <col min="7" max="16384" width="9" style="24"/>
  </cols>
  <sheetData>
    <row r="1" spans="2:7" x14ac:dyDescent="0.4">
      <c r="B1" s="24" t="s">
        <v>401</v>
      </c>
    </row>
    <row r="2" spans="2:7" ht="17.25" x14ac:dyDescent="0.4">
      <c r="B2" s="226" t="s">
        <v>412</v>
      </c>
      <c r="C2" s="226"/>
      <c r="D2" s="226"/>
      <c r="E2" s="226"/>
    </row>
    <row r="4" spans="2:7" x14ac:dyDescent="0.4">
      <c r="B4" s="24" t="s">
        <v>26</v>
      </c>
    </row>
    <row r="5" spans="2:7" x14ac:dyDescent="0.4">
      <c r="B5" s="89" t="s">
        <v>10</v>
      </c>
      <c r="C5" s="90"/>
      <c r="D5" s="91" t="s">
        <v>24</v>
      </c>
      <c r="E5" s="92" t="s">
        <v>25</v>
      </c>
    </row>
    <row r="6" spans="2:7" x14ac:dyDescent="0.4">
      <c r="B6" s="36" t="s">
        <v>286</v>
      </c>
      <c r="C6" s="35"/>
      <c r="D6" s="134" t="e">
        <f>様式２事業計画書!C29</f>
        <v>#N/A</v>
      </c>
      <c r="E6" s="86"/>
      <c r="G6" s="24" t="s">
        <v>91</v>
      </c>
    </row>
    <row r="7" spans="2:7" x14ac:dyDescent="0.4">
      <c r="B7" s="36" t="s">
        <v>12</v>
      </c>
      <c r="C7" s="35"/>
      <c r="D7" s="93"/>
      <c r="E7" s="86" t="s">
        <v>101</v>
      </c>
    </row>
    <row r="8" spans="2:7" x14ac:dyDescent="0.4">
      <c r="B8" s="36" t="s">
        <v>13</v>
      </c>
      <c r="C8" s="35"/>
      <c r="D8" s="93"/>
      <c r="E8" s="86"/>
    </row>
    <row r="9" spans="2:7" x14ac:dyDescent="0.4">
      <c r="B9" s="36" t="s">
        <v>14</v>
      </c>
      <c r="C9" s="35"/>
      <c r="D9" s="93"/>
      <c r="E9" s="86"/>
    </row>
    <row r="10" spans="2:7" x14ac:dyDescent="0.4">
      <c r="B10" s="36" t="s">
        <v>15</v>
      </c>
      <c r="C10" s="35"/>
      <c r="D10" s="93"/>
      <c r="E10" s="86"/>
    </row>
    <row r="11" spans="2:7" ht="14.25" thickBot="1" x14ac:dyDescent="0.45">
      <c r="B11" s="94" t="s">
        <v>16</v>
      </c>
      <c r="C11" s="95"/>
      <c r="D11" s="96"/>
      <c r="E11" s="87"/>
    </row>
    <row r="12" spans="2:7" ht="14.25" thickTop="1" x14ac:dyDescent="0.4">
      <c r="B12" s="97" t="s">
        <v>17</v>
      </c>
      <c r="C12" s="98"/>
      <c r="D12" s="99" t="e">
        <f>SUM(D6:D11)</f>
        <v>#N/A</v>
      </c>
      <c r="E12" s="88"/>
    </row>
    <row r="14" spans="2:7" x14ac:dyDescent="0.4">
      <c r="B14" s="24" t="s">
        <v>27</v>
      </c>
    </row>
    <row r="15" spans="2:7" x14ac:dyDescent="0.4">
      <c r="B15" s="89" t="s">
        <v>10</v>
      </c>
      <c r="C15" s="90"/>
      <c r="D15" s="91" t="s">
        <v>24</v>
      </c>
      <c r="E15" s="92" t="s">
        <v>25</v>
      </c>
    </row>
    <row r="16" spans="2:7" x14ac:dyDescent="0.4">
      <c r="B16" s="36" t="s">
        <v>165</v>
      </c>
      <c r="C16" s="35"/>
      <c r="D16" s="100"/>
      <c r="E16" s="86"/>
    </row>
    <row r="17" spans="2:5" x14ac:dyDescent="0.4">
      <c r="B17" s="36" t="s">
        <v>444</v>
      </c>
      <c r="C17" s="35"/>
      <c r="D17" s="100"/>
      <c r="E17" s="86"/>
    </row>
    <row r="18" spans="2:5" x14ac:dyDescent="0.4">
      <c r="B18" s="36"/>
      <c r="C18" s="35" t="s">
        <v>166</v>
      </c>
      <c r="D18" s="100"/>
      <c r="E18" s="86"/>
    </row>
    <row r="19" spans="2:5" x14ac:dyDescent="0.4">
      <c r="B19" s="36"/>
      <c r="C19" s="35" t="s">
        <v>167</v>
      </c>
      <c r="D19" s="100"/>
      <c r="E19" s="86"/>
    </row>
    <row r="20" spans="2:5" x14ac:dyDescent="0.4">
      <c r="B20" s="36"/>
      <c r="C20" s="35" t="s">
        <v>168</v>
      </c>
      <c r="D20" s="100"/>
      <c r="E20" s="86"/>
    </row>
    <row r="21" spans="2:5" x14ac:dyDescent="0.4">
      <c r="B21" s="36" t="s">
        <v>79</v>
      </c>
      <c r="C21" s="35"/>
      <c r="D21" s="100"/>
      <c r="E21" s="86"/>
    </row>
    <row r="22" spans="2:5" x14ac:dyDescent="0.4">
      <c r="B22" s="107"/>
      <c r="C22" s="66" t="s">
        <v>170</v>
      </c>
      <c r="D22" s="100"/>
      <c r="E22" s="86"/>
    </row>
    <row r="23" spans="2:5" x14ac:dyDescent="0.4">
      <c r="B23" s="107"/>
      <c r="C23" s="66" t="s">
        <v>171</v>
      </c>
      <c r="D23" s="100"/>
      <c r="E23" s="86"/>
    </row>
    <row r="24" spans="2:5" x14ac:dyDescent="0.4">
      <c r="B24" s="36" t="s">
        <v>16</v>
      </c>
      <c r="C24" s="35"/>
      <c r="D24" s="100"/>
      <c r="E24" s="86"/>
    </row>
    <row r="25" spans="2:5" x14ac:dyDescent="0.4">
      <c r="B25" s="97" t="s">
        <v>17</v>
      </c>
      <c r="C25" s="98"/>
      <c r="D25" s="102">
        <f>SUM(D16:D24)</f>
        <v>0</v>
      </c>
      <c r="E25" s="88"/>
    </row>
    <row r="27" spans="2:5" s="47" customFormat="1" x14ac:dyDescent="0.4">
      <c r="B27" s="61"/>
      <c r="C27" s="61"/>
      <c r="D27" s="103"/>
      <c r="E27" s="61"/>
    </row>
    <row r="28" spans="2:5" s="47" customFormat="1" x14ac:dyDescent="0.4">
      <c r="D28" s="104">
        <f>ROUNDDOWN(D25/2,-2)</f>
        <v>0</v>
      </c>
    </row>
    <row r="29" spans="2:5" s="47" customFormat="1" x14ac:dyDescent="0.4">
      <c r="D29" s="104"/>
    </row>
    <row r="30" spans="2:5" s="47" customFormat="1" x14ac:dyDescent="0.4">
      <c r="D30" s="104"/>
    </row>
    <row r="31" spans="2:5" s="47" customFormat="1" x14ac:dyDescent="0.4">
      <c r="D31" s="104"/>
    </row>
    <row r="32" spans="2:5" s="47" customFormat="1" x14ac:dyDescent="0.4">
      <c r="D32" s="104"/>
    </row>
    <row r="33" spans="3:5" s="47" customFormat="1" x14ac:dyDescent="0.4">
      <c r="C33" s="105"/>
      <c r="D33" s="238"/>
      <c r="E33" s="238"/>
    </row>
  </sheetData>
  <mergeCells count="2">
    <mergeCell ref="B2:E2"/>
    <mergeCell ref="D33:E33"/>
  </mergeCells>
  <phoneticPr fontId="2"/>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25"/>
  <sheetViews>
    <sheetView showGridLines="0" view="pageBreakPreview" zoomScale="60" zoomScaleNormal="44" workbookViewId="0">
      <selection sqref="A1:G26"/>
    </sheetView>
  </sheetViews>
  <sheetFormatPr defaultRowHeight="13.5" x14ac:dyDescent="0.4"/>
  <cols>
    <col min="1" max="1" width="4.5" style="24" bestFit="1" customWidth="1"/>
    <col min="2" max="2" width="13.75" style="24" customWidth="1"/>
    <col min="3" max="3" width="28.125" style="24" customWidth="1"/>
    <col min="4" max="5" width="21.375" style="24" customWidth="1"/>
    <col min="6" max="6" width="18.125" style="24" customWidth="1"/>
    <col min="7" max="7" width="9" style="24"/>
    <col min="8" max="8" width="3.75" style="49" bestFit="1" customWidth="1"/>
    <col min="9" max="9" width="27.625" style="24" customWidth="1"/>
    <col min="10" max="16384" width="9" style="24"/>
  </cols>
  <sheetData>
    <row r="3" spans="1:9" ht="18.75" x14ac:dyDescent="0.4">
      <c r="B3" s="60" t="s">
        <v>74</v>
      </c>
      <c r="C3" s="57"/>
      <c r="D3" s="57"/>
      <c r="E3" s="57"/>
      <c r="F3" s="57"/>
    </row>
    <row r="5" spans="1:9" s="49" customFormat="1" ht="37.5" customHeight="1" x14ac:dyDescent="0.15">
      <c r="B5" s="108" t="s">
        <v>59</v>
      </c>
      <c r="C5" s="108" t="s">
        <v>60</v>
      </c>
      <c r="D5" s="109" t="s">
        <v>295</v>
      </c>
      <c r="E5" s="109" t="s">
        <v>290</v>
      </c>
      <c r="F5" s="109" t="s">
        <v>291</v>
      </c>
      <c r="H5" s="110" t="s">
        <v>73</v>
      </c>
    </row>
    <row r="6" spans="1:9" ht="30" customHeight="1" x14ac:dyDescent="0.4">
      <c r="A6" s="24">
        <v>1</v>
      </c>
      <c r="B6" s="40"/>
      <c r="C6" s="40"/>
      <c r="D6" s="40"/>
      <c r="E6" s="40"/>
      <c r="F6" s="40"/>
      <c r="H6" s="50" t="s">
        <v>61</v>
      </c>
      <c r="I6" s="40"/>
    </row>
    <row r="7" spans="1:9" ht="30" customHeight="1" x14ac:dyDescent="0.4">
      <c r="A7" s="24">
        <v>2</v>
      </c>
      <c r="B7" s="40"/>
      <c r="C7" s="40"/>
      <c r="D7" s="40"/>
      <c r="E7" s="40"/>
      <c r="F7" s="40"/>
      <c r="H7" s="50" t="s">
        <v>62</v>
      </c>
      <c r="I7" s="40" t="s">
        <v>68</v>
      </c>
    </row>
    <row r="8" spans="1:9" ht="30" customHeight="1" x14ac:dyDescent="0.4">
      <c r="A8" s="24">
        <v>3</v>
      </c>
      <c r="B8" s="40"/>
      <c r="C8" s="40"/>
      <c r="D8" s="40"/>
      <c r="E8" s="40"/>
      <c r="F8" s="40"/>
      <c r="H8" s="50" t="s">
        <v>63</v>
      </c>
      <c r="I8" s="40" t="s">
        <v>69</v>
      </c>
    </row>
    <row r="9" spans="1:9" ht="30" customHeight="1" x14ac:dyDescent="0.4">
      <c r="A9" s="24">
        <v>4</v>
      </c>
      <c r="B9" s="40"/>
      <c r="C9" s="40"/>
      <c r="D9" s="40"/>
      <c r="E9" s="40"/>
      <c r="F9" s="40"/>
      <c r="H9" s="50" t="s">
        <v>64</v>
      </c>
      <c r="I9" s="40" t="s">
        <v>70</v>
      </c>
    </row>
    <row r="10" spans="1:9" ht="30" customHeight="1" x14ac:dyDescent="0.4">
      <c r="A10" s="24">
        <v>5</v>
      </c>
      <c r="B10" s="40"/>
      <c r="C10" s="40"/>
      <c r="D10" s="40"/>
      <c r="E10" s="40"/>
      <c r="F10" s="40"/>
      <c r="H10" s="50" t="s">
        <v>65</v>
      </c>
      <c r="I10" s="40" t="s">
        <v>71</v>
      </c>
    </row>
    <row r="11" spans="1:9" ht="30" customHeight="1" x14ac:dyDescent="0.4">
      <c r="A11" s="24">
        <v>6</v>
      </c>
      <c r="B11" s="40"/>
      <c r="C11" s="40"/>
      <c r="D11" s="40"/>
      <c r="E11" s="40"/>
      <c r="F11" s="40"/>
      <c r="H11" s="50" t="s">
        <v>66</v>
      </c>
      <c r="I11" s="40"/>
    </row>
    <row r="12" spans="1:9" ht="30" customHeight="1" x14ac:dyDescent="0.4">
      <c r="A12" s="24">
        <v>7</v>
      </c>
      <c r="B12" s="40"/>
      <c r="C12" s="40"/>
      <c r="D12" s="40"/>
      <c r="E12" s="40"/>
      <c r="F12" s="40"/>
      <c r="H12" s="50" t="s">
        <v>67</v>
      </c>
      <c r="I12" s="40" t="s">
        <v>72</v>
      </c>
    </row>
    <row r="13" spans="1:9" ht="30" customHeight="1" x14ac:dyDescent="0.4">
      <c r="A13" s="24">
        <v>8</v>
      </c>
      <c r="B13" s="40"/>
      <c r="C13" s="40"/>
      <c r="D13" s="40"/>
      <c r="E13" s="40"/>
      <c r="F13" s="40"/>
    </row>
    <row r="14" spans="1:9" ht="30" customHeight="1" x14ac:dyDescent="0.4">
      <c r="A14" s="24">
        <v>9</v>
      </c>
      <c r="B14" s="40"/>
      <c r="C14" s="40"/>
      <c r="D14" s="40"/>
      <c r="E14" s="40"/>
      <c r="F14" s="40"/>
    </row>
    <row r="15" spans="1:9" ht="30" customHeight="1" x14ac:dyDescent="0.4">
      <c r="A15" s="24">
        <v>10</v>
      </c>
      <c r="B15" s="40"/>
      <c r="C15" s="40"/>
      <c r="D15" s="40"/>
      <c r="E15" s="40"/>
      <c r="F15" s="40"/>
    </row>
    <row r="16" spans="1:9" ht="30" customHeight="1" x14ac:dyDescent="0.4">
      <c r="A16" s="24">
        <v>11</v>
      </c>
      <c r="B16" s="40"/>
      <c r="C16" s="40"/>
      <c r="D16" s="40"/>
      <c r="E16" s="40"/>
      <c r="F16" s="40"/>
    </row>
    <row r="17" spans="1:6" ht="30" customHeight="1" x14ac:dyDescent="0.4">
      <c r="A17" s="24">
        <v>12</v>
      </c>
      <c r="B17" s="40"/>
      <c r="C17" s="40"/>
      <c r="D17" s="40"/>
      <c r="E17" s="40"/>
      <c r="F17" s="40"/>
    </row>
    <row r="18" spans="1:6" ht="30" customHeight="1" x14ac:dyDescent="0.4">
      <c r="A18" s="24">
        <v>13</v>
      </c>
      <c r="B18" s="40"/>
      <c r="C18" s="40"/>
      <c r="D18" s="40"/>
      <c r="E18" s="40"/>
      <c r="F18" s="40"/>
    </row>
    <row r="19" spans="1:6" ht="30" customHeight="1" x14ac:dyDescent="0.4">
      <c r="A19" s="24">
        <v>14</v>
      </c>
      <c r="B19" s="40"/>
      <c r="C19" s="40"/>
      <c r="D19" s="40"/>
      <c r="E19" s="40"/>
      <c r="F19" s="40"/>
    </row>
    <row r="20" spans="1:6" ht="30" customHeight="1" x14ac:dyDescent="0.4">
      <c r="A20" s="24">
        <v>15</v>
      </c>
      <c r="B20" s="40"/>
      <c r="C20" s="40"/>
      <c r="D20" s="40"/>
      <c r="E20" s="40"/>
      <c r="F20" s="40"/>
    </row>
    <row r="21" spans="1:6" ht="30" customHeight="1" x14ac:dyDescent="0.4">
      <c r="A21" s="24">
        <v>16</v>
      </c>
      <c r="B21" s="40"/>
      <c r="C21" s="40"/>
      <c r="D21" s="40"/>
      <c r="E21" s="40"/>
      <c r="F21" s="40"/>
    </row>
    <row r="22" spans="1:6" ht="30" customHeight="1" x14ac:dyDescent="0.4">
      <c r="A22" s="24">
        <v>17</v>
      </c>
      <c r="B22" s="40"/>
      <c r="C22" s="40"/>
      <c r="D22" s="40"/>
      <c r="E22" s="40"/>
      <c r="F22" s="40"/>
    </row>
    <row r="23" spans="1:6" ht="30" customHeight="1" x14ac:dyDescent="0.4">
      <c r="A23" s="24">
        <v>18</v>
      </c>
      <c r="B23" s="40"/>
      <c r="C23" s="40"/>
      <c r="D23" s="40"/>
      <c r="E23" s="40"/>
      <c r="F23" s="40"/>
    </row>
    <row r="24" spans="1:6" ht="30" customHeight="1" x14ac:dyDescent="0.4">
      <c r="A24" s="24">
        <v>19</v>
      </c>
      <c r="B24" s="40"/>
      <c r="C24" s="40"/>
      <c r="D24" s="40"/>
      <c r="E24" s="40"/>
      <c r="F24" s="40"/>
    </row>
    <row r="25" spans="1:6" ht="30" customHeight="1" x14ac:dyDescent="0.4">
      <c r="A25" s="24">
        <v>20</v>
      </c>
      <c r="B25" s="40"/>
      <c r="C25" s="40"/>
      <c r="D25" s="40"/>
      <c r="E25" s="40"/>
      <c r="F25" s="40"/>
    </row>
  </sheetData>
  <phoneticPr fontId="2"/>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7"/>
  <sheetViews>
    <sheetView view="pageBreakPreview" zoomScaleNormal="100" zoomScaleSheetLayoutView="100" workbookViewId="0">
      <selection sqref="A1:V27"/>
    </sheetView>
  </sheetViews>
  <sheetFormatPr defaultColWidth="3.625" defaultRowHeight="20.100000000000001" customHeight="1" x14ac:dyDescent="0.4"/>
  <cols>
    <col min="1" max="1" width="3.625" style="24"/>
    <col min="2" max="2" width="3.625" style="24" customWidth="1"/>
    <col min="3" max="16384" width="3.625" style="24"/>
  </cols>
  <sheetData>
    <row r="1" spans="1:22" ht="20.100000000000001" customHeight="1" x14ac:dyDescent="0.4">
      <c r="A1" s="24" t="s">
        <v>413</v>
      </c>
    </row>
    <row r="3" spans="1:22" ht="20.100000000000001" customHeight="1" x14ac:dyDescent="0.4">
      <c r="N3" s="26"/>
      <c r="O3" s="248" t="s">
        <v>175</v>
      </c>
      <c r="P3" s="248"/>
      <c r="Q3" s="26"/>
      <c r="R3" s="26" t="s">
        <v>174</v>
      </c>
      <c r="S3" s="26"/>
      <c r="T3" s="26" t="s">
        <v>28</v>
      </c>
      <c r="U3" s="26"/>
      <c r="V3" s="24" t="s">
        <v>29</v>
      </c>
    </row>
    <row r="5" spans="1:22" ht="20.100000000000001" customHeight="1" x14ac:dyDescent="0.4">
      <c r="I5" s="24" t="s">
        <v>338</v>
      </c>
      <c r="J5" s="249" t="s">
        <v>336</v>
      </c>
      <c r="K5" s="249"/>
      <c r="L5" s="249"/>
      <c r="M5" s="249"/>
    </row>
    <row r="6" spans="1:22" ht="20.100000000000001" customHeight="1" x14ac:dyDescent="0.4">
      <c r="J6" s="150"/>
      <c r="K6" s="150"/>
      <c r="L6" s="150"/>
      <c r="M6" s="150"/>
    </row>
    <row r="7" spans="1:22" ht="20.100000000000001" customHeight="1" x14ac:dyDescent="0.4">
      <c r="N7" s="24" t="s">
        <v>339</v>
      </c>
      <c r="Q7" s="248"/>
      <c r="R7" s="248"/>
      <c r="S7" s="248"/>
      <c r="T7" s="248"/>
      <c r="U7" s="248"/>
      <c r="V7" s="248"/>
    </row>
    <row r="8" spans="1:22" ht="20.100000000000001" customHeight="1" x14ac:dyDescent="0.4">
      <c r="Q8" s="34"/>
      <c r="R8" s="34"/>
      <c r="S8" s="34"/>
      <c r="T8" s="34"/>
      <c r="U8" s="34"/>
      <c r="V8" s="34"/>
    </row>
    <row r="9" spans="1:22" ht="20.100000000000001" customHeight="1" x14ac:dyDescent="0.4">
      <c r="H9" s="26"/>
      <c r="I9" s="26"/>
      <c r="J9" s="26"/>
      <c r="K9" s="26"/>
      <c r="L9" s="26"/>
      <c r="M9" s="26"/>
      <c r="N9" s="26" t="s">
        <v>337</v>
      </c>
      <c r="Q9" s="248"/>
      <c r="R9" s="248"/>
      <c r="S9" s="248"/>
      <c r="T9" s="248"/>
      <c r="U9" s="248"/>
      <c r="V9" s="248"/>
    </row>
    <row r="10" spans="1:22" ht="20.100000000000001" customHeight="1" x14ac:dyDescent="0.4">
      <c r="P10" s="154"/>
    </row>
    <row r="11" spans="1:22" ht="20.100000000000001" customHeight="1" x14ac:dyDescent="0.4">
      <c r="B11" s="250" t="s">
        <v>366</v>
      </c>
      <c r="C11" s="250"/>
      <c r="D11" s="250"/>
      <c r="E11" s="250"/>
      <c r="F11" s="250"/>
      <c r="G11" s="250"/>
      <c r="H11" s="250"/>
      <c r="I11" s="250"/>
      <c r="J11" s="250"/>
      <c r="K11" s="250"/>
      <c r="L11" s="250"/>
      <c r="M11" s="250"/>
      <c r="N11" s="250"/>
      <c r="O11" s="250"/>
      <c r="P11" s="250"/>
      <c r="Q11" s="250"/>
      <c r="R11" s="250"/>
      <c r="S11" s="250"/>
      <c r="T11" s="250"/>
      <c r="U11" s="250"/>
    </row>
    <row r="12" spans="1:22" ht="20.100000000000001" customHeight="1" x14ac:dyDescent="0.4">
      <c r="B12" s="250"/>
      <c r="C12" s="250"/>
      <c r="D12" s="250"/>
      <c r="E12" s="250"/>
      <c r="F12" s="250"/>
      <c r="G12" s="250"/>
      <c r="H12" s="250"/>
      <c r="I12" s="250"/>
      <c r="J12" s="250"/>
      <c r="K12" s="250"/>
      <c r="L12" s="250"/>
      <c r="M12" s="250"/>
      <c r="N12" s="250"/>
      <c r="O12" s="250"/>
      <c r="P12" s="250"/>
      <c r="Q12" s="250"/>
      <c r="R12" s="250"/>
      <c r="S12" s="250"/>
      <c r="T12" s="250"/>
      <c r="U12" s="250"/>
    </row>
    <row r="14" spans="1:22" ht="20.100000000000001" customHeight="1" x14ac:dyDescent="0.4">
      <c r="B14" s="215"/>
      <c r="C14" s="216"/>
      <c r="D14" s="216"/>
      <c r="E14" s="216"/>
      <c r="F14" s="216"/>
      <c r="G14" s="216"/>
      <c r="H14" s="216"/>
      <c r="I14" s="216"/>
      <c r="J14" s="216"/>
      <c r="K14" s="216"/>
      <c r="L14" s="216"/>
      <c r="M14" s="216"/>
      <c r="N14" s="216"/>
      <c r="O14" s="216"/>
      <c r="P14" s="216"/>
      <c r="Q14" s="216"/>
      <c r="R14" s="216"/>
      <c r="S14" s="215" t="s">
        <v>340</v>
      </c>
      <c r="T14" s="216"/>
      <c r="U14" s="217"/>
    </row>
    <row r="15" spans="1:22" ht="20.100000000000001" customHeight="1" x14ac:dyDescent="0.4">
      <c r="B15" s="245" t="s">
        <v>345</v>
      </c>
      <c r="C15" s="251" t="s">
        <v>341</v>
      </c>
      <c r="D15" s="252"/>
      <c r="E15" s="252"/>
      <c r="F15" s="252"/>
      <c r="G15" s="252"/>
      <c r="H15" s="252"/>
      <c r="I15" s="252"/>
      <c r="J15" s="252"/>
      <c r="K15" s="252"/>
      <c r="L15" s="252"/>
      <c r="M15" s="252"/>
      <c r="N15" s="252"/>
      <c r="O15" s="252"/>
      <c r="P15" s="252"/>
      <c r="Q15" s="252"/>
      <c r="R15" s="253"/>
      <c r="S15" s="240"/>
      <c r="T15" s="240"/>
      <c r="U15" s="240"/>
    </row>
    <row r="16" spans="1:22" ht="20.100000000000001" customHeight="1" x14ac:dyDescent="0.4">
      <c r="B16" s="246"/>
      <c r="C16" s="254"/>
      <c r="D16" s="255"/>
      <c r="E16" s="255"/>
      <c r="F16" s="255"/>
      <c r="G16" s="255"/>
      <c r="H16" s="255"/>
      <c r="I16" s="255"/>
      <c r="J16" s="255"/>
      <c r="K16" s="255"/>
      <c r="L16" s="255"/>
      <c r="M16" s="255"/>
      <c r="N16" s="255"/>
      <c r="O16" s="255"/>
      <c r="P16" s="255"/>
      <c r="Q16" s="255"/>
      <c r="R16" s="256"/>
      <c r="S16" s="240"/>
      <c r="T16" s="240"/>
      <c r="U16" s="240"/>
    </row>
    <row r="17" spans="2:21" ht="20.100000000000001" customHeight="1" x14ac:dyDescent="0.4">
      <c r="B17" s="246"/>
      <c r="C17" s="257"/>
      <c r="D17" s="258"/>
      <c r="E17" s="258"/>
      <c r="F17" s="258"/>
      <c r="G17" s="258"/>
      <c r="H17" s="258"/>
      <c r="I17" s="258"/>
      <c r="J17" s="258"/>
      <c r="K17" s="258"/>
      <c r="L17" s="258"/>
      <c r="M17" s="258"/>
      <c r="N17" s="258"/>
      <c r="O17" s="258"/>
      <c r="P17" s="258"/>
      <c r="Q17" s="258"/>
      <c r="R17" s="259"/>
      <c r="S17" s="240"/>
      <c r="T17" s="240"/>
      <c r="U17" s="240"/>
    </row>
    <row r="18" spans="2:21" ht="20.100000000000001" customHeight="1" x14ac:dyDescent="0.4">
      <c r="B18" s="246"/>
      <c r="C18" s="242" t="s">
        <v>342</v>
      </c>
      <c r="D18" s="243"/>
      <c r="E18" s="243"/>
      <c r="F18" s="243"/>
      <c r="G18" s="243"/>
      <c r="H18" s="243"/>
      <c r="I18" s="243"/>
      <c r="J18" s="243"/>
      <c r="K18" s="243"/>
      <c r="L18" s="243"/>
      <c r="M18" s="243"/>
      <c r="N18" s="243"/>
      <c r="O18" s="243"/>
      <c r="P18" s="243"/>
      <c r="Q18" s="243"/>
      <c r="R18" s="244"/>
      <c r="S18" s="240"/>
      <c r="T18" s="240"/>
      <c r="U18" s="240"/>
    </row>
    <row r="19" spans="2:21" ht="20.100000000000001" customHeight="1" x14ac:dyDescent="0.4">
      <c r="B19" s="246"/>
      <c r="C19" s="242" t="s">
        <v>343</v>
      </c>
      <c r="D19" s="243"/>
      <c r="E19" s="243"/>
      <c r="F19" s="243"/>
      <c r="G19" s="243"/>
      <c r="H19" s="243"/>
      <c r="I19" s="243"/>
      <c r="J19" s="243"/>
      <c r="K19" s="243"/>
      <c r="L19" s="243"/>
      <c r="M19" s="243"/>
      <c r="N19" s="243"/>
      <c r="O19" s="243"/>
      <c r="P19" s="243"/>
      <c r="Q19" s="243"/>
      <c r="R19" s="244"/>
      <c r="S19" s="240"/>
      <c r="T19" s="240"/>
      <c r="U19" s="240"/>
    </row>
    <row r="20" spans="2:21" ht="20.100000000000001" customHeight="1" x14ac:dyDescent="0.4">
      <c r="B20" s="247"/>
      <c r="C20" s="242" t="s">
        <v>344</v>
      </c>
      <c r="D20" s="243"/>
      <c r="E20" s="243"/>
      <c r="F20" s="243"/>
      <c r="G20" s="243"/>
      <c r="H20" s="243"/>
      <c r="I20" s="243"/>
      <c r="J20" s="243"/>
      <c r="K20" s="243"/>
      <c r="L20" s="243"/>
      <c r="M20" s="243"/>
      <c r="N20" s="243"/>
      <c r="O20" s="243"/>
      <c r="P20" s="243"/>
      <c r="Q20" s="243"/>
      <c r="R20" s="244"/>
      <c r="S20" s="240"/>
      <c r="T20" s="240"/>
      <c r="U20" s="240"/>
    </row>
    <row r="21" spans="2:21" ht="20.100000000000001" customHeight="1" x14ac:dyDescent="0.4">
      <c r="B21" s="239" t="s">
        <v>349</v>
      </c>
      <c r="C21" s="241" t="s">
        <v>346</v>
      </c>
      <c r="D21" s="241"/>
      <c r="E21" s="241"/>
      <c r="F21" s="241"/>
      <c r="G21" s="241"/>
      <c r="H21" s="241"/>
      <c r="I21" s="241"/>
      <c r="J21" s="241"/>
      <c r="K21" s="241"/>
      <c r="L21" s="241"/>
      <c r="M21" s="241"/>
      <c r="N21" s="241"/>
      <c r="O21" s="241"/>
      <c r="P21" s="241"/>
      <c r="Q21" s="241"/>
      <c r="R21" s="241"/>
      <c r="S21" s="240"/>
      <c r="T21" s="240"/>
      <c r="U21" s="240"/>
    </row>
    <row r="22" spans="2:21" ht="20.100000000000001" customHeight="1" x14ac:dyDescent="0.4">
      <c r="B22" s="239"/>
      <c r="C22" s="241"/>
      <c r="D22" s="241"/>
      <c r="E22" s="241"/>
      <c r="F22" s="241"/>
      <c r="G22" s="241"/>
      <c r="H22" s="241"/>
      <c r="I22" s="241"/>
      <c r="J22" s="241"/>
      <c r="K22" s="241"/>
      <c r="L22" s="241"/>
      <c r="M22" s="241"/>
      <c r="N22" s="241"/>
      <c r="O22" s="241"/>
      <c r="P22" s="241"/>
      <c r="Q22" s="241"/>
      <c r="R22" s="241"/>
      <c r="S22" s="240"/>
      <c r="T22" s="240"/>
      <c r="U22" s="240"/>
    </row>
    <row r="23" spans="2:21" ht="20.100000000000001" customHeight="1" x14ac:dyDescent="0.4">
      <c r="B23" s="239"/>
      <c r="C23" s="241" t="s">
        <v>347</v>
      </c>
      <c r="D23" s="241"/>
      <c r="E23" s="241"/>
      <c r="F23" s="241"/>
      <c r="G23" s="241"/>
      <c r="H23" s="241"/>
      <c r="I23" s="241"/>
      <c r="J23" s="241"/>
      <c r="K23" s="241"/>
      <c r="L23" s="241"/>
      <c r="M23" s="241"/>
      <c r="N23" s="241"/>
      <c r="O23" s="241"/>
      <c r="P23" s="241"/>
      <c r="Q23" s="241"/>
      <c r="R23" s="241"/>
      <c r="S23" s="240"/>
      <c r="T23" s="240"/>
      <c r="U23" s="240"/>
    </row>
    <row r="24" spans="2:21" ht="20.100000000000001" customHeight="1" x14ac:dyDescent="0.4">
      <c r="B24" s="239"/>
      <c r="C24" s="241" t="s">
        <v>348</v>
      </c>
      <c r="D24" s="241"/>
      <c r="E24" s="241"/>
      <c r="F24" s="241"/>
      <c r="G24" s="241"/>
      <c r="H24" s="241"/>
      <c r="I24" s="241"/>
      <c r="J24" s="241"/>
      <c r="K24" s="241"/>
      <c r="L24" s="241"/>
      <c r="M24" s="241"/>
      <c r="N24" s="241"/>
      <c r="O24" s="241"/>
      <c r="P24" s="241"/>
      <c r="Q24" s="241"/>
      <c r="R24" s="241"/>
      <c r="S24" s="240"/>
      <c r="T24" s="240"/>
      <c r="U24" s="240"/>
    </row>
    <row r="25" spans="2:21" ht="20.100000000000001" customHeight="1" x14ac:dyDescent="0.4">
      <c r="B25" s="239"/>
      <c r="C25" s="241"/>
      <c r="D25" s="241"/>
      <c r="E25" s="241"/>
      <c r="F25" s="241"/>
      <c r="G25" s="241"/>
      <c r="H25" s="241"/>
      <c r="I25" s="241"/>
      <c r="J25" s="241"/>
      <c r="K25" s="241"/>
      <c r="L25" s="241"/>
      <c r="M25" s="241"/>
      <c r="N25" s="241"/>
      <c r="O25" s="241"/>
      <c r="P25" s="241"/>
      <c r="Q25" s="241"/>
      <c r="R25" s="241"/>
      <c r="S25" s="240"/>
      <c r="T25" s="240"/>
      <c r="U25" s="240"/>
    </row>
    <row r="26" spans="2:21" ht="20.100000000000001" customHeight="1" x14ac:dyDescent="0.4">
      <c r="B26" s="239"/>
      <c r="C26" s="241" t="s">
        <v>379</v>
      </c>
      <c r="D26" s="241"/>
      <c r="E26" s="241"/>
      <c r="F26" s="241"/>
      <c r="G26" s="241"/>
      <c r="H26" s="241"/>
      <c r="I26" s="241"/>
      <c r="J26" s="241"/>
      <c r="K26" s="241"/>
      <c r="L26" s="241"/>
      <c r="M26" s="241"/>
      <c r="N26" s="241"/>
      <c r="O26" s="241"/>
      <c r="P26" s="241"/>
      <c r="Q26" s="241"/>
      <c r="R26" s="241"/>
      <c r="S26" s="240"/>
      <c r="T26" s="240"/>
      <c r="U26" s="240"/>
    </row>
    <row r="27" spans="2:21" ht="20.100000000000001" customHeight="1" x14ac:dyDescent="0.4">
      <c r="B27" s="239"/>
      <c r="C27" s="241"/>
      <c r="D27" s="241"/>
      <c r="E27" s="241"/>
      <c r="F27" s="241"/>
      <c r="G27" s="241"/>
      <c r="H27" s="241"/>
      <c r="I27" s="241"/>
      <c r="J27" s="241"/>
      <c r="K27" s="241"/>
      <c r="L27" s="241"/>
      <c r="M27" s="241"/>
      <c r="N27" s="241"/>
      <c r="O27" s="241"/>
      <c r="P27" s="241"/>
      <c r="Q27" s="241"/>
      <c r="R27" s="241"/>
      <c r="S27" s="240"/>
      <c r="T27" s="240"/>
      <c r="U27" s="240"/>
    </row>
  </sheetData>
  <mergeCells count="25">
    <mergeCell ref="C20:R20"/>
    <mergeCell ref="B15:B20"/>
    <mergeCell ref="S20:U20"/>
    <mergeCell ref="O3:P3"/>
    <mergeCell ref="J5:M5"/>
    <mergeCell ref="B11:U12"/>
    <mergeCell ref="C19:R19"/>
    <mergeCell ref="B14:R14"/>
    <mergeCell ref="S15:U17"/>
    <mergeCell ref="S18:U18"/>
    <mergeCell ref="S19:U19"/>
    <mergeCell ref="Q9:V9"/>
    <mergeCell ref="Q7:V7"/>
    <mergeCell ref="S14:U14"/>
    <mergeCell ref="C15:R17"/>
    <mergeCell ref="C18:R18"/>
    <mergeCell ref="B21:B27"/>
    <mergeCell ref="S21:U22"/>
    <mergeCell ref="S23:U23"/>
    <mergeCell ref="S24:U25"/>
    <mergeCell ref="S26:U27"/>
    <mergeCell ref="C24:R25"/>
    <mergeCell ref="C26:R27"/>
    <mergeCell ref="C21:R22"/>
    <mergeCell ref="C23:R23"/>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19</xdr:col>
                    <xdr:colOff>19050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19</xdr:col>
                    <xdr:colOff>19050</xdr:colOff>
                    <xdr:row>16</xdr:row>
                    <xdr:rowOff>238125</xdr:rowOff>
                  </from>
                  <to>
                    <xdr:col>20</xdr:col>
                    <xdr:colOff>47625</xdr:colOff>
                    <xdr:row>17</xdr:row>
                    <xdr:rowOff>238125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19</xdr:col>
                    <xdr:colOff>19050</xdr:colOff>
                    <xdr:row>18</xdr:row>
                    <xdr:rowOff>9525</xdr:rowOff>
                  </from>
                  <to>
                    <xdr:col>20</xdr:col>
                    <xdr:colOff>47625</xdr:colOff>
                    <xdr:row>19</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19</xdr:col>
                    <xdr:colOff>19050</xdr:colOff>
                    <xdr:row>19</xdr:row>
                    <xdr:rowOff>0</xdr:rowOff>
                  </from>
                  <to>
                    <xdr:col>20</xdr:col>
                    <xdr:colOff>47625</xdr:colOff>
                    <xdr:row>20</xdr:row>
                    <xdr:rowOff>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19</xdr:col>
                    <xdr:colOff>19050</xdr:colOff>
                    <xdr:row>20</xdr:row>
                    <xdr:rowOff>95250</xdr:rowOff>
                  </from>
                  <to>
                    <xdr:col>20</xdr:col>
                    <xdr:colOff>47625</xdr:colOff>
                    <xdr:row>21</xdr:row>
                    <xdr:rowOff>95250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19</xdr:col>
                    <xdr:colOff>19050</xdr:colOff>
                    <xdr:row>21</xdr:row>
                    <xdr:rowOff>238125</xdr:rowOff>
                  </from>
                  <to>
                    <xdr:col>20</xdr:col>
                    <xdr:colOff>47625</xdr:colOff>
                    <xdr:row>22</xdr:row>
                    <xdr:rowOff>238125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19</xdr:col>
                    <xdr:colOff>19050</xdr:colOff>
                    <xdr:row>23</xdr:row>
                    <xdr:rowOff>190500</xdr:rowOff>
                  </from>
                  <to>
                    <xdr:col>20</xdr:col>
                    <xdr:colOff>47625</xdr:colOff>
                    <xdr:row>24</xdr:row>
                    <xdr:rowOff>190500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19</xdr:col>
                    <xdr:colOff>19050</xdr:colOff>
                    <xdr:row>25</xdr:row>
                    <xdr:rowOff>104775</xdr:rowOff>
                  </from>
                  <to>
                    <xdr:col>20</xdr:col>
                    <xdr:colOff>47625</xdr:colOff>
                    <xdr:row>26</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zoomScale="91" zoomScaleNormal="100" zoomScaleSheetLayoutView="91" workbookViewId="0">
      <selection activeCell="AE31" sqref="AE31"/>
    </sheetView>
  </sheetViews>
  <sheetFormatPr defaultColWidth="3.625" defaultRowHeight="20.100000000000001" customHeight="1" x14ac:dyDescent="0.4"/>
  <cols>
    <col min="1" max="1" width="3.625" style="24"/>
    <col min="2" max="2" width="3.625" style="24" customWidth="1"/>
    <col min="3" max="16384" width="3.625" style="24"/>
  </cols>
  <sheetData>
    <row r="1" spans="1:22" ht="20.100000000000001" customHeight="1" x14ac:dyDescent="0.4">
      <c r="B1" s="24" t="s">
        <v>414</v>
      </c>
    </row>
    <row r="3" spans="1:22" ht="20.100000000000001" customHeight="1" x14ac:dyDescent="0.4">
      <c r="M3" s="266" t="s">
        <v>357</v>
      </c>
      <c r="N3" s="266"/>
      <c r="O3" s="266"/>
      <c r="P3" s="266"/>
      <c r="Q3" s="266"/>
      <c r="R3" s="248"/>
      <c r="S3" s="248"/>
      <c r="T3" s="248"/>
      <c r="U3" s="248"/>
      <c r="V3" s="24" t="s">
        <v>195</v>
      </c>
    </row>
    <row r="4" spans="1:22" ht="20.100000000000001" customHeight="1" x14ac:dyDescent="0.4">
      <c r="R4" s="24" t="s">
        <v>174</v>
      </c>
      <c r="T4" s="24" t="s">
        <v>177</v>
      </c>
      <c r="V4" s="24" t="s">
        <v>29</v>
      </c>
    </row>
    <row r="6" spans="1:22" ht="20.100000000000001" customHeight="1" x14ac:dyDescent="0.4">
      <c r="B6" s="281">
        <f>様式２事業計画書!C5</f>
        <v>0</v>
      </c>
      <c r="C6" s="281"/>
      <c r="D6" s="281"/>
      <c r="E6" s="281"/>
      <c r="F6" s="281"/>
      <c r="G6" s="281"/>
      <c r="H6" s="281"/>
    </row>
    <row r="7" spans="1:22" ht="20.100000000000001" customHeight="1" x14ac:dyDescent="0.4">
      <c r="B7" s="281">
        <f>様式２事業計画書!C6</f>
        <v>0</v>
      </c>
      <c r="C7" s="281"/>
      <c r="D7" s="281"/>
      <c r="E7" s="281"/>
      <c r="F7" s="281"/>
      <c r="G7" s="281"/>
      <c r="I7" s="24" t="s">
        <v>100</v>
      </c>
    </row>
    <row r="8" spans="1:22" ht="20.100000000000001" customHeight="1" x14ac:dyDescent="0.4">
      <c r="V8" s="37" t="s">
        <v>350</v>
      </c>
    </row>
    <row r="9" spans="1:22" ht="20.100000000000001" customHeight="1" x14ac:dyDescent="0.4">
      <c r="H9" s="248" t="s">
        <v>415</v>
      </c>
      <c r="I9" s="248"/>
      <c r="J9" s="248"/>
      <c r="K9" s="248"/>
      <c r="L9" s="248"/>
      <c r="M9" s="248"/>
      <c r="N9" s="248"/>
    </row>
    <row r="11" spans="1:22" ht="20.100000000000001" customHeight="1" x14ac:dyDescent="0.4">
      <c r="A11" s="32"/>
      <c r="B11" s="284" t="str">
        <f>様式１補助金申請書!F2</f>
        <v>令和　年　月　日</v>
      </c>
      <c r="C11" s="284"/>
      <c r="D11" s="284"/>
      <c r="E11" s="284"/>
      <c r="F11" s="284"/>
      <c r="G11" s="24" t="s">
        <v>179</v>
      </c>
    </row>
    <row r="12" spans="1:22" ht="20.100000000000001" customHeight="1" x14ac:dyDescent="0.4">
      <c r="A12" s="24" t="s">
        <v>180</v>
      </c>
    </row>
    <row r="14" spans="1:22" ht="20.100000000000001" customHeight="1" x14ac:dyDescent="0.4">
      <c r="A14" s="24" t="s">
        <v>178</v>
      </c>
    </row>
    <row r="15" spans="1:22" ht="20.100000000000001" customHeight="1" x14ac:dyDescent="0.4">
      <c r="C15" s="269" t="s">
        <v>53</v>
      </c>
      <c r="D15" s="270"/>
      <c r="E15" s="269"/>
      <c r="F15" s="275"/>
      <c r="G15" s="278" t="s">
        <v>181</v>
      </c>
      <c r="H15" s="270"/>
      <c r="I15" s="279" t="s">
        <v>182</v>
      </c>
      <c r="J15" s="280"/>
      <c r="K15" s="29"/>
      <c r="L15" s="29" t="s">
        <v>183</v>
      </c>
      <c r="M15" s="29"/>
      <c r="N15" s="30" t="s">
        <v>184</v>
      </c>
      <c r="O15" s="31"/>
      <c r="P15" s="29" t="s">
        <v>185</v>
      </c>
      <c r="Q15" s="29"/>
      <c r="R15" s="29" t="s">
        <v>186</v>
      </c>
      <c r="S15" s="29"/>
      <c r="T15" s="30" t="s">
        <v>187</v>
      </c>
    </row>
    <row r="16" spans="1:22" ht="20.100000000000001" customHeight="1" x14ac:dyDescent="0.4">
      <c r="C16" s="271"/>
      <c r="D16" s="272"/>
      <c r="E16" s="271"/>
      <c r="F16" s="276"/>
      <c r="G16" s="282"/>
      <c r="H16" s="272"/>
      <c r="I16" s="260">
        <f>J19+J20</f>
        <v>0</v>
      </c>
      <c r="J16" s="261"/>
      <c r="K16" s="261">
        <f>K19+K20</f>
        <v>0</v>
      </c>
      <c r="L16" s="261"/>
      <c r="M16" s="261">
        <f>L19+L20</f>
        <v>0</v>
      </c>
      <c r="N16" s="264"/>
      <c r="O16" s="260">
        <f>M19+M20</f>
        <v>0</v>
      </c>
      <c r="P16" s="261"/>
      <c r="Q16" s="261">
        <f>N19+N20</f>
        <v>0</v>
      </c>
      <c r="R16" s="261"/>
      <c r="S16" s="261">
        <f>O19+O20</f>
        <v>0</v>
      </c>
      <c r="T16" s="264"/>
    </row>
    <row r="17" spans="1:22" ht="20.100000000000001" customHeight="1" x14ac:dyDescent="0.4">
      <c r="C17" s="273"/>
      <c r="D17" s="274"/>
      <c r="E17" s="273"/>
      <c r="F17" s="277"/>
      <c r="G17" s="283"/>
      <c r="H17" s="274"/>
      <c r="I17" s="262"/>
      <c r="J17" s="263"/>
      <c r="K17" s="263"/>
      <c r="L17" s="263"/>
      <c r="M17" s="263"/>
      <c r="N17" s="265"/>
      <c r="O17" s="262"/>
      <c r="P17" s="263"/>
      <c r="Q17" s="263"/>
      <c r="R17" s="263"/>
      <c r="S17" s="263"/>
      <c r="T17" s="265"/>
    </row>
    <row r="19" spans="1:22" ht="20.100000000000001" customHeight="1" x14ac:dyDescent="0.4">
      <c r="D19" s="24" t="s">
        <v>25</v>
      </c>
      <c r="F19" s="24" t="s">
        <v>189</v>
      </c>
      <c r="J19" s="152"/>
      <c r="K19" s="152"/>
      <c r="L19" s="152"/>
      <c r="M19" s="152"/>
      <c r="N19" s="152"/>
      <c r="O19" s="153"/>
      <c r="P19" s="24" t="s">
        <v>187</v>
      </c>
    </row>
    <row r="20" spans="1:22" ht="20.100000000000001" customHeight="1" x14ac:dyDescent="0.4">
      <c r="F20" s="24" t="s">
        <v>188</v>
      </c>
      <c r="J20" s="152"/>
      <c r="K20" s="152"/>
      <c r="L20" s="152"/>
      <c r="M20" s="152"/>
      <c r="N20" s="152"/>
      <c r="O20" s="153"/>
      <c r="P20" s="24" t="s">
        <v>187</v>
      </c>
    </row>
    <row r="22" spans="1:22" ht="20.100000000000001" customHeight="1" x14ac:dyDescent="0.4">
      <c r="A22" s="267" t="s">
        <v>447</v>
      </c>
      <c r="B22" s="268"/>
      <c r="C22" s="268"/>
      <c r="D22" s="268"/>
      <c r="E22" s="268"/>
      <c r="F22" s="268"/>
      <c r="G22" s="268"/>
      <c r="H22" s="268"/>
      <c r="I22" s="268"/>
      <c r="J22" s="268"/>
      <c r="K22" s="268"/>
      <c r="L22" s="268"/>
      <c r="M22" s="268"/>
      <c r="N22" s="268"/>
      <c r="O22" s="268"/>
      <c r="P22" s="268"/>
      <c r="Q22" s="268"/>
      <c r="R22" s="268"/>
      <c r="S22" s="268"/>
      <c r="T22" s="268"/>
      <c r="U22" s="268"/>
      <c r="V22" s="268"/>
    </row>
    <row r="23" spans="1:22" ht="20.100000000000001" customHeight="1" x14ac:dyDescent="0.4">
      <c r="A23" s="268"/>
      <c r="B23" s="268"/>
      <c r="C23" s="268"/>
      <c r="D23" s="268"/>
      <c r="E23" s="268"/>
      <c r="F23" s="268"/>
      <c r="G23" s="268"/>
      <c r="H23" s="268"/>
      <c r="I23" s="268"/>
      <c r="J23" s="268"/>
      <c r="K23" s="268"/>
      <c r="L23" s="268"/>
      <c r="M23" s="268"/>
      <c r="N23" s="268"/>
      <c r="O23" s="268"/>
      <c r="P23" s="268"/>
      <c r="Q23" s="268"/>
      <c r="R23" s="268"/>
      <c r="S23" s="268"/>
      <c r="T23" s="268"/>
      <c r="U23" s="268"/>
      <c r="V23" s="268"/>
    </row>
    <row r="24" spans="1:22" ht="20.100000000000001" customHeight="1" x14ac:dyDescent="0.4">
      <c r="A24" s="268"/>
      <c r="B24" s="268"/>
      <c r="C24" s="268"/>
      <c r="D24" s="268"/>
      <c r="E24" s="268"/>
      <c r="F24" s="268"/>
      <c r="G24" s="268"/>
      <c r="H24" s="268"/>
      <c r="I24" s="268"/>
      <c r="J24" s="268"/>
      <c r="K24" s="268"/>
      <c r="L24" s="268"/>
      <c r="M24" s="268"/>
      <c r="N24" s="268"/>
      <c r="O24" s="268"/>
      <c r="P24" s="268"/>
      <c r="Q24" s="268"/>
      <c r="R24" s="268"/>
      <c r="S24" s="268"/>
      <c r="T24" s="268"/>
      <c r="U24" s="268"/>
      <c r="V24" s="268"/>
    </row>
    <row r="25" spans="1:22" ht="20.100000000000001" customHeight="1" x14ac:dyDescent="0.4">
      <c r="A25" s="268"/>
      <c r="B25" s="268"/>
      <c r="C25" s="268"/>
      <c r="D25" s="268"/>
      <c r="E25" s="268"/>
      <c r="F25" s="268"/>
      <c r="G25" s="268"/>
      <c r="H25" s="268"/>
      <c r="I25" s="268"/>
      <c r="J25" s="268"/>
      <c r="K25" s="268"/>
      <c r="L25" s="268"/>
      <c r="M25" s="268"/>
      <c r="N25" s="268"/>
      <c r="O25" s="268"/>
      <c r="P25" s="268"/>
      <c r="Q25" s="268"/>
      <c r="R25" s="268"/>
      <c r="S25" s="268"/>
      <c r="T25" s="268"/>
      <c r="U25" s="268"/>
      <c r="V25" s="268"/>
    </row>
    <row r="26" spans="1:22" ht="20.100000000000001" customHeight="1" x14ac:dyDescent="0.4">
      <c r="A26" s="268"/>
      <c r="B26" s="268"/>
      <c r="C26" s="268"/>
      <c r="D26" s="268"/>
      <c r="E26" s="268"/>
      <c r="F26" s="268"/>
      <c r="G26" s="268"/>
      <c r="H26" s="268"/>
      <c r="I26" s="268"/>
      <c r="J26" s="268"/>
      <c r="K26" s="268"/>
      <c r="L26" s="268"/>
      <c r="M26" s="268"/>
      <c r="N26" s="268"/>
      <c r="O26" s="268"/>
      <c r="P26" s="268"/>
      <c r="Q26" s="268"/>
      <c r="R26" s="268"/>
      <c r="S26" s="268"/>
      <c r="T26" s="268"/>
      <c r="U26" s="268"/>
      <c r="V26" s="268"/>
    </row>
    <row r="27" spans="1:22" ht="20.100000000000001" customHeight="1" x14ac:dyDescent="0.4">
      <c r="A27" s="268"/>
      <c r="B27" s="268"/>
      <c r="C27" s="268"/>
      <c r="D27" s="268"/>
      <c r="E27" s="268"/>
      <c r="F27" s="268"/>
      <c r="G27" s="268"/>
      <c r="H27" s="268"/>
      <c r="I27" s="268"/>
      <c r="J27" s="268"/>
      <c r="K27" s="268"/>
      <c r="L27" s="268"/>
      <c r="M27" s="268"/>
      <c r="N27" s="268"/>
      <c r="O27" s="268"/>
      <c r="P27" s="268"/>
      <c r="Q27" s="268"/>
      <c r="R27" s="268"/>
      <c r="S27" s="268"/>
      <c r="T27" s="268"/>
      <c r="U27" s="268"/>
      <c r="V27" s="268"/>
    </row>
    <row r="28" spans="1:22" ht="20.100000000000001" customHeight="1" x14ac:dyDescent="0.4">
      <c r="A28" s="268"/>
      <c r="B28" s="268"/>
      <c r="C28" s="268"/>
      <c r="D28" s="268"/>
      <c r="E28" s="268"/>
      <c r="F28" s="268"/>
      <c r="G28" s="268"/>
      <c r="H28" s="268"/>
      <c r="I28" s="268"/>
      <c r="J28" s="268"/>
      <c r="K28" s="268"/>
      <c r="L28" s="268"/>
      <c r="M28" s="268"/>
      <c r="N28" s="268"/>
      <c r="O28" s="268"/>
      <c r="P28" s="268"/>
      <c r="Q28" s="268"/>
      <c r="R28" s="268"/>
      <c r="S28" s="268"/>
      <c r="T28" s="268"/>
      <c r="U28" s="268"/>
      <c r="V28" s="268"/>
    </row>
    <row r="29" spans="1:22" ht="20.100000000000001" customHeight="1" x14ac:dyDescent="0.4">
      <c r="A29" s="268"/>
      <c r="B29" s="268"/>
      <c r="C29" s="268"/>
      <c r="D29" s="268"/>
      <c r="E29" s="268"/>
      <c r="F29" s="268"/>
      <c r="G29" s="268"/>
      <c r="H29" s="268"/>
      <c r="I29" s="268"/>
      <c r="J29" s="268"/>
      <c r="K29" s="268"/>
      <c r="L29" s="268"/>
      <c r="M29" s="268"/>
      <c r="N29" s="268"/>
      <c r="O29" s="268"/>
      <c r="P29" s="268"/>
      <c r="Q29" s="268"/>
      <c r="R29" s="268"/>
      <c r="S29" s="268"/>
      <c r="T29" s="268"/>
      <c r="U29" s="268"/>
      <c r="V29" s="268"/>
    </row>
    <row r="30" spans="1:22" ht="20.100000000000001" customHeight="1" x14ac:dyDescent="0.4">
      <c r="A30" s="268"/>
      <c r="B30" s="268"/>
      <c r="C30" s="268"/>
      <c r="D30" s="268"/>
      <c r="E30" s="268"/>
      <c r="F30" s="268"/>
      <c r="G30" s="268"/>
      <c r="H30" s="268"/>
      <c r="I30" s="268"/>
      <c r="J30" s="268"/>
      <c r="K30" s="268"/>
      <c r="L30" s="268"/>
      <c r="M30" s="268"/>
      <c r="N30" s="268"/>
      <c r="O30" s="268"/>
      <c r="P30" s="268"/>
      <c r="Q30" s="268"/>
      <c r="R30" s="268"/>
      <c r="S30" s="268"/>
      <c r="T30" s="268"/>
      <c r="U30" s="268"/>
      <c r="V30" s="268"/>
    </row>
    <row r="31" spans="1:22" ht="20.100000000000001" customHeight="1" x14ac:dyDescent="0.4">
      <c r="A31" s="268"/>
      <c r="B31" s="268"/>
      <c r="C31" s="268"/>
      <c r="D31" s="268"/>
      <c r="E31" s="268"/>
      <c r="F31" s="268"/>
      <c r="G31" s="268"/>
      <c r="H31" s="268"/>
      <c r="I31" s="268"/>
      <c r="J31" s="268"/>
      <c r="K31" s="268"/>
      <c r="L31" s="268"/>
      <c r="M31" s="268"/>
      <c r="N31" s="268"/>
      <c r="O31" s="268"/>
      <c r="P31" s="268"/>
      <c r="Q31" s="268"/>
      <c r="R31" s="268"/>
      <c r="S31" s="268"/>
      <c r="T31" s="268"/>
      <c r="U31" s="268"/>
      <c r="V31" s="268"/>
    </row>
    <row r="32" spans="1:22" ht="20.100000000000001" customHeight="1" x14ac:dyDescent="0.4">
      <c r="A32" s="268"/>
      <c r="B32" s="268"/>
      <c r="C32" s="268"/>
      <c r="D32" s="268"/>
      <c r="E32" s="268"/>
      <c r="F32" s="268"/>
      <c r="G32" s="268"/>
      <c r="H32" s="268"/>
      <c r="I32" s="268"/>
      <c r="J32" s="268"/>
      <c r="K32" s="268"/>
      <c r="L32" s="268"/>
      <c r="M32" s="268"/>
      <c r="N32" s="268"/>
      <c r="O32" s="268"/>
      <c r="P32" s="268"/>
      <c r="Q32" s="268"/>
      <c r="R32" s="268"/>
      <c r="S32" s="268"/>
      <c r="T32" s="268"/>
      <c r="U32" s="268"/>
      <c r="V32" s="268"/>
    </row>
    <row r="33" spans="1:22" ht="20.100000000000001" customHeight="1" x14ac:dyDescent="0.4">
      <c r="A33" s="268"/>
      <c r="B33" s="268"/>
      <c r="C33" s="268"/>
      <c r="D33" s="268"/>
      <c r="E33" s="268"/>
      <c r="F33" s="268"/>
      <c r="G33" s="268"/>
      <c r="H33" s="268"/>
      <c r="I33" s="268"/>
      <c r="J33" s="268"/>
      <c r="K33" s="268"/>
      <c r="L33" s="268"/>
      <c r="M33" s="268"/>
      <c r="N33" s="268"/>
      <c r="O33" s="268"/>
      <c r="P33" s="268"/>
      <c r="Q33" s="268"/>
      <c r="R33" s="268"/>
      <c r="S33" s="268"/>
      <c r="T33" s="268"/>
      <c r="U33" s="268"/>
      <c r="V33" s="268"/>
    </row>
    <row r="34" spans="1:22" ht="20.100000000000001" customHeight="1" x14ac:dyDescent="0.4">
      <c r="A34" s="268"/>
      <c r="B34" s="268"/>
      <c r="C34" s="268"/>
      <c r="D34" s="268"/>
      <c r="E34" s="268"/>
      <c r="F34" s="268"/>
      <c r="G34" s="268"/>
      <c r="H34" s="268"/>
      <c r="I34" s="268"/>
      <c r="J34" s="268"/>
      <c r="K34" s="268"/>
      <c r="L34" s="268"/>
      <c r="M34" s="268"/>
      <c r="N34" s="268"/>
      <c r="O34" s="268"/>
      <c r="P34" s="268"/>
      <c r="Q34" s="268"/>
      <c r="R34" s="268"/>
      <c r="S34" s="268"/>
      <c r="T34" s="268"/>
      <c r="U34" s="268"/>
      <c r="V34" s="268"/>
    </row>
    <row r="35" spans="1:22" ht="20.100000000000001" customHeight="1" x14ac:dyDescent="0.4">
      <c r="A35" s="268"/>
      <c r="B35" s="268"/>
      <c r="C35" s="268"/>
      <c r="D35" s="268"/>
      <c r="E35" s="268"/>
      <c r="F35" s="268"/>
      <c r="G35" s="268"/>
      <c r="H35" s="268"/>
      <c r="I35" s="268"/>
      <c r="J35" s="268"/>
      <c r="K35" s="268"/>
      <c r="L35" s="268"/>
      <c r="M35" s="268"/>
      <c r="N35" s="268"/>
      <c r="O35" s="268"/>
      <c r="P35" s="268"/>
      <c r="Q35" s="268"/>
      <c r="R35" s="268"/>
      <c r="S35" s="268"/>
      <c r="T35" s="268"/>
      <c r="U35" s="268"/>
      <c r="V35" s="268"/>
    </row>
    <row r="36" spans="1:22" ht="20.100000000000001" customHeight="1" x14ac:dyDescent="0.4">
      <c r="A36" s="268"/>
      <c r="B36" s="268"/>
      <c r="C36" s="268"/>
      <c r="D36" s="268"/>
      <c r="E36" s="268"/>
      <c r="F36" s="268"/>
      <c r="G36" s="268"/>
      <c r="H36" s="268"/>
      <c r="I36" s="268"/>
      <c r="J36" s="268"/>
      <c r="K36" s="268"/>
      <c r="L36" s="268"/>
      <c r="M36" s="268"/>
      <c r="N36" s="268"/>
      <c r="O36" s="268"/>
      <c r="P36" s="268"/>
      <c r="Q36" s="268"/>
      <c r="R36" s="268"/>
      <c r="S36" s="268"/>
      <c r="T36" s="268"/>
      <c r="U36" s="268"/>
      <c r="V36" s="268"/>
    </row>
    <row r="37" spans="1:22" ht="20.100000000000001" customHeight="1" x14ac:dyDescent="0.4">
      <c r="A37" s="268"/>
      <c r="B37" s="268"/>
      <c r="C37" s="268"/>
      <c r="D37" s="268"/>
      <c r="E37" s="268"/>
      <c r="F37" s="268"/>
      <c r="G37" s="268"/>
      <c r="H37" s="268"/>
      <c r="I37" s="268"/>
      <c r="J37" s="268"/>
      <c r="K37" s="268"/>
      <c r="L37" s="268"/>
      <c r="M37" s="268"/>
      <c r="N37" s="268"/>
      <c r="O37" s="268"/>
      <c r="P37" s="268"/>
      <c r="Q37" s="268"/>
      <c r="R37" s="268"/>
      <c r="S37" s="268"/>
      <c r="T37" s="268"/>
      <c r="U37" s="268"/>
      <c r="V37" s="268"/>
    </row>
    <row r="38" spans="1:22" ht="20.100000000000001" customHeight="1" x14ac:dyDescent="0.4">
      <c r="A38" s="24" t="s">
        <v>416</v>
      </c>
    </row>
  </sheetData>
  <mergeCells count="18">
    <mergeCell ref="A22:V37"/>
    <mergeCell ref="R3:U3"/>
    <mergeCell ref="O16:P17"/>
    <mergeCell ref="Q16:R17"/>
    <mergeCell ref="C15:D17"/>
    <mergeCell ref="E15:F17"/>
    <mergeCell ref="G15:H15"/>
    <mergeCell ref="I15:J15"/>
    <mergeCell ref="H9:N9"/>
    <mergeCell ref="B6:H6"/>
    <mergeCell ref="B7:G7"/>
    <mergeCell ref="G16:H17"/>
    <mergeCell ref="B11:F11"/>
    <mergeCell ref="I16:J17"/>
    <mergeCell ref="K16:L17"/>
    <mergeCell ref="M16:N17"/>
    <mergeCell ref="S16:T17"/>
    <mergeCell ref="M3:Q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Normal="100" zoomScaleSheetLayoutView="100" workbookViewId="0"/>
  </sheetViews>
  <sheetFormatPr defaultColWidth="3.625" defaultRowHeight="20.100000000000001" customHeight="1" x14ac:dyDescent="0.4"/>
  <cols>
    <col min="1" max="16384" width="3.625" style="24"/>
  </cols>
  <sheetData>
    <row r="1" spans="1:23" ht="20.100000000000001" customHeight="1" x14ac:dyDescent="0.4">
      <c r="A1" s="24" t="s">
        <v>417</v>
      </c>
    </row>
    <row r="3" spans="1:23" ht="20.100000000000001" customHeight="1" x14ac:dyDescent="0.4">
      <c r="F3" s="248" t="s">
        <v>190</v>
      </c>
      <c r="G3" s="248"/>
      <c r="H3" s="248"/>
      <c r="I3" s="248"/>
      <c r="J3" s="248"/>
      <c r="K3" s="248"/>
      <c r="L3" s="248"/>
      <c r="M3" s="248"/>
      <c r="N3" s="248"/>
      <c r="O3" s="248"/>
      <c r="P3" s="248"/>
    </row>
    <row r="5" spans="1:23" ht="20.100000000000001" customHeight="1" x14ac:dyDescent="0.4">
      <c r="O5" s="24" t="s">
        <v>175</v>
      </c>
      <c r="R5" s="24" t="s">
        <v>174</v>
      </c>
      <c r="T5" s="24" t="s">
        <v>177</v>
      </c>
      <c r="V5" s="24" t="s">
        <v>29</v>
      </c>
    </row>
    <row r="7" spans="1:23" ht="20.100000000000001" customHeight="1" x14ac:dyDescent="0.4">
      <c r="A7" s="24" t="s">
        <v>191</v>
      </c>
    </row>
    <row r="8" spans="1:23" ht="20.100000000000001" customHeight="1" x14ac:dyDescent="0.4">
      <c r="I8" s="24" t="s">
        <v>192</v>
      </c>
      <c r="L8" s="24" t="s">
        <v>193</v>
      </c>
      <c r="N8" s="287">
        <f>様式２事業計画書!C7</f>
        <v>0</v>
      </c>
      <c r="O8" s="287"/>
      <c r="P8" s="287"/>
      <c r="Q8" s="287"/>
      <c r="R8" s="287"/>
      <c r="S8" s="287"/>
      <c r="T8" s="287"/>
      <c r="U8" s="287"/>
      <c r="V8" s="287"/>
      <c r="W8" s="24" t="s">
        <v>91</v>
      </c>
    </row>
    <row r="9" spans="1:23" ht="20.100000000000001" customHeight="1" x14ac:dyDescent="0.4">
      <c r="L9" s="24" t="s">
        <v>194</v>
      </c>
      <c r="N9" s="287">
        <f>様式２事業計画書!C5</f>
        <v>0</v>
      </c>
      <c r="O9" s="287"/>
      <c r="P9" s="287"/>
      <c r="Q9" s="287"/>
      <c r="R9" s="287"/>
      <c r="S9" s="287"/>
      <c r="T9" s="287"/>
      <c r="U9" s="287"/>
      <c r="V9" s="287"/>
      <c r="W9" s="24" t="s">
        <v>91</v>
      </c>
    </row>
    <row r="10" spans="1:23" ht="20.100000000000001" customHeight="1" x14ac:dyDescent="0.4">
      <c r="L10" s="24" t="s">
        <v>47</v>
      </c>
      <c r="N10" s="281">
        <f>様式２事業計画書!C6</f>
        <v>0</v>
      </c>
      <c r="O10" s="281"/>
      <c r="P10" s="281"/>
      <c r="Q10" s="281"/>
      <c r="R10" s="281"/>
      <c r="S10" s="281"/>
      <c r="T10" s="281"/>
      <c r="U10" s="281"/>
    </row>
    <row r="13" spans="1:23" ht="20.100000000000001" customHeight="1" x14ac:dyDescent="0.4">
      <c r="B13" s="24" t="s">
        <v>175</v>
      </c>
      <c r="D13" s="24">
        <f>様式5交付決定通知書!Q4</f>
        <v>0</v>
      </c>
      <c r="E13" s="24" t="s">
        <v>174</v>
      </c>
      <c r="F13" s="24">
        <f>様式5交付決定通知書!S4</f>
        <v>0</v>
      </c>
      <c r="G13" s="24" t="s">
        <v>177</v>
      </c>
      <c r="H13" s="24">
        <f>様式5交付決定通知書!U4</f>
        <v>0</v>
      </c>
      <c r="I13" s="24" t="s">
        <v>197</v>
      </c>
      <c r="N13" s="248">
        <f>様式5交付決定通知書!R3</f>
        <v>0</v>
      </c>
      <c r="O13" s="248"/>
      <c r="P13" s="248"/>
      <c r="Q13" s="24" t="s">
        <v>198</v>
      </c>
    </row>
    <row r="14" spans="1:23" ht="20.100000000000001" customHeight="1" x14ac:dyDescent="0.4">
      <c r="A14" s="285" t="s">
        <v>367</v>
      </c>
      <c r="B14" s="285"/>
      <c r="C14" s="285"/>
      <c r="D14" s="285"/>
      <c r="E14" s="285"/>
      <c r="F14" s="285"/>
      <c r="G14" s="285"/>
      <c r="H14" s="285"/>
      <c r="I14" s="285"/>
      <c r="J14" s="285"/>
      <c r="K14" s="285"/>
      <c r="L14" s="285"/>
      <c r="M14" s="285"/>
      <c r="N14" s="285"/>
      <c r="O14" s="285"/>
      <c r="P14" s="285"/>
      <c r="Q14" s="285"/>
      <c r="R14" s="285"/>
      <c r="S14" s="285"/>
      <c r="T14" s="285"/>
      <c r="U14" s="285"/>
      <c r="V14" s="285"/>
    </row>
    <row r="15" spans="1:23" ht="20.100000000000001" customHeight="1" x14ac:dyDescent="0.4">
      <c r="A15" s="285"/>
      <c r="B15" s="285"/>
      <c r="C15" s="285"/>
      <c r="D15" s="285"/>
      <c r="E15" s="285"/>
      <c r="F15" s="285"/>
      <c r="G15" s="285"/>
      <c r="H15" s="285"/>
      <c r="I15" s="285"/>
      <c r="J15" s="285"/>
      <c r="K15" s="285"/>
      <c r="L15" s="285"/>
      <c r="M15" s="285"/>
      <c r="N15" s="285"/>
      <c r="O15" s="285"/>
      <c r="P15" s="285"/>
      <c r="Q15" s="285"/>
      <c r="R15" s="285"/>
      <c r="S15" s="285"/>
      <c r="T15" s="285"/>
      <c r="U15" s="285"/>
      <c r="V15" s="285"/>
    </row>
    <row r="16" spans="1:23" ht="20.100000000000001" customHeight="1" x14ac:dyDescent="0.4">
      <c r="I16" s="24" t="s">
        <v>200</v>
      </c>
    </row>
    <row r="17" spans="2:22" ht="20.100000000000001" customHeight="1" x14ac:dyDescent="0.4">
      <c r="C17" s="24" t="s">
        <v>199</v>
      </c>
      <c r="N17" s="24" t="s">
        <v>202</v>
      </c>
    </row>
    <row r="18" spans="2:22" ht="20.100000000000001" customHeight="1" x14ac:dyDescent="0.4">
      <c r="I18" s="24" t="s">
        <v>201</v>
      </c>
    </row>
    <row r="20" spans="2:22" ht="20.100000000000001" customHeight="1" x14ac:dyDescent="0.4">
      <c r="K20" s="24" t="s">
        <v>4</v>
      </c>
    </row>
    <row r="21" spans="2:22" ht="20.100000000000001" customHeight="1" x14ac:dyDescent="0.4">
      <c r="B21" s="24">
        <v>1</v>
      </c>
      <c r="D21" s="24" t="s">
        <v>203</v>
      </c>
      <c r="J21" s="24" t="s">
        <v>175</v>
      </c>
      <c r="L21" s="24">
        <f>様式5交付決定通知書!Q4</f>
        <v>0</v>
      </c>
      <c r="M21" s="24" t="s">
        <v>174</v>
      </c>
      <c r="N21" s="24">
        <f>様式5交付決定通知書!S4</f>
        <v>0</v>
      </c>
      <c r="O21" s="24" t="s">
        <v>177</v>
      </c>
      <c r="P21" s="24">
        <f>様式5交付決定通知書!U4</f>
        <v>0</v>
      </c>
      <c r="Q21" s="24" t="s">
        <v>29</v>
      </c>
    </row>
    <row r="23" spans="2:22" ht="20.100000000000001" customHeight="1" x14ac:dyDescent="0.4">
      <c r="B23" s="24">
        <v>2</v>
      </c>
      <c r="D23" s="24" t="s">
        <v>204</v>
      </c>
      <c r="J23" s="24" t="s">
        <v>53</v>
      </c>
      <c r="K23" s="24">
        <f>様式5交付決定通知書!I16</f>
        <v>0</v>
      </c>
      <c r="L23" s="24">
        <f>様式5交付決定通知書!K16</f>
        <v>0</v>
      </c>
      <c r="M23" s="24">
        <f>様式5交付決定通知書!M16</f>
        <v>0</v>
      </c>
      <c r="N23" s="24">
        <f>様式5交付決定通知書!O16</f>
        <v>0</v>
      </c>
      <c r="O23" s="24">
        <f>様式5交付決定通知書!Q16</f>
        <v>0</v>
      </c>
      <c r="P23" s="24">
        <f>様式5交付決定通知書!S16</f>
        <v>0</v>
      </c>
      <c r="Q23" s="24" t="s">
        <v>187</v>
      </c>
    </row>
    <row r="25" spans="2:22" ht="20.100000000000001" customHeight="1" x14ac:dyDescent="0.4">
      <c r="B25" s="24">
        <v>3</v>
      </c>
      <c r="D25" s="24" t="s">
        <v>205</v>
      </c>
      <c r="J25" s="24" t="s">
        <v>175</v>
      </c>
      <c r="M25" s="24" t="s">
        <v>174</v>
      </c>
      <c r="N25" s="24">
        <f>様式２事業計画書!C9</f>
        <v>0</v>
      </c>
      <c r="O25" s="24" t="s">
        <v>177</v>
      </c>
      <c r="P25" s="24">
        <f>様式２事業計画書!D9</f>
        <v>0</v>
      </c>
      <c r="Q25" s="24" t="s">
        <v>29</v>
      </c>
    </row>
    <row r="26" spans="2:22" ht="20.100000000000001" customHeight="1" x14ac:dyDescent="0.4">
      <c r="J26" s="24" t="s">
        <v>206</v>
      </c>
      <c r="K26" s="24" t="s">
        <v>175</v>
      </c>
      <c r="N26" s="24" t="s">
        <v>174</v>
      </c>
      <c r="P26" s="24" t="s">
        <v>177</v>
      </c>
      <c r="R26" s="24" t="s">
        <v>29</v>
      </c>
    </row>
    <row r="28" spans="2:22" ht="20.100000000000001" customHeight="1" x14ac:dyDescent="0.4">
      <c r="B28" s="24">
        <v>4</v>
      </c>
      <c r="D28" s="24" t="s">
        <v>207</v>
      </c>
      <c r="J28" s="285" t="s">
        <v>418</v>
      </c>
      <c r="K28" s="285"/>
      <c r="L28" s="285"/>
      <c r="M28" s="285"/>
      <c r="N28" s="285"/>
      <c r="O28" s="285"/>
      <c r="P28" s="285"/>
      <c r="Q28" s="285"/>
      <c r="R28" s="285"/>
      <c r="S28" s="285"/>
      <c r="T28" s="285"/>
      <c r="U28" s="285"/>
      <c r="V28" s="285"/>
    </row>
    <row r="29" spans="2:22" ht="20.100000000000001" customHeight="1" x14ac:dyDescent="0.4">
      <c r="J29" s="285"/>
      <c r="K29" s="285"/>
      <c r="L29" s="285"/>
      <c r="M29" s="285"/>
      <c r="N29" s="285"/>
      <c r="O29" s="285"/>
      <c r="P29" s="285"/>
      <c r="Q29" s="285"/>
      <c r="R29" s="285"/>
      <c r="S29" s="285"/>
      <c r="T29" s="285"/>
      <c r="U29" s="285"/>
      <c r="V29" s="285"/>
    </row>
    <row r="31" spans="2:22" ht="20.100000000000001" customHeight="1" x14ac:dyDescent="0.4">
      <c r="B31" s="24">
        <v>5</v>
      </c>
      <c r="D31" s="24" t="s">
        <v>208</v>
      </c>
    </row>
    <row r="32" spans="2:22" ht="20.100000000000001" customHeight="1" x14ac:dyDescent="0.4">
      <c r="D32" s="286"/>
      <c r="E32" s="286"/>
      <c r="F32" s="286"/>
      <c r="G32" s="286"/>
      <c r="H32" s="286"/>
      <c r="I32" s="286"/>
      <c r="J32" s="286"/>
      <c r="K32" s="286"/>
      <c r="L32" s="286"/>
      <c r="M32" s="286"/>
      <c r="N32" s="286"/>
      <c r="O32" s="286"/>
      <c r="P32" s="286"/>
      <c r="Q32" s="286"/>
      <c r="R32" s="286"/>
      <c r="S32" s="286"/>
      <c r="T32" s="286"/>
      <c r="U32" s="286"/>
    </row>
    <row r="33" spans="2:21" ht="20.100000000000001" customHeight="1" x14ac:dyDescent="0.4">
      <c r="D33" s="286"/>
      <c r="E33" s="286"/>
      <c r="F33" s="286"/>
      <c r="G33" s="286"/>
      <c r="H33" s="286"/>
      <c r="I33" s="286"/>
      <c r="J33" s="286"/>
      <c r="K33" s="286"/>
      <c r="L33" s="286"/>
      <c r="M33" s="286"/>
      <c r="N33" s="286"/>
      <c r="O33" s="286"/>
      <c r="P33" s="286"/>
      <c r="Q33" s="286"/>
      <c r="R33" s="286"/>
      <c r="S33" s="286"/>
      <c r="T33" s="286"/>
      <c r="U33" s="286"/>
    </row>
    <row r="34" spans="2:21" ht="20.100000000000001" customHeight="1" x14ac:dyDescent="0.4">
      <c r="D34" s="286"/>
      <c r="E34" s="286"/>
      <c r="F34" s="286"/>
      <c r="G34" s="286"/>
      <c r="H34" s="286"/>
      <c r="I34" s="286"/>
      <c r="J34" s="286"/>
      <c r="K34" s="286"/>
      <c r="L34" s="286"/>
      <c r="M34" s="286"/>
      <c r="N34" s="286"/>
      <c r="O34" s="286"/>
      <c r="P34" s="286"/>
      <c r="Q34" s="286"/>
      <c r="R34" s="286"/>
      <c r="S34" s="286"/>
      <c r="T34" s="286"/>
      <c r="U34" s="286"/>
    </row>
    <row r="35" spans="2:21" ht="20.100000000000001" customHeight="1" x14ac:dyDescent="0.4">
      <c r="D35" s="286"/>
      <c r="E35" s="286"/>
      <c r="F35" s="286"/>
      <c r="G35" s="286"/>
      <c r="H35" s="286"/>
      <c r="I35" s="286"/>
      <c r="J35" s="286"/>
      <c r="K35" s="286"/>
      <c r="L35" s="286"/>
      <c r="M35" s="286"/>
      <c r="N35" s="286"/>
      <c r="O35" s="286"/>
      <c r="P35" s="286"/>
      <c r="Q35" s="286"/>
      <c r="R35" s="286"/>
      <c r="S35" s="286"/>
      <c r="T35" s="286"/>
      <c r="U35" s="286"/>
    </row>
    <row r="36" spans="2:21" ht="20.100000000000001" customHeight="1" x14ac:dyDescent="0.4">
      <c r="B36" s="24" t="s">
        <v>209</v>
      </c>
    </row>
    <row r="37" spans="2:21" ht="20.100000000000001" customHeight="1" x14ac:dyDescent="0.4">
      <c r="C37" s="24" t="s">
        <v>210</v>
      </c>
    </row>
  </sheetData>
  <mergeCells count="8">
    <mergeCell ref="N13:P13"/>
    <mergeCell ref="A14:V15"/>
    <mergeCell ref="J28:V29"/>
    <mergeCell ref="D32:U35"/>
    <mergeCell ref="F3:P3"/>
    <mergeCell ref="N8:V8"/>
    <mergeCell ref="N9:V9"/>
    <mergeCell ref="N10:U10"/>
  </mergeCells>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u o F s W 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u o F 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q B b F o o i k e 4 D g A A A B E A A A A T A B w A R m 9 y b X V s Y X M v U 2 V j d G l v b j E u b S C i G A A o o B Q A A A A A A A A A A A A A A A A A A A A A A A A A A A A r T k 0 u y c z P U w i G 0 I b W A F B L A Q I t A B Q A A g A I A L q B b F r l a W u D p w A A A P g A A A A S A A A A A A A A A A A A A A A A A A A A A A B D b 2 5 m a W c v U G F j a 2 F n Z S 5 4 b W x Q S w E C L Q A U A A I A C A C 6 g W x a D 8 r p q 6 Q A A A D p A A A A E w A A A A A A A A A A A A A A A A D z A A A A W 0 N v b n R l b n R f V H l w Z X N d L n h t b F B L A Q I t A B Q A A g A I A L q B b 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b / o 6 2 D t B q R L f O 4 4 H a P T A J A A A A A A I A A A A A A B B m A A A A A Q A A I A A A A N A K x X F h v J R d 2 q g g 5 E h 6 g C y s S i I X c b 7 X H 3 o b 6 A + M r Z q l A A A A A A 6 A A A A A A g A A I A A A A O y w i m u k v W a 4 y R E Q T r I h z F b r 5 P f q q 1 2 3 K n 2 / Q a j O N d 2 u U A A A A L W o l N z 1 I 5 B z u / G d n 1 H o e t S B n A L U 3 m R q Y g e 7 b z o b 9 O u Z v W n u 7 i T C c V O d / N J o b y f F F 1 6 q k + J S x 4 k m K h k u V u J 2 d 4 O A h w 9 E w r A 1 Y 6 j V B Z Z F i G 8 X Q A A A A F i 7 u 7 Y x V j 6 H W 3 r 6 0 L w n N S a + Q b w N R k T C R Q 0 i a 1 g n 4 x j Z H Z D G 0 y P + q M w 8 g + u v S m d C 0 M 6 2 O i 8 w V r o m G z B B f 0 Y J e H 8 = < / D a t a M a s h u p > 
</file>

<file path=customXml/itemProps1.xml><?xml version="1.0" encoding="utf-8"?>
<ds:datastoreItem xmlns:ds="http://schemas.openxmlformats.org/officeDocument/2006/customXml" ds:itemID="{588AD141-D757-4C90-BE13-C2C456CEA1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様式一覧</vt:lpstr>
      <vt:lpstr>様式１補助金申請書</vt:lpstr>
      <vt:lpstr>様式２事業計画書</vt:lpstr>
      <vt:lpstr>様式３収支予算書（事業費支援）</vt:lpstr>
      <vt:lpstr>様式３収支予算書（新規立上）</vt:lpstr>
      <vt:lpstr>団体名簿</vt:lpstr>
      <vt:lpstr>様式4申告書</vt:lpstr>
      <vt:lpstr>様式5交付決定通知書</vt:lpstr>
      <vt:lpstr>様式6変更承認申請書</vt:lpstr>
      <vt:lpstr>様式7変更交付決定通知書 </vt:lpstr>
      <vt:lpstr>様式8変更承認通知書</vt:lpstr>
      <vt:lpstr>様式9財産処分承認申請書</vt:lpstr>
      <vt:lpstr>様式10財産処分承認通知書</vt:lpstr>
      <vt:lpstr>様式11財産処分報告書</vt:lpstr>
      <vt:lpstr>様式12実績報告書</vt:lpstr>
      <vt:lpstr>事業実績書</vt:lpstr>
      <vt:lpstr>活動報告書</vt:lpstr>
      <vt:lpstr>様式13収支決算書（事業費支援）</vt:lpstr>
      <vt:lpstr>様式13収支決算書（新規立上）</vt:lpstr>
      <vt:lpstr>様式14交付確定</vt:lpstr>
      <vt:lpstr>様式15補助金請求書</vt:lpstr>
      <vt:lpstr>様式16概算払承認申請書</vt:lpstr>
      <vt:lpstr>様式17資金状況調</vt:lpstr>
      <vt:lpstr>様式18概算払承認通知書 </vt:lpstr>
      <vt:lpstr>Sheet1</vt:lpstr>
      <vt:lpstr>団体名簿!Print_Area</vt:lpstr>
      <vt:lpstr>様式10財産処分承認通知書!Print_Area</vt:lpstr>
      <vt:lpstr>様式11財産処分報告書!Print_Area</vt:lpstr>
      <vt:lpstr>様式12実績報告書!Print_Area</vt:lpstr>
      <vt:lpstr>'様式13収支決算書（事業費支援）'!Print_Area</vt:lpstr>
      <vt:lpstr>'様式13収支決算書（新規立上）'!Print_Area</vt:lpstr>
      <vt:lpstr>様式15補助金請求書!Print_Area</vt:lpstr>
      <vt:lpstr>様式16概算払承認申請書!Print_Area</vt:lpstr>
      <vt:lpstr>様式17資金状況調!Print_Area</vt:lpstr>
      <vt:lpstr>'様式18概算払承認通知書 '!Print_Area</vt:lpstr>
      <vt:lpstr>様式１補助金申請書!Print_Area</vt:lpstr>
      <vt:lpstr>様式２事業計画書!Print_Area</vt:lpstr>
      <vt:lpstr>'様式３収支予算書（事業費支援）'!Print_Area</vt:lpstr>
      <vt:lpstr>'様式３収支予算書（新規立上）'!Print_Area</vt:lpstr>
      <vt:lpstr>様式4申告書!Print_Area</vt:lpstr>
      <vt:lpstr>様式5交付決定通知書!Print_Area</vt:lpstr>
      <vt:lpstr>様式6変更承認申請書!Print_Area</vt:lpstr>
      <vt:lpstr>'様式7変更交付決定通知書 '!Print_Area</vt:lpstr>
      <vt:lpstr>様式9財産処分承認申請書!Print_Area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2025-04-04T10:08:55Z</cp:lastPrinted>
  <dcterms:created xsi:type="dcterms:W3CDTF">2021-02-05T02:56:59Z</dcterms:created>
  <dcterms:modified xsi:type="dcterms:W3CDTF">2025-04-04T10:24:01Z</dcterms:modified>
</cp:coreProperties>
</file>