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60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<sst xmlns="http://schemas.openxmlformats.org/spreadsheetml/2006/main" count="203" uniqueCount="56">
  <si>
    <t>第17表　常住地による従業地別，通学地別，男女別15歳以上就業者及び通学者数 － 地区別</t>
  </si>
  <si>
    <t>区          分</t>
  </si>
  <si>
    <t>性別</t>
  </si>
  <si>
    <t>15　　　　歳　　　　以　　　　上　　　　の　　　　就　　　　業</t>
  </si>
  <si>
    <t>者　　　　　数</t>
  </si>
  <si>
    <t>15　　　歳　　　以　　　上　　　の　　　通　　　学　　　者　　　数</t>
  </si>
  <si>
    <t>総　　　　数</t>
  </si>
  <si>
    <t>自　 市　 内　 で　 従　 業</t>
  </si>
  <si>
    <t>他  市  区  町</t>
  </si>
  <si>
    <t>村　で　従　業</t>
  </si>
  <si>
    <t>自市内で通学</t>
  </si>
  <si>
    <t>他 市 区 町 村 へ 通 学</t>
  </si>
  <si>
    <t>自　　　　宅</t>
  </si>
  <si>
    <t>自 　宅　 外</t>
  </si>
  <si>
    <t>県　　　　内</t>
  </si>
  <si>
    <t>他　　　　県</t>
  </si>
  <si>
    <t>計</t>
  </si>
  <si>
    <t>総数</t>
  </si>
  <si>
    <t>男</t>
  </si>
  <si>
    <t>女</t>
  </si>
  <si>
    <t>中央地区</t>
  </si>
  <si>
    <t>西地区</t>
  </si>
  <si>
    <t>城北地区</t>
  </si>
  <si>
    <t>北地区</t>
  </si>
  <si>
    <t>東地区</t>
  </si>
  <si>
    <t>駅南地区</t>
  </si>
  <si>
    <t>県居地区</t>
  </si>
  <si>
    <t>入野地区</t>
  </si>
  <si>
    <t>佐鳴台地区</t>
  </si>
  <si>
    <t>富塚地区</t>
  </si>
  <si>
    <t>萩丘地区</t>
  </si>
  <si>
    <t>（続き）</t>
  </si>
  <si>
    <t>曳馬地区</t>
  </si>
  <si>
    <t>江東地区</t>
  </si>
  <si>
    <t>白脇地区</t>
  </si>
  <si>
    <t>江西地区</t>
  </si>
  <si>
    <t>新津地区</t>
  </si>
  <si>
    <t>篠原地区</t>
  </si>
  <si>
    <t>庄内地区</t>
  </si>
  <si>
    <t>和地地区</t>
  </si>
  <si>
    <t>伊佐見地区</t>
  </si>
  <si>
    <t>神久呂地区</t>
  </si>
  <si>
    <t>都田地区</t>
  </si>
  <si>
    <t>三方原地区</t>
  </si>
  <si>
    <t>花川地区</t>
  </si>
  <si>
    <t>積志地区</t>
  </si>
  <si>
    <t>長上地区</t>
  </si>
  <si>
    <t>笠井地区</t>
  </si>
  <si>
    <t>中ノ町地区</t>
  </si>
  <si>
    <t>和田地区</t>
  </si>
  <si>
    <t>蒲地区</t>
  </si>
  <si>
    <t>飯田地区</t>
  </si>
  <si>
    <t>芳川地区</t>
  </si>
  <si>
    <t>河輪地区</t>
  </si>
  <si>
    <t>五島地区</t>
  </si>
  <si>
    <t>可美地区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</si>
</sst>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75" zoomScaleNormal="75" workbookViewId="0" topLeftCell="A1">
      <selection activeCell="B106" sqref="B106"/>
    </sheetView>
  </sheetViews>
  <sheetFormatPr defaultColWidth="9.00390625" defaultRowHeight="12.75"/>
  <cols>
    <col min="1" max="1" width="1.00390625" style="1" customWidth="1"/>
    <col min="2" max="2" width="15.75390625" style="1" customWidth="1"/>
    <col min="3" max="3" width="1.00390625" style="1" customWidth="1"/>
    <col min="4" max="4" width="5.25390625" style="1" customWidth="1"/>
    <col min="5" max="8" width="17.00390625" style="1" customWidth="1"/>
    <col min="9" max="13" width="18.125" style="1" customWidth="1"/>
    <col min="14" max="16384" width="9.125" style="1" customWidth="1"/>
  </cols>
  <sheetData>
    <row r="1" ht="18.75" customHeight="1" thickBot="1">
      <c r="B1" s="2" t="s">
        <v>0</v>
      </c>
    </row>
    <row r="2" spans="1:13" ht="18.75" customHeight="1">
      <c r="A2" s="3" t="s">
        <v>1</v>
      </c>
      <c r="B2" s="3"/>
      <c r="C2" s="3"/>
      <c r="D2" s="4" t="s">
        <v>2</v>
      </c>
      <c r="E2" s="5" t="s">
        <v>3</v>
      </c>
      <c r="F2" s="6"/>
      <c r="G2" s="6"/>
      <c r="H2" s="6"/>
      <c r="I2" s="7" t="s">
        <v>4</v>
      </c>
      <c r="J2" s="5" t="s">
        <v>5</v>
      </c>
      <c r="K2" s="6"/>
      <c r="L2" s="6"/>
      <c r="M2" s="6"/>
    </row>
    <row r="3" spans="1:13" ht="18.75" customHeight="1">
      <c r="A3" s="8"/>
      <c r="B3" s="8"/>
      <c r="C3" s="8"/>
      <c r="D3" s="9"/>
      <c r="E3" s="9" t="s">
        <v>6</v>
      </c>
      <c r="F3" s="10" t="s">
        <v>7</v>
      </c>
      <c r="G3" s="11"/>
      <c r="H3" s="12" t="s">
        <v>8</v>
      </c>
      <c r="I3" s="13" t="s">
        <v>9</v>
      </c>
      <c r="J3" s="14" t="s">
        <v>6</v>
      </c>
      <c r="K3" s="9" t="s">
        <v>10</v>
      </c>
      <c r="L3" s="15" t="s">
        <v>11</v>
      </c>
      <c r="M3" s="16"/>
    </row>
    <row r="4" spans="1:13" ht="27" customHeight="1">
      <c r="A4" s="17"/>
      <c r="B4" s="17"/>
      <c r="C4" s="17"/>
      <c r="D4" s="18"/>
      <c r="E4" s="18"/>
      <c r="F4" s="19" t="s">
        <v>12</v>
      </c>
      <c r="G4" s="19" t="s">
        <v>13</v>
      </c>
      <c r="H4" s="12" t="s">
        <v>14</v>
      </c>
      <c r="I4" s="20" t="s">
        <v>15</v>
      </c>
      <c r="J4" s="21"/>
      <c r="K4" s="18"/>
      <c r="L4" s="19" t="s">
        <v>14</v>
      </c>
      <c r="M4" s="12" t="s">
        <v>15</v>
      </c>
    </row>
    <row r="5" spans="1:13" ht="18.75" customHeight="1">
      <c r="A5" s="22"/>
      <c r="B5" s="23"/>
      <c r="C5" s="22"/>
      <c r="D5" s="24" t="s">
        <v>16</v>
      </c>
      <c r="E5" s="25">
        <f aca="true" t="shared" si="0" ref="E5:M5">+E6+E7</f>
        <v>310814</v>
      </c>
      <c r="F5" s="25">
        <f t="shared" si="0"/>
        <v>42332</v>
      </c>
      <c r="G5" s="25">
        <f t="shared" si="0"/>
        <v>229635</v>
      </c>
      <c r="H5" s="25">
        <f t="shared" si="0"/>
        <v>36234</v>
      </c>
      <c r="I5" s="25">
        <f t="shared" si="0"/>
        <v>2613</v>
      </c>
      <c r="J5" s="25">
        <f t="shared" si="0"/>
        <v>31396</v>
      </c>
      <c r="K5" s="25">
        <f t="shared" si="0"/>
        <v>27642</v>
      </c>
      <c r="L5" s="25">
        <f t="shared" si="0"/>
        <v>2694</v>
      </c>
      <c r="M5" s="25">
        <f t="shared" si="0"/>
        <v>1060</v>
      </c>
    </row>
    <row r="6" spans="1:13" ht="18.75" customHeight="1">
      <c r="A6" s="22"/>
      <c r="B6" s="23" t="s">
        <v>17</v>
      </c>
      <c r="C6" s="22"/>
      <c r="D6" s="24" t="s">
        <v>18</v>
      </c>
      <c r="E6" s="25">
        <f>SUM(F6:I6)</f>
        <v>184140</v>
      </c>
      <c r="F6" s="25">
        <f>+F9+F13+F17+F21+F25+F29+F33+F37+F41+F45+F49+F58+F62+F66+F70+F74+F78+F82+F86+F90+F94+F98+F102+F111+F115+F119+F123+F127+F131+F135+F139+F143+F147+F151+F155</f>
        <v>21308</v>
      </c>
      <c r="G6" s="25">
        <f>+G9+G13+G17+G21+G25+G29+G33+G37+G41+G45+G49+G58+G62+G66+G70+G74+G78+G82+G86+G90+G94+G98+G102+G111+G115+G119+G123+G127+G131+G135+G139+G143+G147+G151+G155</f>
        <v>132941</v>
      </c>
      <c r="H6" s="25">
        <f aca="true" t="shared" si="1" ref="H6:M7">+H9+H13+H17+H21+H25+H29+H33+H37+H41+H45+H49+H58+H62+H66+H70+H74+H78+H82+H86+H90+H94+H98+H102+H111+H115+H119+H123+H127+H131+H135+H139+H143+H147+H151+H155</f>
        <v>27702</v>
      </c>
      <c r="I6" s="25">
        <f t="shared" si="1"/>
        <v>2189</v>
      </c>
      <c r="J6" s="25">
        <f>SUM(K6:M6)</f>
        <v>16585</v>
      </c>
      <c r="K6" s="25">
        <f t="shared" si="1"/>
        <v>14661</v>
      </c>
      <c r="L6" s="25">
        <f t="shared" si="1"/>
        <v>1428</v>
      </c>
      <c r="M6" s="25">
        <f t="shared" si="1"/>
        <v>496</v>
      </c>
    </row>
    <row r="7" spans="1:13" ht="18.75" customHeight="1">
      <c r="A7" s="26"/>
      <c r="B7" s="27"/>
      <c r="C7" s="26"/>
      <c r="D7" s="28" t="s">
        <v>19</v>
      </c>
      <c r="E7" s="29">
        <f>SUM(F7:I7)</f>
        <v>126674</v>
      </c>
      <c r="F7" s="29">
        <f>+F10+F14+F18+F22+F26+F30+F34+F38+F42+F46+F50+F59+F63+F67+F71+F75+F79+F83+F87+F91+F95+F99+F103+F112+F116+F120+F124+F128+F132+F136+F140+F144+F148+F152+F156</f>
        <v>21024</v>
      </c>
      <c r="G7" s="29">
        <f>+G10+G14+G18+G22+G26+G30+G34+G38+G42+G46+G50+G59+G63+G67+G71+G75+G79+G83+G87+G91+G95+G99+G103+G112+G116+G120+G124+G128+G132+G136+G140+G144+G148+G152+G156</f>
        <v>96694</v>
      </c>
      <c r="H7" s="29">
        <f t="shared" si="1"/>
        <v>8532</v>
      </c>
      <c r="I7" s="29">
        <f t="shared" si="1"/>
        <v>424</v>
      </c>
      <c r="J7" s="29">
        <f>SUM(K7:M7)</f>
        <v>14811</v>
      </c>
      <c r="K7" s="29">
        <f t="shared" si="1"/>
        <v>12981</v>
      </c>
      <c r="L7" s="29">
        <f t="shared" si="1"/>
        <v>1266</v>
      </c>
      <c r="M7" s="29">
        <f t="shared" si="1"/>
        <v>564</v>
      </c>
    </row>
    <row r="8" spans="1:13" ht="16.5" customHeight="1">
      <c r="A8" s="30"/>
      <c r="B8" s="31"/>
      <c r="C8" s="30"/>
      <c r="D8" s="24" t="s">
        <v>16</v>
      </c>
      <c r="E8" s="25">
        <f>+E9+E10</f>
        <v>2400</v>
      </c>
      <c r="F8" s="25">
        <f>F9+F10</f>
        <v>938</v>
      </c>
      <c r="G8" s="25">
        <f>G9+G10</f>
        <v>1319</v>
      </c>
      <c r="H8" s="25">
        <f aca="true" t="shared" si="2" ref="H8:M8">+H9+H10</f>
        <v>124</v>
      </c>
      <c r="I8" s="25">
        <f t="shared" si="2"/>
        <v>19</v>
      </c>
      <c r="J8" s="25">
        <f t="shared" si="2"/>
        <v>173</v>
      </c>
      <c r="K8" s="25">
        <f t="shared" si="2"/>
        <v>159</v>
      </c>
      <c r="L8" s="25">
        <f t="shared" si="2"/>
        <v>12</v>
      </c>
      <c r="M8" s="25">
        <f t="shared" si="2"/>
        <v>2</v>
      </c>
    </row>
    <row r="9" spans="1:13" ht="16.5" customHeight="1">
      <c r="A9" s="30"/>
      <c r="B9" s="31" t="s">
        <v>20</v>
      </c>
      <c r="C9" s="30"/>
      <c r="D9" s="32" t="s">
        <v>18</v>
      </c>
      <c r="E9" s="33">
        <f>SUM(F9:I9)</f>
        <v>1251</v>
      </c>
      <c r="F9" s="33">
        <v>446</v>
      </c>
      <c r="G9" s="33">
        <v>698</v>
      </c>
      <c r="H9" s="33">
        <v>93</v>
      </c>
      <c r="I9" s="33">
        <v>14</v>
      </c>
      <c r="J9" s="33">
        <f>SUM(K9:M9)</f>
        <v>83</v>
      </c>
      <c r="K9" s="33">
        <v>77</v>
      </c>
      <c r="L9" s="33">
        <v>5</v>
      </c>
      <c r="M9" s="33">
        <v>1</v>
      </c>
    </row>
    <row r="10" spans="1:13" ht="16.5" customHeight="1">
      <c r="A10" s="30"/>
      <c r="B10" s="31"/>
      <c r="C10" s="30"/>
      <c r="D10" s="32" t="s">
        <v>19</v>
      </c>
      <c r="E10" s="33">
        <f>SUM(F10:I10)</f>
        <v>1149</v>
      </c>
      <c r="F10" s="33">
        <v>492</v>
      </c>
      <c r="G10" s="33">
        <v>621</v>
      </c>
      <c r="H10" s="33">
        <v>31</v>
      </c>
      <c r="I10" s="33">
        <v>5</v>
      </c>
      <c r="J10" s="33">
        <f>SUM(K10:M10)</f>
        <v>90</v>
      </c>
      <c r="K10" s="33">
        <v>82</v>
      </c>
      <c r="L10" s="33">
        <v>7</v>
      </c>
      <c r="M10" s="33">
        <v>1</v>
      </c>
    </row>
    <row r="11" spans="1:13" ht="5.25" customHeight="1">
      <c r="A11" s="30"/>
      <c r="B11" s="31"/>
      <c r="C11" s="30"/>
      <c r="D11" s="32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6.5" customHeight="1">
      <c r="A12" s="30"/>
      <c r="B12" s="31"/>
      <c r="C12" s="30"/>
      <c r="D12" s="24" t="s">
        <v>16</v>
      </c>
      <c r="E12" s="25">
        <f>+E13+E14</f>
        <v>8191</v>
      </c>
      <c r="F12" s="25">
        <f>F13+F14</f>
        <v>986</v>
      </c>
      <c r="G12" s="25">
        <f>G13+G14</f>
        <v>6335</v>
      </c>
      <c r="H12" s="25">
        <f aca="true" t="shared" si="3" ref="H12:M12">+H13+H14</f>
        <v>755</v>
      </c>
      <c r="I12" s="25">
        <f t="shared" si="3"/>
        <v>115</v>
      </c>
      <c r="J12" s="25">
        <f t="shared" si="3"/>
        <v>840</v>
      </c>
      <c r="K12" s="25">
        <f t="shared" si="3"/>
        <v>759</v>
      </c>
      <c r="L12" s="25">
        <f t="shared" si="3"/>
        <v>50</v>
      </c>
      <c r="M12" s="25">
        <f t="shared" si="3"/>
        <v>31</v>
      </c>
    </row>
    <row r="13" spans="1:13" ht="16.5" customHeight="1">
      <c r="A13" s="30"/>
      <c r="B13" s="31" t="s">
        <v>21</v>
      </c>
      <c r="C13" s="30"/>
      <c r="D13" s="32" t="s">
        <v>18</v>
      </c>
      <c r="E13" s="33">
        <f>SUM(F13:I13)</f>
        <v>4902</v>
      </c>
      <c r="F13" s="33">
        <v>490</v>
      </c>
      <c r="G13" s="33">
        <v>3687</v>
      </c>
      <c r="H13" s="33">
        <v>625</v>
      </c>
      <c r="I13" s="33">
        <v>100</v>
      </c>
      <c r="J13" s="33">
        <f>SUM(K13:M13)</f>
        <v>409</v>
      </c>
      <c r="K13" s="33">
        <v>371</v>
      </c>
      <c r="L13" s="33">
        <v>27</v>
      </c>
      <c r="M13" s="33">
        <v>11</v>
      </c>
    </row>
    <row r="14" spans="1:13" ht="16.5" customHeight="1">
      <c r="A14" s="30"/>
      <c r="B14" s="31"/>
      <c r="C14" s="30"/>
      <c r="D14" s="32" t="s">
        <v>19</v>
      </c>
      <c r="E14" s="33">
        <f>SUM(F14:I14)</f>
        <v>3289</v>
      </c>
      <c r="F14" s="33">
        <v>496</v>
      </c>
      <c r="G14" s="33">
        <v>2648</v>
      </c>
      <c r="H14" s="33">
        <v>130</v>
      </c>
      <c r="I14" s="33">
        <v>15</v>
      </c>
      <c r="J14" s="33">
        <f>SUM(K14:M14)</f>
        <v>431</v>
      </c>
      <c r="K14" s="33">
        <v>388</v>
      </c>
      <c r="L14" s="33">
        <v>23</v>
      </c>
      <c r="M14" s="33">
        <v>20</v>
      </c>
    </row>
    <row r="15" spans="1:13" ht="5.25" customHeight="1">
      <c r="A15" s="30"/>
      <c r="B15" s="31"/>
      <c r="C15" s="30"/>
      <c r="D15" s="32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6.5" customHeight="1">
      <c r="A16" s="30"/>
      <c r="B16" s="31"/>
      <c r="C16" s="30"/>
      <c r="D16" s="24" t="s">
        <v>16</v>
      </c>
      <c r="E16" s="25">
        <f>+E17+E18</f>
        <v>11656</v>
      </c>
      <c r="F16" s="25">
        <f>F17+F18</f>
        <v>1285</v>
      </c>
      <c r="G16" s="25">
        <f>G17+G18</f>
        <v>9213</v>
      </c>
      <c r="H16" s="25">
        <f aca="true" t="shared" si="4" ref="H16:M16">+H17+H18</f>
        <v>1020</v>
      </c>
      <c r="I16" s="25">
        <f t="shared" si="4"/>
        <v>138</v>
      </c>
      <c r="J16" s="25">
        <f t="shared" si="4"/>
        <v>2248</v>
      </c>
      <c r="K16" s="25">
        <f t="shared" si="4"/>
        <v>2146</v>
      </c>
      <c r="L16" s="25">
        <f t="shared" si="4"/>
        <v>44</v>
      </c>
      <c r="M16" s="25">
        <f t="shared" si="4"/>
        <v>58</v>
      </c>
    </row>
    <row r="17" spans="1:13" ht="16.5" customHeight="1">
      <c r="A17" s="30"/>
      <c r="B17" s="31" t="s">
        <v>22</v>
      </c>
      <c r="C17" s="30"/>
      <c r="D17" s="32" t="s">
        <v>18</v>
      </c>
      <c r="E17" s="33">
        <f>SUM(F17:I17)</f>
        <v>7099</v>
      </c>
      <c r="F17" s="33">
        <v>618</v>
      </c>
      <c r="G17" s="33">
        <v>5550</v>
      </c>
      <c r="H17" s="33">
        <v>821</v>
      </c>
      <c r="I17" s="33">
        <v>110</v>
      </c>
      <c r="J17" s="33">
        <f>SUM(K17:M17)</f>
        <v>1469</v>
      </c>
      <c r="K17" s="33">
        <v>1428</v>
      </c>
      <c r="L17" s="33">
        <v>16</v>
      </c>
      <c r="M17" s="33">
        <v>25</v>
      </c>
    </row>
    <row r="18" spans="1:13" ht="16.5" customHeight="1">
      <c r="A18" s="30"/>
      <c r="B18" s="31"/>
      <c r="C18" s="30"/>
      <c r="D18" s="32" t="s">
        <v>19</v>
      </c>
      <c r="E18" s="33">
        <f>SUM(F18:I18)</f>
        <v>4557</v>
      </c>
      <c r="F18" s="33">
        <v>667</v>
      </c>
      <c r="G18" s="33">
        <v>3663</v>
      </c>
      <c r="H18" s="33">
        <v>199</v>
      </c>
      <c r="I18" s="33">
        <v>28</v>
      </c>
      <c r="J18" s="33">
        <f>SUM(K18:M18)</f>
        <v>779</v>
      </c>
      <c r="K18" s="33">
        <v>718</v>
      </c>
      <c r="L18" s="33">
        <v>28</v>
      </c>
      <c r="M18" s="33">
        <v>33</v>
      </c>
    </row>
    <row r="19" spans="1:13" ht="5.25" customHeight="1">
      <c r="A19" s="30"/>
      <c r="B19" s="31"/>
      <c r="C19" s="30"/>
      <c r="D19" s="32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6.5" customHeight="1">
      <c r="A20" s="30"/>
      <c r="B20" s="31"/>
      <c r="C20" s="30"/>
      <c r="D20" s="24" t="s">
        <v>16</v>
      </c>
      <c r="E20" s="25">
        <f>+E21+E22</f>
        <v>3395</v>
      </c>
      <c r="F20" s="25">
        <f>F21+F22</f>
        <v>682</v>
      </c>
      <c r="G20" s="25">
        <f>G21+G22</f>
        <v>2354</v>
      </c>
      <c r="H20" s="25">
        <f aca="true" t="shared" si="5" ref="H20:M20">+H21+H22</f>
        <v>330</v>
      </c>
      <c r="I20" s="25">
        <f t="shared" si="5"/>
        <v>29</v>
      </c>
      <c r="J20" s="25">
        <f t="shared" si="5"/>
        <v>356</v>
      </c>
      <c r="K20" s="25">
        <f t="shared" si="5"/>
        <v>333</v>
      </c>
      <c r="L20" s="25">
        <f t="shared" si="5"/>
        <v>9</v>
      </c>
      <c r="M20" s="25">
        <f t="shared" si="5"/>
        <v>14</v>
      </c>
    </row>
    <row r="21" spans="1:13" ht="16.5" customHeight="1">
      <c r="A21" s="30"/>
      <c r="B21" s="31" t="s">
        <v>23</v>
      </c>
      <c r="C21" s="30"/>
      <c r="D21" s="32" t="s">
        <v>18</v>
      </c>
      <c r="E21" s="33">
        <f>SUM(F21:I21)</f>
        <v>1959</v>
      </c>
      <c r="F21" s="33">
        <v>341</v>
      </c>
      <c r="G21" s="33">
        <v>1349</v>
      </c>
      <c r="H21" s="33">
        <v>247</v>
      </c>
      <c r="I21" s="33">
        <v>22</v>
      </c>
      <c r="J21" s="33">
        <f>SUM(K21:M21)</f>
        <v>197</v>
      </c>
      <c r="K21" s="33">
        <v>184</v>
      </c>
      <c r="L21" s="33">
        <v>4</v>
      </c>
      <c r="M21" s="33">
        <v>9</v>
      </c>
    </row>
    <row r="22" spans="1:13" ht="16.5" customHeight="1">
      <c r="A22" s="30"/>
      <c r="B22" s="31"/>
      <c r="C22" s="30"/>
      <c r="D22" s="32" t="s">
        <v>19</v>
      </c>
      <c r="E22" s="33">
        <f>SUM(F22:I22)</f>
        <v>1436</v>
      </c>
      <c r="F22" s="33">
        <v>341</v>
      </c>
      <c r="G22" s="33">
        <v>1005</v>
      </c>
      <c r="H22" s="33">
        <v>83</v>
      </c>
      <c r="I22" s="33">
        <v>7</v>
      </c>
      <c r="J22" s="33">
        <f>SUM(K22:M22)</f>
        <v>159</v>
      </c>
      <c r="K22" s="33">
        <v>149</v>
      </c>
      <c r="L22" s="33">
        <v>5</v>
      </c>
      <c r="M22" s="33">
        <v>5</v>
      </c>
    </row>
    <row r="23" spans="1:13" ht="5.25" customHeight="1">
      <c r="A23" s="30"/>
      <c r="B23" s="31"/>
      <c r="C23" s="30"/>
      <c r="D23" s="32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6.5" customHeight="1">
      <c r="A24" s="30"/>
      <c r="B24" s="31"/>
      <c r="C24" s="30"/>
      <c r="D24" s="24" t="s">
        <v>16</v>
      </c>
      <c r="E24" s="25">
        <f>+E25+E26</f>
        <v>3951</v>
      </c>
      <c r="F24" s="25">
        <f>F25+F26</f>
        <v>831</v>
      </c>
      <c r="G24" s="25">
        <f>G25+G26</f>
        <v>2730</v>
      </c>
      <c r="H24" s="25">
        <f aca="true" t="shared" si="6" ref="H24:M24">+H25+H26</f>
        <v>348</v>
      </c>
      <c r="I24" s="25">
        <f t="shared" si="6"/>
        <v>42</v>
      </c>
      <c r="J24" s="25">
        <f t="shared" si="6"/>
        <v>360</v>
      </c>
      <c r="K24" s="25">
        <f t="shared" si="6"/>
        <v>305</v>
      </c>
      <c r="L24" s="25">
        <f t="shared" si="6"/>
        <v>22</v>
      </c>
      <c r="M24" s="25">
        <f t="shared" si="6"/>
        <v>33</v>
      </c>
    </row>
    <row r="25" spans="1:13" ht="16.5" customHeight="1">
      <c r="A25" s="30"/>
      <c r="B25" s="31" t="s">
        <v>24</v>
      </c>
      <c r="C25" s="30"/>
      <c r="D25" s="32" t="s">
        <v>18</v>
      </c>
      <c r="E25" s="33">
        <f>SUM(F25:I25)</f>
        <v>2208</v>
      </c>
      <c r="F25" s="33">
        <v>428</v>
      </c>
      <c r="G25" s="33">
        <v>1484</v>
      </c>
      <c r="H25" s="33">
        <v>264</v>
      </c>
      <c r="I25" s="33">
        <v>32</v>
      </c>
      <c r="J25" s="33">
        <f>SUM(K25:M25)</f>
        <v>167</v>
      </c>
      <c r="K25" s="33">
        <v>139</v>
      </c>
      <c r="L25" s="33">
        <v>14</v>
      </c>
      <c r="M25" s="33">
        <v>14</v>
      </c>
    </row>
    <row r="26" spans="1:13" ht="16.5" customHeight="1">
      <c r="A26" s="30"/>
      <c r="B26" s="31"/>
      <c r="C26" s="30"/>
      <c r="D26" s="32" t="s">
        <v>19</v>
      </c>
      <c r="E26" s="33">
        <f>SUM(F26:I26)</f>
        <v>1743</v>
      </c>
      <c r="F26" s="33">
        <v>403</v>
      </c>
      <c r="G26" s="33">
        <v>1246</v>
      </c>
      <c r="H26" s="33">
        <v>84</v>
      </c>
      <c r="I26" s="33">
        <v>10</v>
      </c>
      <c r="J26" s="33">
        <f>SUM(K26:M26)</f>
        <v>193</v>
      </c>
      <c r="K26" s="33">
        <v>166</v>
      </c>
      <c r="L26" s="33">
        <v>8</v>
      </c>
      <c r="M26" s="33">
        <v>19</v>
      </c>
    </row>
    <row r="27" spans="1:13" ht="5.25" customHeight="1">
      <c r="A27" s="30"/>
      <c r="B27" s="31"/>
      <c r="C27" s="30"/>
      <c r="D27" s="32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6.5" customHeight="1">
      <c r="A28" s="30"/>
      <c r="B28" s="31"/>
      <c r="C28" s="30"/>
      <c r="D28" s="24" t="s">
        <v>16</v>
      </c>
      <c r="E28" s="25">
        <f>+E29+E30</f>
        <v>5505</v>
      </c>
      <c r="F28" s="25">
        <f>F29+F30</f>
        <v>938</v>
      </c>
      <c r="G28" s="25">
        <f>G29+G30</f>
        <v>4001</v>
      </c>
      <c r="H28" s="25">
        <f aca="true" t="shared" si="7" ref="H28:M28">+H29+H30</f>
        <v>521</v>
      </c>
      <c r="I28" s="25">
        <f t="shared" si="7"/>
        <v>45</v>
      </c>
      <c r="J28" s="25">
        <f t="shared" si="7"/>
        <v>438</v>
      </c>
      <c r="K28" s="25">
        <f t="shared" si="7"/>
        <v>380</v>
      </c>
      <c r="L28" s="25">
        <f t="shared" si="7"/>
        <v>35</v>
      </c>
      <c r="M28" s="25">
        <f t="shared" si="7"/>
        <v>23</v>
      </c>
    </row>
    <row r="29" spans="1:13" ht="16.5" customHeight="1">
      <c r="A29" s="30"/>
      <c r="B29" s="31" t="s">
        <v>25</v>
      </c>
      <c r="C29" s="30"/>
      <c r="D29" s="32" t="s">
        <v>18</v>
      </c>
      <c r="E29" s="33">
        <f>SUM(F29:I29)</f>
        <v>3173</v>
      </c>
      <c r="F29" s="33">
        <v>463</v>
      </c>
      <c r="G29" s="33">
        <v>2263</v>
      </c>
      <c r="H29" s="33">
        <v>414</v>
      </c>
      <c r="I29" s="33">
        <v>33</v>
      </c>
      <c r="J29" s="33">
        <f>SUM(K29:M29)</f>
        <v>223</v>
      </c>
      <c r="K29" s="33">
        <v>188</v>
      </c>
      <c r="L29" s="33">
        <v>24</v>
      </c>
      <c r="M29" s="33">
        <v>11</v>
      </c>
    </row>
    <row r="30" spans="1:13" ht="16.5" customHeight="1">
      <c r="A30" s="30"/>
      <c r="B30" s="31"/>
      <c r="C30" s="30"/>
      <c r="D30" s="32" t="s">
        <v>19</v>
      </c>
      <c r="E30" s="33">
        <f>SUM(F30:I30)</f>
        <v>2332</v>
      </c>
      <c r="F30" s="33">
        <v>475</v>
      </c>
      <c r="G30" s="33">
        <v>1738</v>
      </c>
      <c r="H30" s="33">
        <v>107</v>
      </c>
      <c r="I30" s="33">
        <v>12</v>
      </c>
      <c r="J30" s="33">
        <f>SUM(K30:M30)</f>
        <v>215</v>
      </c>
      <c r="K30" s="33">
        <v>192</v>
      </c>
      <c r="L30" s="33">
        <v>11</v>
      </c>
      <c r="M30" s="33">
        <v>12</v>
      </c>
    </row>
    <row r="31" spans="1:13" ht="5.25" customHeight="1">
      <c r="A31" s="30"/>
      <c r="B31" s="31"/>
      <c r="C31" s="30"/>
      <c r="D31" s="32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6.5" customHeight="1">
      <c r="A32" s="30"/>
      <c r="B32" s="31"/>
      <c r="C32" s="30"/>
      <c r="D32" s="24" t="s">
        <v>16</v>
      </c>
      <c r="E32" s="25">
        <f>+E33+E34</f>
        <v>2931</v>
      </c>
      <c r="F32" s="25">
        <f>F33+F34</f>
        <v>449</v>
      </c>
      <c r="G32" s="25">
        <f>G33+G34</f>
        <v>2189</v>
      </c>
      <c r="H32" s="25">
        <f aca="true" t="shared" si="8" ref="H32:M32">+H33+H34</f>
        <v>251</v>
      </c>
      <c r="I32" s="25">
        <f t="shared" si="8"/>
        <v>42</v>
      </c>
      <c r="J32" s="25">
        <f t="shared" si="8"/>
        <v>240</v>
      </c>
      <c r="K32" s="25">
        <f t="shared" si="8"/>
        <v>219</v>
      </c>
      <c r="L32" s="25">
        <f t="shared" si="8"/>
        <v>14</v>
      </c>
      <c r="M32" s="25">
        <f t="shared" si="8"/>
        <v>7</v>
      </c>
    </row>
    <row r="33" spans="1:13" ht="16.5" customHeight="1">
      <c r="A33" s="30"/>
      <c r="B33" s="31" t="s">
        <v>26</v>
      </c>
      <c r="C33" s="30"/>
      <c r="D33" s="32" t="s">
        <v>18</v>
      </c>
      <c r="E33" s="33">
        <f>SUM(F33:I33)</f>
        <v>1639</v>
      </c>
      <c r="F33" s="33">
        <v>220</v>
      </c>
      <c r="G33" s="33">
        <v>1194</v>
      </c>
      <c r="H33" s="33">
        <v>194</v>
      </c>
      <c r="I33" s="33">
        <v>31</v>
      </c>
      <c r="J33" s="33">
        <f>SUM(K33:M33)</f>
        <v>119</v>
      </c>
      <c r="K33" s="33">
        <v>110</v>
      </c>
      <c r="L33" s="33">
        <v>6</v>
      </c>
      <c r="M33" s="33">
        <v>3</v>
      </c>
    </row>
    <row r="34" spans="1:13" ht="16.5" customHeight="1">
      <c r="A34" s="30"/>
      <c r="B34" s="31"/>
      <c r="C34" s="30"/>
      <c r="D34" s="32" t="s">
        <v>19</v>
      </c>
      <c r="E34" s="33">
        <f>SUM(F34:I34)</f>
        <v>1292</v>
      </c>
      <c r="F34" s="33">
        <v>229</v>
      </c>
      <c r="G34" s="33">
        <v>995</v>
      </c>
      <c r="H34" s="33">
        <v>57</v>
      </c>
      <c r="I34" s="33">
        <v>11</v>
      </c>
      <c r="J34" s="33">
        <f>SUM(K34:M34)</f>
        <v>121</v>
      </c>
      <c r="K34" s="33">
        <v>109</v>
      </c>
      <c r="L34" s="33">
        <v>8</v>
      </c>
      <c r="M34" s="33">
        <v>4</v>
      </c>
    </row>
    <row r="35" spans="1:13" ht="5.25" customHeight="1">
      <c r="A35" s="30"/>
      <c r="B35" s="31"/>
      <c r="C35" s="30"/>
      <c r="D35" s="32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6.5" customHeight="1">
      <c r="A36" s="30"/>
      <c r="B36" s="31"/>
      <c r="C36" s="30"/>
      <c r="D36" s="24" t="s">
        <v>16</v>
      </c>
      <c r="E36" s="25">
        <f>+E37+E38</f>
        <v>10659</v>
      </c>
      <c r="F36" s="25">
        <f>F37+F38</f>
        <v>893</v>
      </c>
      <c r="G36" s="25">
        <f>G37+G38</f>
        <v>8404</v>
      </c>
      <c r="H36" s="25">
        <f aca="true" t="shared" si="9" ref="H36:M36">+H37+H38</f>
        <v>1242</v>
      </c>
      <c r="I36" s="25">
        <f t="shared" si="9"/>
        <v>120</v>
      </c>
      <c r="J36" s="25">
        <f t="shared" si="9"/>
        <v>842</v>
      </c>
      <c r="K36" s="25">
        <f t="shared" si="9"/>
        <v>724</v>
      </c>
      <c r="L36" s="25">
        <f t="shared" si="9"/>
        <v>75</v>
      </c>
      <c r="M36" s="25">
        <f t="shared" si="9"/>
        <v>43</v>
      </c>
    </row>
    <row r="37" spans="1:13" ht="16.5" customHeight="1">
      <c r="A37" s="30"/>
      <c r="B37" s="31" t="s">
        <v>27</v>
      </c>
      <c r="C37" s="30"/>
      <c r="D37" s="32" t="s">
        <v>18</v>
      </c>
      <c r="E37" s="33">
        <f>SUM(F37:I37)</f>
        <v>6540</v>
      </c>
      <c r="F37" s="33">
        <v>443</v>
      </c>
      <c r="G37" s="33">
        <v>5036</v>
      </c>
      <c r="H37" s="33">
        <v>961</v>
      </c>
      <c r="I37" s="33">
        <v>100</v>
      </c>
      <c r="J37" s="33">
        <f>SUM(K37:M37)</f>
        <v>434</v>
      </c>
      <c r="K37" s="33">
        <v>363</v>
      </c>
      <c r="L37" s="33">
        <v>51</v>
      </c>
      <c r="M37" s="33">
        <v>20</v>
      </c>
    </row>
    <row r="38" spans="1:13" ht="16.5" customHeight="1">
      <c r="A38" s="30"/>
      <c r="B38" s="31"/>
      <c r="C38" s="30"/>
      <c r="D38" s="32" t="s">
        <v>19</v>
      </c>
      <c r="E38" s="33">
        <f>SUM(F38:I38)</f>
        <v>4119</v>
      </c>
      <c r="F38" s="33">
        <v>450</v>
      </c>
      <c r="G38" s="33">
        <v>3368</v>
      </c>
      <c r="H38" s="33">
        <v>281</v>
      </c>
      <c r="I38" s="33">
        <v>20</v>
      </c>
      <c r="J38" s="33">
        <f>SUM(K38:M38)</f>
        <v>408</v>
      </c>
      <c r="K38" s="33">
        <v>361</v>
      </c>
      <c r="L38" s="33">
        <v>24</v>
      </c>
      <c r="M38" s="33">
        <v>23</v>
      </c>
    </row>
    <row r="39" spans="1:13" ht="5.25" customHeight="1">
      <c r="A39" s="30"/>
      <c r="B39" s="31"/>
      <c r="C39" s="30"/>
      <c r="D39" s="32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6.5" customHeight="1">
      <c r="A40" s="30"/>
      <c r="B40" s="31"/>
      <c r="C40" s="30"/>
      <c r="D40" s="24" t="s">
        <v>16</v>
      </c>
      <c r="E40" s="25">
        <f>+E41+E42</f>
        <v>6437</v>
      </c>
      <c r="F40" s="25">
        <f>F41+F42</f>
        <v>378</v>
      </c>
      <c r="G40" s="25">
        <f>G41+G42</f>
        <v>5417</v>
      </c>
      <c r="H40" s="25">
        <f aca="true" t="shared" si="10" ref="H40:M40">+H41+H42</f>
        <v>572</v>
      </c>
      <c r="I40" s="25">
        <f t="shared" si="10"/>
        <v>70</v>
      </c>
      <c r="J40" s="25">
        <f t="shared" si="10"/>
        <v>596</v>
      </c>
      <c r="K40" s="25">
        <f t="shared" si="10"/>
        <v>547</v>
      </c>
      <c r="L40" s="25">
        <f t="shared" si="10"/>
        <v>19</v>
      </c>
      <c r="M40" s="25">
        <f t="shared" si="10"/>
        <v>30</v>
      </c>
    </row>
    <row r="41" spans="1:13" ht="16.5" customHeight="1">
      <c r="A41" s="30"/>
      <c r="B41" s="31" t="s">
        <v>28</v>
      </c>
      <c r="C41" s="30"/>
      <c r="D41" s="32" t="s">
        <v>18</v>
      </c>
      <c r="E41" s="33">
        <f>SUM(F41:I41)</f>
        <v>3910</v>
      </c>
      <c r="F41" s="33">
        <v>196</v>
      </c>
      <c r="G41" s="33">
        <v>3179</v>
      </c>
      <c r="H41" s="33">
        <v>469</v>
      </c>
      <c r="I41" s="33">
        <v>66</v>
      </c>
      <c r="J41" s="33">
        <f>SUM(K41:M41)</f>
        <v>299</v>
      </c>
      <c r="K41" s="33">
        <v>272</v>
      </c>
      <c r="L41" s="33">
        <v>10</v>
      </c>
      <c r="M41" s="33">
        <v>17</v>
      </c>
    </row>
    <row r="42" spans="1:13" ht="16.5" customHeight="1">
      <c r="A42" s="30"/>
      <c r="B42" s="31"/>
      <c r="C42" s="30"/>
      <c r="D42" s="32" t="s">
        <v>19</v>
      </c>
      <c r="E42" s="33">
        <f>SUM(F42:I42)</f>
        <v>2527</v>
      </c>
      <c r="F42" s="33">
        <v>182</v>
      </c>
      <c r="G42" s="33">
        <v>2238</v>
      </c>
      <c r="H42" s="33">
        <v>103</v>
      </c>
      <c r="I42" s="33">
        <v>4</v>
      </c>
      <c r="J42" s="33">
        <f>SUM(K42:M42)</f>
        <v>297</v>
      </c>
      <c r="K42" s="33">
        <v>275</v>
      </c>
      <c r="L42" s="33">
        <v>9</v>
      </c>
      <c r="M42" s="33">
        <v>13</v>
      </c>
    </row>
    <row r="43" spans="1:13" ht="5.25" customHeight="1">
      <c r="A43" s="30"/>
      <c r="B43" s="31"/>
      <c r="C43" s="30"/>
      <c r="D43" s="32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6.5" customHeight="1">
      <c r="A44" s="30"/>
      <c r="B44" s="31"/>
      <c r="C44" s="30"/>
      <c r="D44" s="24" t="s">
        <v>16</v>
      </c>
      <c r="E44" s="25">
        <f>+E45+E46</f>
        <v>7687</v>
      </c>
      <c r="F44" s="25">
        <f>F45+F46</f>
        <v>746</v>
      </c>
      <c r="G44" s="25">
        <f>G45+G46</f>
        <v>6101</v>
      </c>
      <c r="H44" s="25">
        <f aca="true" t="shared" si="11" ref="H44:M44">+H45+H46</f>
        <v>741</v>
      </c>
      <c r="I44" s="25">
        <f t="shared" si="11"/>
        <v>99</v>
      </c>
      <c r="J44" s="25">
        <f t="shared" si="11"/>
        <v>1264</v>
      </c>
      <c r="K44" s="25">
        <f t="shared" si="11"/>
        <v>1200</v>
      </c>
      <c r="L44" s="25">
        <f t="shared" si="11"/>
        <v>36</v>
      </c>
      <c r="M44" s="25">
        <f t="shared" si="11"/>
        <v>28</v>
      </c>
    </row>
    <row r="45" spans="1:13" ht="16.5" customHeight="1">
      <c r="A45" s="30"/>
      <c r="B45" s="31" t="s">
        <v>29</v>
      </c>
      <c r="C45" s="30"/>
      <c r="D45" s="32" t="s">
        <v>18</v>
      </c>
      <c r="E45" s="33">
        <f>SUM(F45:I45)</f>
        <v>4677</v>
      </c>
      <c r="F45" s="33">
        <v>352</v>
      </c>
      <c r="G45" s="33">
        <v>3610</v>
      </c>
      <c r="H45" s="33">
        <v>624</v>
      </c>
      <c r="I45" s="33">
        <v>91</v>
      </c>
      <c r="J45" s="33">
        <f>SUM(K45:M45)</f>
        <v>795</v>
      </c>
      <c r="K45" s="33">
        <v>755</v>
      </c>
      <c r="L45" s="33">
        <v>24</v>
      </c>
      <c r="M45" s="33">
        <v>16</v>
      </c>
    </row>
    <row r="46" spans="1:13" ht="16.5" customHeight="1">
      <c r="A46" s="30"/>
      <c r="B46" s="31"/>
      <c r="C46" s="30"/>
      <c r="D46" s="32" t="s">
        <v>19</v>
      </c>
      <c r="E46" s="33">
        <f>SUM(F46:I46)</f>
        <v>3010</v>
      </c>
      <c r="F46" s="33">
        <v>394</v>
      </c>
      <c r="G46" s="33">
        <v>2491</v>
      </c>
      <c r="H46" s="33">
        <v>117</v>
      </c>
      <c r="I46" s="33">
        <v>8</v>
      </c>
      <c r="J46" s="33">
        <f>SUM(K46:M46)</f>
        <v>469</v>
      </c>
      <c r="K46" s="33">
        <v>445</v>
      </c>
      <c r="L46" s="33">
        <v>12</v>
      </c>
      <c r="M46" s="33">
        <v>12</v>
      </c>
    </row>
    <row r="47" spans="1:13" ht="5.25" customHeight="1">
      <c r="A47" s="30"/>
      <c r="B47" s="31"/>
      <c r="C47" s="30"/>
      <c r="D47" s="32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6.5" customHeight="1">
      <c r="A48" s="30"/>
      <c r="B48" s="31"/>
      <c r="C48" s="30"/>
      <c r="D48" s="24" t="s">
        <v>16</v>
      </c>
      <c r="E48" s="25">
        <f>+E49+E50</f>
        <v>37883</v>
      </c>
      <c r="F48" s="25">
        <f>F49+F50</f>
        <v>3592</v>
      </c>
      <c r="G48" s="25">
        <f>G49+G50</f>
        <v>30140</v>
      </c>
      <c r="H48" s="25">
        <f aca="true" t="shared" si="12" ref="H48:M48">+H49+H50</f>
        <v>3897</v>
      </c>
      <c r="I48" s="25">
        <f t="shared" si="12"/>
        <v>254</v>
      </c>
      <c r="J48" s="25">
        <f t="shared" si="12"/>
        <v>3854</v>
      </c>
      <c r="K48" s="25">
        <f t="shared" si="12"/>
        <v>3507</v>
      </c>
      <c r="L48" s="25">
        <f t="shared" si="12"/>
        <v>260</v>
      </c>
      <c r="M48" s="25">
        <f t="shared" si="12"/>
        <v>87</v>
      </c>
    </row>
    <row r="49" spans="1:13" ht="16.5" customHeight="1">
      <c r="A49" s="30"/>
      <c r="B49" s="31" t="s">
        <v>30</v>
      </c>
      <c r="C49" s="30"/>
      <c r="D49" s="32" t="s">
        <v>18</v>
      </c>
      <c r="E49" s="33">
        <f>SUM(F49:I49)</f>
        <v>23022</v>
      </c>
      <c r="F49" s="33">
        <v>1830</v>
      </c>
      <c r="G49" s="33">
        <v>17974</v>
      </c>
      <c r="H49" s="33">
        <v>2999</v>
      </c>
      <c r="I49" s="33">
        <v>219</v>
      </c>
      <c r="J49" s="33">
        <f>SUM(K49:M49)</f>
        <v>2100</v>
      </c>
      <c r="K49" s="33">
        <v>1939</v>
      </c>
      <c r="L49" s="33">
        <v>130</v>
      </c>
      <c r="M49" s="33">
        <v>31</v>
      </c>
    </row>
    <row r="50" spans="1:13" ht="16.5" customHeight="1">
      <c r="A50" s="30"/>
      <c r="B50" s="31"/>
      <c r="C50" s="30"/>
      <c r="D50" s="32" t="s">
        <v>19</v>
      </c>
      <c r="E50" s="33">
        <f>SUM(F50:I50)</f>
        <v>14861</v>
      </c>
      <c r="F50" s="33">
        <v>1762</v>
      </c>
      <c r="G50" s="33">
        <v>12166</v>
      </c>
      <c r="H50" s="33">
        <v>898</v>
      </c>
      <c r="I50" s="33">
        <v>35</v>
      </c>
      <c r="J50" s="33">
        <f>SUM(K50:M50)</f>
        <v>1754</v>
      </c>
      <c r="K50" s="33">
        <v>1568</v>
      </c>
      <c r="L50" s="33">
        <v>130</v>
      </c>
      <c r="M50" s="33">
        <v>56</v>
      </c>
    </row>
    <row r="51" spans="1:13" ht="6" customHeight="1" thickBot="1">
      <c r="A51" s="34"/>
      <c r="B51" s="35"/>
      <c r="C51" s="34"/>
      <c r="D51" s="36"/>
      <c r="E51" s="34"/>
      <c r="F51" s="34"/>
      <c r="G51" s="34"/>
      <c r="H51" s="34"/>
      <c r="I51" s="34"/>
      <c r="J51" s="34"/>
      <c r="K51" s="34"/>
      <c r="L51" s="34"/>
      <c r="M51" s="34"/>
    </row>
    <row r="52" ht="18.75" customHeight="1"/>
    <row r="53" spans="2:9" ht="18.75" customHeight="1" thickBot="1">
      <c r="B53" s="2" t="s">
        <v>0</v>
      </c>
      <c r="I53" s="1" t="s">
        <v>31</v>
      </c>
    </row>
    <row r="54" spans="1:13" ht="18.75" customHeight="1">
      <c r="A54" s="3" t="s">
        <v>1</v>
      </c>
      <c r="B54" s="3"/>
      <c r="C54" s="3"/>
      <c r="D54" s="4" t="s">
        <v>2</v>
      </c>
      <c r="E54" s="5" t="s">
        <v>3</v>
      </c>
      <c r="F54" s="6"/>
      <c r="G54" s="6"/>
      <c r="H54" s="6"/>
      <c r="I54" s="7" t="s">
        <v>4</v>
      </c>
      <c r="J54" s="5" t="s">
        <v>5</v>
      </c>
      <c r="K54" s="6"/>
      <c r="L54" s="6"/>
      <c r="M54" s="6"/>
    </row>
    <row r="55" spans="1:13" ht="18.75" customHeight="1">
      <c r="A55" s="8"/>
      <c r="B55" s="8"/>
      <c r="C55" s="8"/>
      <c r="D55" s="9"/>
      <c r="E55" s="9" t="s">
        <v>6</v>
      </c>
      <c r="F55" s="10" t="s">
        <v>7</v>
      </c>
      <c r="G55" s="11"/>
      <c r="H55" s="12" t="s">
        <v>8</v>
      </c>
      <c r="I55" s="13" t="s">
        <v>9</v>
      </c>
      <c r="J55" s="14" t="s">
        <v>6</v>
      </c>
      <c r="K55" s="9" t="s">
        <v>10</v>
      </c>
      <c r="L55" s="15" t="s">
        <v>11</v>
      </c>
      <c r="M55" s="16"/>
    </row>
    <row r="56" spans="1:13" ht="27" customHeight="1">
      <c r="A56" s="17"/>
      <c r="B56" s="17"/>
      <c r="C56" s="17"/>
      <c r="D56" s="18"/>
      <c r="E56" s="18"/>
      <c r="F56" s="19" t="s">
        <v>12</v>
      </c>
      <c r="G56" s="19" t="s">
        <v>13</v>
      </c>
      <c r="H56" s="12" t="s">
        <v>14</v>
      </c>
      <c r="I56" s="20" t="s">
        <v>15</v>
      </c>
      <c r="J56" s="21"/>
      <c r="K56" s="18"/>
      <c r="L56" s="19" t="s">
        <v>14</v>
      </c>
      <c r="M56" s="12" t="s">
        <v>15</v>
      </c>
    </row>
    <row r="57" spans="1:13" ht="16.5" customHeight="1">
      <c r="A57" s="30"/>
      <c r="B57" s="31"/>
      <c r="C57" s="30"/>
      <c r="D57" s="24" t="s">
        <v>16</v>
      </c>
      <c r="E57" s="25">
        <f>+E58+E59</f>
        <v>18593</v>
      </c>
      <c r="F57" s="25">
        <f>F58+F59</f>
        <v>2140</v>
      </c>
      <c r="G57" s="25">
        <f>G58+G59</f>
        <v>14260</v>
      </c>
      <c r="H57" s="25">
        <f aca="true" t="shared" si="13" ref="H57:M57">+H58+H59</f>
        <v>2056</v>
      </c>
      <c r="I57" s="25">
        <f t="shared" si="13"/>
        <v>137</v>
      </c>
      <c r="J57" s="25">
        <f t="shared" si="13"/>
        <v>1563</v>
      </c>
      <c r="K57" s="25">
        <f t="shared" si="13"/>
        <v>1335</v>
      </c>
      <c r="L57" s="25">
        <f t="shared" si="13"/>
        <v>167</v>
      </c>
      <c r="M57" s="25">
        <f t="shared" si="13"/>
        <v>61</v>
      </c>
    </row>
    <row r="58" spans="1:13" ht="16.5" customHeight="1">
      <c r="A58" s="30"/>
      <c r="B58" s="31" t="s">
        <v>32</v>
      </c>
      <c r="C58" s="30"/>
      <c r="D58" s="32" t="s">
        <v>18</v>
      </c>
      <c r="E58" s="33">
        <f>SUM(F58:I58)</f>
        <v>11248</v>
      </c>
      <c r="F58" s="33">
        <v>1106</v>
      </c>
      <c r="G58" s="33">
        <v>8389</v>
      </c>
      <c r="H58" s="33">
        <v>1646</v>
      </c>
      <c r="I58" s="33">
        <v>107</v>
      </c>
      <c r="J58" s="33">
        <f>SUM(K58:M58)</f>
        <v>759</v>
      </c>
      <c r="K58" s="33">
        <v>652</v>
      </c>
      <c r="L58" s="33">
        <v>78</v>
      </c>
      <c r="M58" s="33">
        <v>29</v>
      </c>
    </row>
    <row r="59" spans="1:13" ht="16.5" customHeight="1">
      <c r="A59" s="30"/>
      <c r="B59" s="31"/>
      <c r="C59" s="30"/>
      <c r="D59" s="32" t="s">
        <v>19</v>
      </c>
      <c r="E59" s="33">
        <f>SUM(F59:I59)</f>
        <v>7345</v>
      </c>
      <c r="F59" s="33">
        <v>1034</v>
      </c>
      <c r="G59" s="33">
        <v>5871</v>
      </c>
      <c r="H59" s="33">
        <v>410</v>
      </c>
      <c r="I59" s="33">
        <v>30</v>
      </c>
      <c r="J59" s="33">
        <f>SUM(K59:M59)</f>
        <v>804</v>
      </c>
      <c r="K59" s="33">
        <v>683</v>
      </c>
      <c r="L59" s="33">
        <v>89</v>
      </c>
      <c r="M59" s="33">
        <v>32</v>
      </c>
    </row>
    <row r="60" spans="1:13" ht="5.25" customHeight="1">
      <c r="A60" s="30"/>
      <c r="B60" s="31"/>
      <c r="C60" s="30"/>
      <c r="D60" s="32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6.5" customHeight="1">
      <c r="A61" s="30"/>
      <c r="B61" s="31"/>
      <c r="C61" s="30"/>
      <c r="D61" s="24" t="s">
        <v>16</v>
      </c>
      <c r="E61" s="25">
        <f>+E62+E63</f>
        <v>8809</v>
      </c>
      <c r="F61" s="25">
        <f>F62+F63</f>
        <v>1452</v>
      </c>
      <c r="G61" s="25">
        <f>G62+G63</f>
        <v>6395</v>
      </c>
      <c r="H61" s="25">
        <f aca="true" t="shared" si="14" ref="H61:M61">+H62+H63</f>
        <v>887</v>
      </c>
      <c r="I61" s="25">
        <f t="shared" si="14"/>
        <v>75</v>
      </c>
      <c r="J61" s="25">
        <f t="shared" si="14"/>
        <v>779</v>
      </c>
      <c r="K61" s="25">
        <f t="shared" si="14"/>
        <v>706</v>
      </c>
      <c r="L61" s="25">
        <f t="shared" si="14"/>
        <v>46</v>
      </c>
      <c r="M61" s="25">
        <f t="shared" si="14"/>
        <v>27</v>
      </c>
    </row>
    <row r="62" spans="1:13" ht="16.5" customHeight="1">
      <c r="A62" s="30"/>
      <c r="B62" s="31" t="s">
        <v>33</v>
      </c>
      <c r="C62" s="30"/>
      <c r="D62" s="32" t="s">
        <v>18</v>
      </c>
      <c r="E62" s="33">
        <f>SUM(F62:I62)</f>
        <v>5098</v>
      </c>
      <c r="F62" s="33">
        <v>750</v>
      </c>
      <c r="G62" s="33">
        <v>3583</v>
      </c>
      <c r="H62" s="33">
        <v>701</v>
      </c>
      <c r="I62" s="33">
        <v>64</v>
      </c>
      <c r="J62" s="33">
        <f>SUM(K62:M62)</f>
        <v>380</v>
      </c>
      <c r="K62" s="33">
        <v>343</v>
      </c>
      <c r="L62" s="33">
        <v>26</v>
      </c>
      <c r="M62" s="33">
        <v>11</v>
      </c>
    </row>
    <row r="63" spans="1:13" ht="16.5" customHeight="1">
      <c r="A63" s="30"/>
      <c r="B63" s="31"/>
      <c r="C63" s="30"/>
      <c r="D63" s="32" t="s">
        <v>19</v>
      </c>
      <c r="E63" s="33">
        <f>SUM(F63:I63)</f>
        <v>3711</v>
      </c>
      <c r="F63" s="33">
        <v>702</v>
      </c>
      <c r="G63" s="33">
        <v>2812</v>
      </c>
      <c r="H63" s="33">
        <v>186</v>
      </c>
      <c r="I63" s="33">
        <v>11</v>
      </c>
      <c r="J63" s="33">
        <f>SUM(K63:M63)</f>
        <v>399</v>
      </c>
      <c r="K63" s="33">
        <v>363</v>
      </c>
      <c r="L63" s="33">
        <v>20</v>
      </c>
      <c r="M63" s="33">
        <v>16</v>
      </c>
    </row>
    <row r="64" spans="1:13" ht="5.25" customHeight="1">
      <c r="A64" s="30"/>
      <c r="B64" s="31"/>
      <c r="C64" s="30"/>
      <c r="D64" s="32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6.5" customHeight="1">
      <c r="A65" s="30"/>
      <c r="B65" s="31"/>
      <c r="C65" s="30"/>
      <c r="D65" s="24" t="s">
        <v>16</v>
      </c>
      <c r="E65" s="25">
        <f>+E66+E67</f>
        <v>11081</v>
      </c>
      <c r="F65" s="25">
        <f>F66+F67</f>
        <v>1256</v>
      </c>
      <c r="G65" s="25">
        <f>G66+G67</f>
        <v>8669</v>
      </c>
      <c r="H65" s="25">
        <f aca="true" t="shared" si="15" ref="H65:M65">+H66+H67</f>
        <v>1072</v>
      </c>
      <c r="I65" s="25">
        <f t="shared" si="15"/>
        <v>84</v>
      </c>
      <c r="J65" s="25">
        <f t="shared" si="15"/>
        <v>1058</v>
      </c>
      <c r="K65" s="25">
        <f t="shared" si="15"/>
        <v>964</v>
      </c>
      <c r="L65" s="25">
        <f t="shared" si="15"/>
        <v>56</v>
      </c>
      <c r="M65" s="25">
        <f t="shared" si="15"/>
        <v>38</v>
      </c>
    </row>
    <row r="66" spans="1:13" ht="16.5" customHeight="1">
      <c r="A66" s="30"/>
      <c r="B66" s="31" t="s">
        <v>34</v>
      </c>
      <c r="C66" s="30"/>
      <c r="D66" s="32" t="s">
        <v>18</v>
      </c>
      <c r="E66" s="33">
        <f>SUM(F66:I66)</f>
        <v>6536</v>
      </c>
      <c r="F66" s="33">
        <v>642</v>
      </c>
      <c r="G66" s="33">
        <v>4941</v>
      </c>
      <c r="H66" s="33">
        <v>877</v>
      </c>
      <c r="I66" s="33">
        <v>76</v>
      </c>
      <c r="J66" s="33">
        <f>SUM(K66:M66)</f>
        <v>550</v>
      </c>
      <c r="K66" s="33">
        <v>494</v>
      </c>
      <c r="L66" s="33">
        <v>34</v>
      </c>
      <c r="M66" s="33">
        <v>22</v>
      </c>
    </row>
    <row r="67" spans="1:13" ht="16.5" customHeight="1">
      <c r="A67" s="30"/>
      <c r="B67" s="31"/>
      <c r="C67" s="30"/>
      <c r="D67" s="32" t="s">
        <v>19</v>
      </c>
      <c r="E67" s="33">
        <f>SUM(F67:I67)</f>
        <v>4545</v>
      </c>
      <c r="F67" s="33">
        <v>614</v>
      </c>
      <c r="G67" s="33">
        <v>3728</v>
      </c>
      <c r="H67" s="33">
        <v>195</v>
      </c>
      <c r="I67" s="33">
        <v>8</v>
      </c>
      <c r="J67" s="33">
        <f>SUM(K67:M67)</f>
        <v>508</v>
      </c>
      <c r="K67" s="33">
        <v>470</v>
      </c>
      <c r="L67" s="33">
        <v>22</v>
      </c>
      <c r="M67" s="33">
        <v>16</v>
      </c>
    </row>
    <row r="68" spans="1:13" ht="5.25" customHeight="1">
      <c r="A68" s="30"/>
      <c r="B68" s="31"/>
      <c r="C68" s="30"/>
      <c r="D68" s="32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6.5" customHeight="1">
      <c r="A69" s="30"/>
      <c r="B69" s="31"/>
      <c r="C69" s="30"/>
      <c r="D69" s="24" t="s">
        <v>16</v>
      </c>
      <c r="E69" s="25">
        <f>+E70+E71</f>
        <v>7347</v>
      </c>
      <c r="F69" s="25">
        <f>F70+F71</f>
        <v>961</v>
      </c>
      <c r="G69" s="25">
        <f>G70+G71</f>
        <v>5602</v>
      </c>
      <c r="H69" s="25">
        <f aca="true" t="shared" si="16" ref="H69:M69">+H70+H71</f>
        <v>716</v>
      </c>
      <c r="I69" s="25">
        <f t="shared" si="16"/>
        <v>68</v>
      </c>
      <c r="J69" s="25">
        <f t="shared" si="16"/>
        <v>591</v>
      </c>
      <c r="K69" s="25">
        <f t="shared" si="16"/>
        <v>529</v>
      </c>
      <c r="L69" s="25">
        <f t="shared" si="16"/>
        <v>38</v>
      </c>
      <c r="M69" s="25">
        <f t="shared" si="16"/>
        <v>24</v>
      </c>
    </row>
    <row r="70" spans="1:13" ht="16.5" customHeight="1">
      <c r="A70" s="30"/>
      <c r="B70" s="31" t="s">
        <v>35</v>
      </c>
      <c r="C70" s="30"/>
      <c r="D70" s="32" t="s">
        <v>18</v>
      </c>
      <c r="E70" s="33">
        <f>SUM(F70:I70)</f>
        <v>4327</v>
      </c>
      <c r="F70" s="33">
        <v>506</v>
      </c>
      <c r="G70" s="33">
        <v>3163</v>
      </c>
      <c r="H70" s="33">
        <v>608</v>
      </c>
      <c r="I70" s="33">
        <v>50</v>
      </c>
      <c r="J70" s="33">
        <f>SUM(K70:M70)</f>
        <v>317</v>
      </c>
      <c r="K70" s="33">
        <v>283</v>
      </c>
      <c r="L70" s="33">
        <v>21</v>
      </c>
      <c r="M70" s="33">
        <v>13</v>
      </c>
    </row>
    <row r="71" spans="1:13" ht="16.5" customHeight="1">
      <c r="A71" s="30"/>
      <c r="B71" s="31"/>
      <c r="C71" s="30"/>
      <c r="D71" s="32" t="s">
        <v>19</v>
      </c>
      <c r="E71" s="33">
        <f>SUM(F71:I71)</f>
        <v>3020</v>
      </c>
      <c r="F71" s="33">
        <v>455</v>
      </c>
      <c r="G71" s="33">
        <v>2439</v>
      </c>
      <c r="H71" s="33">
        <v>108</v>
      </c>
      <c r="I71" s="33">
        <v>18</v>
      </c>
      <c r="J71" s="33">
        <f>SUM(K71:M71)</f>
        <v>274</v>
      </c>
      <c r="K71" s="33">
        <v>246</v>
      </c>
      <c r="L71" s="33">
        <v>17</v>
      </c>
      <c r="M71" s="33">
        <v>11</v>
      </c>
    </row>
    <row r="72" spans="1:13" ht="5.25" customHeight="1">
      <c r="A72" s="30"/>
      <c r="B72" s="31"/>
      <c r="C72" s="30"/>
      <c r="D72" s="32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6.5" customHeight="1">
      <c r="A73" s="30"/>
      <c r="B73" s="31"/>
      <c r="C73" s="30"/>
      <c r="D73" s="24" t="s">
        <v>16</v>
      </c>
      <c r="E73" s="25">
        <f>+E74+E75</f>
        <v>7473</v>
      </c>
      <c r="F73" s="25">
        <f>F74+F75</f>
        <v>1172</v>
      </c>
      <c r="G73" s="25">
        <f>G74+G75</f>
        <v>5489</v>
      </c>
      <c r="H73" s="25">
        <f aca="true" t="shared" si="17" ref="H73:M73">+H74+H75</f>
        <v>736</v>
      </c>
      <c r="I73" s="25">
        <f t="shared" si="17"/>
        <v>76</v>
      </c>
      <c r="J73" s="25">
        <f t="shared" si="17"/>
        <v>765</v>
      </c>
      <c r="K73" s="25">
        <f t="shared" si="17"/>
        <v>666</v>
      </c>
      <c r="L73" s="25">
        <f t="shared" si="17"/>
        <v>69</v>
      </c>
      <c r="M73" s="25">
        <f t="shared" si="17"/>
        <v>30</v>
      </c>
    </row>
    <row r="74" spans="1:13" ht="16.5" customHeight="1">
      <c r="A74" s="30"/>
      <c r="B74" s="31" t="s">
        <v>36</v>
      </c>
      <c r="C74" s="30"/>
      <c r="D74" s="32" t="s">
        <v>18</v>
      </c>
      <c r="E74" s="33">
        <f>SUM(F74:I74)</f>
        <v>4391</v>
      </c>
      <c r="F74" s="33">
        <v>580</v>
      </c>
      <c r="G74" s="33">
        <v>3138</v>
      </c>
      <c r="H74" s="33">
        <v>608</v>
      </c>
      <c r="I74" s="33">
        <v>65</v>
      </c>
      <c r="J74" s="33">
        <f>SUM(K74:M74)</f>
        <v>389</v>
      </c>
      <c r="K74" s="33">
        <v>333</v>
      </c>
      <c r="L74" s="33">
        <v>37</v>
      </c>
      <c r="M74" s="33">
        <v>19</v>
      </c>
    </row>
    <row r="75" spans="1:13" ht="16.5" customHeight="1">
      <c r="A75" s="30"/>
      <c r="B75" s="31"/>
      <c r="C75" s="30"/>
      <c r="D75" s="32" t="s">
        <v>19</v>
      </c>
      <c r="E75" s="33">
        <f>SUM(F75:I75)</f>
        <v>3082</v>
      </c>
      <c r="F75" s="33">
        <v>592</v>
      </c>
      <c r="G75" s="33">
        <v>2351</v>
      </c>
      <c r="H75" s="33">
        <v>128</v>
      </c>
      <c r="I75" s="33">
        <v>11</v>
      </c>
      <c r="J75" s="33">
        <f>SUM(K75:M75)</f>
        <v>376</v>
      </c>
      <c r="K75" s="33">
        <v>333</v>
      </c>
      <c r="L75" s="33">
        <v>32</v>
      </c>
      <c r="M75" s="33">
        <v>11</v>
      </c>
    </row>
    <row r="76" spans="1:13" ht="5.25" customHeight="1">
      <c r="A76" s="30"/>
      <c r="B76" s="31"/>
      <c r="C76" s="30"/>
      <c r="D76" s="32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6.5" customHeight="1">
      <c r="A77" s="30"/>
      <c r="B77" s="31"/>
      <c r="C77" s="30"/>
      <c r="D77" s="24" t="s">
        <v>16</v>
      </c>
      <c r="E77" s="25">
        <f>+E78+E79</f>
        <v>8115</v>
      </c>
      <c r="F77" s="25">
        <f>F78+F79</f>
        <v>1221</v>
      </c>
      <c r="G77" s="25">
        <f>G78+G79</f>
        <v>5503</v>
      </c>
      <c r="H77" s="25">
        <f aca="true" t="shared" si="18" ref="H77:M77">+H78+H79</f>
        <v>1268</v>
      </c>
      <c r="I77" s="25">
        <f t="shared" si="18"/>
        <v>123</v>
      </c>
      <c r="J77" s="25">
        <f t="shared" si="18"/>
        <v>829</v>
      </c>
      <c r="K77" s="25">
        <f t="shared" si="18"/>
        <v>703</v>
      </c>
      <c r="L77" s="25">
        <f t="shared" si="18"/>
        <v>88</v>
      </c>
      <c r="M77" s="25">
        <f t="shared" si="18"/>
        <v>38</v>
      </c>
    </row>
    <row r="78" spans="1:13" ht="16.5" customHeight="1">
      <c r="A78" s="30"/>
      <c r="B78" s="31" t="s">
        <v>37</v>
      </c>
      <c r="C78" s="30"/>
      <c r="D78" s="32" t="s">
        <v>18</v>
      </c>
      <c r="E78" s="33">
        <f>SUM(F78:I78)</f>
        <v>4691</v>
      </c>
      <c r="F78" s="33">
        <v>584</v>
      </c>
      <c r="G78" s="33">
        <v>3114</v>
      </c>
      <c r="H78" s="33">
        <v>894</v>
      </c>
      <c r="I78" s="33">
        <v>99</v>
      </c>
      <c r="J78" s="33">
        <f>SUM(K78:M78)</f>
        <v>393</v>
      </c>
      <c r="K78" s="33">
        <v>317</v>
      </c>
      <c r="L78" s="33">
        <v>58</v>
      </c>
      <c r="M78" s="33">
        <v>18</v>
      </c>
    </row>
    <row r="79" spans="1:13" ht="16.5" customHeight="1">
      <c r="A79" s="30"/>
      <c r="B79" s="31"/>
      <c r="C79" s="30"/>
      <c r="D79" s="32" t="s">
        <v>19</v>
      </c>
      <c r="E79" s="33">
        <f>SUM(F79:I79)</f>
        <v>3424</v>
      </c>
      <c r="F79" s="33">
        <v>637</v>
      </c>
      <c r="G79" s="33">
        <v>2389</v>
      </c>
      <c r="H79" s="33">
        <v>374</v>
      </c>
      <c r="I79" s="33">
        <v>24</v>
      </c>
      <c r="J79" s="33">
        <f>SUM(K79:M79)</f>
        <v>436</v>
      </c>
      <c r="K79" s="33">
        <v>386</v>
      </c>
      <c r="L79" s="33">
        <v>30</v>
      </c>
      <c r="M79" s="33">
        <v>20</v>
      </c>
    </row>
    <row r="80" spans="1:13" ht="5.25" customHeight="1">
      <c r="A80" s="30"/>
      <c r="B80" s="31"/>
      <c r="C80" s="30"/>
      <c r="D80" s="32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6.5" customHeight="1">
      <c r="A81" s="30"/>
      <c r="B81" s="31"/>
      <c r="C81" s="30"/>
      <c r="D81" s="24" t="s">
        <v>16</v>
      </c>
      <c r="E81" s="25">
        <f>+E82+E83</f>
        <v>6854</v>
      </c>
      <c r="F81" s="25">
        <f>F82+F83</f>
        <v>1697</v>
      </c>
      <c r="G81" s="25">
        <f>G82+G83</f>
        <v>4369</v>
      </c>
      <c r="H81" s="25">
        <f aca="true" t="shared" si="19" ref="H81:M81">+H82+H83</f>
        <v>735</v>
      </c>
      <c r="I81" s="25">
        <f t="shared" si="19"/>
        <v>53</v>
      </c>
      <c r="J81" s="25">
        <f t="shared" si="19"/>
        <v>638</v>
      </c>
      <c r="K81" s="25">
        <f t="shared" si="19"/>
        <v>507</v>
      </c>
      <c r="L81" s="25">
        <f t="shared" si="19"/>
        <v>116</v>
      </c>
      <c r="M81" s="25">
        <f t="shared" si="19"/>
        <v>15</v>
      </c>
    </row>
    <row r="82" spans="1:13" ht="16.5" customHeight="1">
      <c r="A82" s="30"/>
      <c r="B82" s="31" t="s">
        <v>38</v>
      </c>
      <c r="C82" s="30"/>
      <c r="D82" s="32" t="s">
        <v>18</v>
      </c>
      <c r="E82" s="33">
        <f>SUM(F82:I82)</f>
        <v>3776</v>
      </c>
      <c r="F82" s="33">
        <v>824</v>
      </c>
      <c r="G82" s="33">
        <v>2380</v>
      </c>
      <c r="H82" s="33">
        <v>528</v>
      </c>
      <c r="I82" s="33">
        <v>44</v>
      </c>
      <c r="J82" s="33">
        <f>SUM(K82:M82)</f>
        <v>313</v>
      </c>
      <c r="K82" s="33">
        <v>232</v>
      </c>
      <c r="L82" s="33">
        <v>73</v>
      </c>
      <c r="M82" s="33">
        <v>8</v>
      </c>
    </row>
    <row r="83" spans="1:13" ht="16.5" customHeight="1">
      <c r="A83" s="30"/>
      <c r="B83" s="31"/>
      <c r="C83" s="30"/>
      <c r="D83" s="32" t="s">
        <v>19</v>
      </c>
      <c r="E83" s="33">
        <f>SUM(F83:I83)</f>
        <v>3078</v>
      </c>
      <c r="F83" s="33">
        <v>873</v>
      </c>
      <c r="G83" s="33">
        <v>1989</v>
      </c>
      <c r="H83" s="33">
        <v>207</v>
      </c>
      <c r="I83" s="33">
        <v>9</v>
      </c>
      <c r="J83" s="33">
        <f>SUM(K83:M83)</f>
        <v>325</v>
      </c>
      <c r="K83" s="33">
        <v>275</v>
      </c>
      <c r="L83" s="33">
        <v>43</v>
      </c>
      <c r="M83" s="33">
        <v>7</v>
      </c>
    </row>
    <row r="84" spans="1:13" ht="5.25" customHeight="1">
      <c r="A84" s="30"/>
      <c r="B84" s="31"/>
      <c r="C84" s="30"/>
      <c r="D84" s="32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6.5" customHeight="1">
      <c r="A85" s="30"/>
      <c r="B85" s="31"/>
      <c r="C85" s="30"/>
      <c r="D85" s="24" t="s">
        <v>16</v>
      </c>
      <c r="E85" s="25">
        <f>+E86+E87</f>
        <v>4717</v>
      </c>
      <c r="F85" s="25">
        <f>F86+F87</f>
        <v>1056</v>
      </c>
      <c r="G85" s="25">
        <f>G86+G87</f>
        <v>3184</v>
      </c>
      <c r="H85" s="25">
        <f aca="true" t="shared" si="20" ref="H85:M85">+H86+H87</f>
        <v>453</v>
      </c>
      <c r="I85" s="25">
        <f t="shared" si="20"/>
        <v>24</v>
      </c>
      <c r="J85" s="25">
        <f t="shared" si="20"/>
        <v>611</v>
      </c>
      <c r="K85" s="25">
        <f t="shared" si="20"/>
        <v>541</v>
      </c>
      <c r="L85" s="25">
        <f t="shared" si="20"/>
        <v>57</v>
      </c>
      <c r="M85" s="25">
        <f t="shared" si="20"/>
        <v>13</v>
      </c>
    </row>
    <row r="86" spans="1:13" ht="16.5" customHeight="1">
      <c r="A86" s="30"/>
      <c r="B86" s="31" t="s">
        <v>39</v>
      </c>
      <c r="C86" s="30"/>
      <c r="D86" s="32" t="s">
        <v>18</v>
      </c>
      <c r="E86" s="33">
        <f>SUM(F86:I86)</f>
        <v>2617</v>
      </c>
      <c r="F86" s="33">
        <v>513</v>
      </c>
      <c r="G86" s="33">
        <v>1732</v>
      </c>
      <c r="H86" s="33">
        <v>352</v>
      </c>
      <c r="I86" s="33">
        <v>20</v>
      </c>
      <c r="J86" s="33">
        <f>SUM(K86:M86)</f>
        <v>312</v>
      </c>
      <c r="K86" s="33">
        <v>273</v>
      </c>
      <c r="L86" s="33">
        <v>32</v>
      </c>
      <c r="M86" s="33">
        <v>7</v>
      </c>
    </row>
    <row r="87" spans="1:13" ht="16.5" customHeight="1">
      <c r="A87" s="30"/>
      <c r="B87" s="31"/>
      <c r="C87" s="30"/>
      <c r="D87" s="32" t="s">
        <v>19</v>
      </c>
      <c r="E87" s="33">
        <f>SUM(F87:I87)</f>
        <v>2100</v>
      </c>
      <c r="F87" s="33">
        <v>543</v>
      </c>
      <c r="G87" s="33">
        <v>1452</v>
      </c>
      <c r="H87" s="33">
        <v>101</v>
      </c>
      <c r="I87" s="33">
        <v>4</v>
      </c>
      <c r="J87" s="33">
        <f>SUM(K87:M87)</f>
        <v>299</v>
      </c>
      <c r="K87" s="33">
        <v>268</v>
      </c>
      <c r="L87" s="33">
        <v>25</v>
      </c>
      <c r="M87" s="33">
        <v>6</v>
      </c>
    </row>
    <row r="88" spans="1:13" ht="5.25" customHeight="1">
      <c r="A88" s="30"/>
      <c r="B88" s="31"/>
      <c r="C88" s="30"/>
      <c r="D88" s="32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6.5" customHeight="1">
      <c r="A89" s="30"/>
      <c r="B89" s="31"/>
      <c r="C89" s="30"/>
      <c r="D89" s="24" t="s">
        <v>16</v>
      </c>
      <c r="E89" s="25">
        <f>+E90+E91</f>
        <v>5499</v>
      </c>
      <c r="F89" s="25">
        <f>F90+F91</f>
        <v>1141</v>
      </c>
      <c r="G89" s="25">
        <f>G90+G91</f>
        <v>3733</v>
      </c>
      <c r="H89" s="25">
        <f aca="true" t="shared" si="21" ref="H89:M89">+H90+H91</f>
        <v>583</v>
      </c>
      <c r="I89" s="25">
        <f t="shared" si="21"/>
        <v>42</v>
      </c>
      <c r="J89" s="25">
        <f t="shared" si="21"/>
        <v>593</v>
      </c>
      <c r="K89" s="25">
        <f t="shared" si="21"/>
        <v>500</v>
      </c>
      <c r="L89" s="25">
        <f t="shared" si="21"/>
        <v>61</v>
      </c>
      <c r="M89" s="25">
        <f t="shared" si="21"/>
        <v>32</v>
      </c>
    </row>
    <row r="90" spans="1:13" ht="16.5" customHeight="1">
      <c r="A90" s="30"/>
      <c r="B90" s="31" t="s">
        <v>40</v>
      </c>
      <c r="C90" s="30"/>
      <c r="D90" s="32" t="s">
        <v>18</v>
      </c>
      <c r="E90" s="33">
        <f>SUM(F90:I90)</f>
        <v>3112</v>
      </c>
      <c r="F90" s="33">
        <v>554</v>
      </c>
      <c r="G90" s="33">
        <v>2074</v>
      </c>
      <c r="H90" s="33">
        <v>447</v>
      </c>
      <c r="I90" s="33">
        <v>37</v>
      </c>
      <c r="J90" s="33">
        <f>SUM(K90:M90)</f>
        <v>311</v>
      </c>
      <c r="K90" s="33">
        <v>266</v>
      </c>
      <c r="L90" s="33">
        <v>33</v>
      </c>
      <c r="M90" s="33">
        <v>12</v>
      </c>
    </row>
    <row r="91" spans="1:13" ht="16.5" customHeight="1">
      <c r="A91" s="30"/>
      <c r="B91" s="31"/>
      <c r="C91" s="30"/>
      <c r="D91" s="32" t="s">
        <v>19</v>
      </c>
      <c r="E91" s="33">
        <f>SUM(F91:I91)</f>
        <v>2387</v>
      </c>
      <c r="F91" s="33">
        <v>587</v>
      </c>
      <c r="G91" s="33">
        <v>1659</v>
      </c>
      <c r="H91" s="33">
        <v>136</v>
      </c>
      <c r="I91" s="33">
        <v>5</v>
      </c>
      <c r="J91" s="33">
        <f>SUM(K91:M91)</f>
        <v>282</v>
      </c>
      <c r="K91" s="33">
        <v>234</v>
      </c>
      <c r="L91" s="33">
        <v>28</v>
      </c>
      <c r="M91" s="33">
        <v>20</v>
      </c>
    </row>
    <row r="92" spans="1:13" ht="5.25" customHeight="1">
      <c r="A92" s="30"/>
      <c r="B92" s="31"/>
      <c r="C92" s="30"/>
      <c r="D92" s="32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6.5" customHeight="1">
      <c r="A93" s="30"/>
      <c r="B93" s="31"/>
      <c r="C93" s="30"/>
      <c r="D93" s="24" t="s">
        <v>16</v>
      </c>
      <c r="E93" s="25">
        <f>+E94+E95</f>
        <v>6969</v>
      </c>
      <c r="F93" s="25">
        <f>F94+F95</f>
        <v>1143</v>
      </c>
      <c r="G93" s="25">
        <f>G94+G95</f>
        <v>5231</v>
      </c>
      <c r="H93" s="25">
        <f aca="true" t="shared" si="22" ref="H93:M93">+H94+H95</f>
        <v>544</v>
      </c>
      <c r="I93" s="25">
        <f t="shared" si="22"/>
        <v>51</v>
      </c>
      <c r="J93" s="25">
        <f t="shared" si="22"/>
        <v>596</v>
      </c>
      <c r="K93" s="25">
        <f t="shared" si="22"/>
        <v>537</v>
      </c>
      <c r="L93" s="25">
        <f t="shared" si="22"/>
        <v>35</v>
      </c>
      <c r="M93" s="25">
        <f t="shared" si="22"/>
        <v>24</v>
      </c>
    </row>
    <row r="94" spans="1:13" ht="16.5" customHeight="1">
      <c r="A94" s="30"/>
      <c r="B94" s="31" t="s">
        <v>41</v>
      </c>
      <c r="C94" s="30"/>
      <c r="D94" s="32" t="s">
        <v>18</v>
      </c>
      <c r="E94" s="33">
        <f>SUM(F94:I94)</f>
        <v>4304</v>
      </c>
      <c r="F94" s="33">
        <v>557</v>
      </c>
      <c r="G94" s="33">
        <v>3276</v>
      </c>
      <c r="H94" s="33">
        <v>430</v>
      </c>
      <c r="I94" s="33">
        <v>41</v>
      </c>
      <c r="J94" s="33">
        <f>SUM(K94:M94)</f>
        <v>281</v>
      </c>
      <c r="K94" s="33">
        <v>249</v>
      </c>
      <c r="L94" s="33">
        <v>20</v>
      </c>
      <c r="M94" s="33">
        <v>12</v>
      </c>
    </row>
    <row r="95" spans="1:13" ht="16.5" customHeight="1">
      <c r="A95" s="30"/>
      <c r="B95" s="31"/>
      <c r="C95" s="30"/>
      <c r="D95" s="32" t="s">
        <v>19</v>
      </c>
      <c r="E95" s="33">
        <f>SUM(F95:I95)</f>
        <v>2665</v>
      </c>
      <c r="F95" s="33">
        <v>586</v>
      </c>
      <c r="G95" s="33">
        <v>1955</v>
      </c>
      <c r="H95" s="33">
        <v>114</v>
      </c>
      <c r="I95" s="33">
        <v>10</v>
      </c>
      <c r="J95" s="33">
        <f>SUM(K95:M95)</f>
        <v>315</v>
      </c>
      <c r="K95" s="33">
        <v>288</v>
      </c>
      <c r="L95" s="33">
        <v>15</v>
      </c>
      <c r="M95" s="33">
        <v>12</v>
      </c>
    </row>
    <row r="96" spans="1:13" ht="5.25" customHeight="1">
      <c r="A96" s="30"/>
      <c r="B96" s="31"/>
      <c r="C96" s="30"/>
      <c r="D96" s="32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6.5" customHeight="1">
      <c r="A97" s="30"/>
      <c r="B97" s="31"/>
      <c r="C97" s="30"/>
      <c r="D97" s="24" t="s">
        <v>16</v>
      </c>
      <c r="E97" s="25">
        <f>+E98+E99</f>
        <v>6090</v>
      </c>
      <c r="F97" s="25">
        <f>F98+F99</f>
        <v>1332</v>
      </c>
      <c r="G97" s="25">
        <f>G98+G99</f>
        <v>3556</v>
      </c>
      <c r="H97" s="25">
        <f aca="true" t="shared" si="23" ref="H97:M97">+H98+H99</f>
        <v>1166</v>
      </c>
      <c r="I97" s="25">
        <f t="shared" si="23"/>
        <v>36</v>
      </c>
      <c r="J97" s="25">
        <f t="shared" si="23"/>
        <v>605</v>
      </c>
      <c r="K97" s="25">
        <f t="shared" si="23"/>
        <v>461</v>
      </c>
      <c r="L97" s="25">
        <f t="shared" si="23"/>
        <v>133</v>
      </c>
      <c r="M97" s="25">
        <f t="shared" si="23"/>
        <v>11</v>
      </c>
    </row>
    <row r="98" spans="1:13" ht="16.5" customHeight="1">
      <c r="A98" s="30"/>
      <c r="B98" s="31" t="s">
        <v>42</v>
      </c>
      <c r="C98" s="30"/>
      <c r="D98" s="32" t="s">
        <v>18</v>
      </c>
      <c r="E98" s="33">
        <f>SUM(F98:I98)</f>
        <v>3641</v>
      </c>
      <c r="F98" s="33">
        <v>679</v>
      </c>
      <c r="G98" s="33">
        <v>2143</v>
      </c>
      <c r="H98" s="33">
        <v>789</v>
      </c>
      <c r="I98" s="33">
        <v>30</v>
      </c>
      <c r="J98" s="33">
        <f>SUM(K98:M98)</f>
        <v>337</v>
      </c>
      <c r="K98" s="33">
        <v>267</v>
      </c>
      <c r="L98" s="33">
        <v>63</v>
      </c>
      <c r="M98" s="33">
        <v>7</v>
      </c>
    </row>
    <row r="99" spans="1:13" ht="16.5" customHeight="1">
      <c r="A99" s="30"/>
      <c r="B99" s="31"/>
      <c r="C99" s="30"/>
      <c r="D99" s="32" t="s">
        <v>19</v>
      </c>
      <c r="E99" s="33">
        <f>SUM(F99:I99)</f>
        <v>2449</v>
      </c>
      <c r="F99" s="33">
        <v>653</v>
      </c>
      <c r="G99" s="33">
        <v>1413</v>
      </c>
      <c r="H99" s="33">
        <v>377</v>
      </c>
      <c r="I99" s="33">
        <v>6</v>
      </c>
      <c r="J99" s="33">
        <f>SUM(K99:M99)</f>
        <v>268</v>
      </c>
      <c r="K99" s="33">
        <v>194</v>
      </c>
      <c r="L99" s="33">
        <v>70</v>
      </c>
      <c r="M99" s="33">
        <v>4</v>
      </c>
    </row>
    <row r="100" spans="1:13" ht="5.25" customHeight="1">
      <c r="A100" s="30"/>
      <c r="B100" s="31"/>
      <c r="C100" s="30"/>
      <c r="D100" s="32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6.5" customHeight="1">
      <c r="A101" s="30"/>
      <c r="B101" s="31"/>
      <c r="C101" s="30"/>
      <c r="D101" s="24" t="s">
        <v>16</v>
      </c>
      <c r="E101" s="25">
        <f>+E102+E103</f>
        <v>16134</v>
      </c>
      <c r="F101" s="25">
        <f>F102+F103</f>
        <v>2649</v>
      </c>
      <c r="G101" s="25">
        <f>G102+G103</f>
        <v>11276</v>
      </c>
      <c r="H101" s="25">
        <f aca="true" t="shared" si="24" ref="H101:M101">+H102+H103</f>
        <v>2116</v>
      </c>
      <c r="I101" s="25">
        <f t="shared" si="24"/>
        <v>93</v>
      </c>
      <c r="J101" s="25">
        <f t="shared" si="24"/>
        <v>2363</v>
      </c>
      <c r="K101" s="25">
        <f t="shared" si="24"/>
        <v>2113</v>
      </c>
      <c r="L101" s="25">
        <f t="shared" si="24"/>
        <v>205</v>
      </c>
      <c r="M101" s="25">
        <f t="shared" si="24"/>
        <v>45</v>
      </c>
    </row>
    <row r="102" spans="1:13" ht="16.5" customHeight="1">
      <c r="A102" s="30"/>
      <c r="B102" s="31" t="s">
        <v>43</v>
      </c>
      <c r="C102" s="30"/>
      <c r="D102" s="32" t="s">
        <v>18</v>
      </c>
      <c r="E102" s="33">
        <f>SUM(F102:I102)</f>
        <v>9412</v>
      </c>
      <c r="F102" s="33">
        <v>1387</v>
      </c>
      <c r="G102" s="33">
        <v>6448</v>
      </c>
      <c r="H102" s="33">
        <v>1493</v>
      </c>
      <c r="I102" s="33">
        <v>84</v>
      </c>
      <c r="J102" s="33">
        <f>SUM(K102:M102)</f>
        <v>1271</v>
      </c>
      <c r="K102" s="33">
        <v>1147</v>
      </c>
      <c r="L102" s="33">
        <v>100</v>
      </c>
      <c r="M102" s="33">
        <v>24</v>
      </c>
    </row>
    <row r="103" spans="1:13" ht="16.5" customHeight="1">
      <c r="A103" s="30"/>
      <c r="B103" s="31"/>
      <c r="C103" s="30"/>
      <c r="D103" s="32" t="s">
        <v>19</v>
      </c>
      <c r="E103" s="33">
        <f>SUM(F103:I103)</f>
        <v>6722</v>
      </c>
      <c r="F103" s="33">
        <v>1262</v>
      </c>
      <c r="G103" s="33">
        <v>4828</v>
      </c>
      <c r="H103" s="33">
        <v>623</v>
      </c>
      <c r="I103" s="33">
        <v>9</v>
      </c>
      <c r="J103" s="33">
        <f>SUM(K103:M103)</f>
        <v>1092</v>
      </c>
      <c r="K103" s="33">
        <v>966</v>
      </c>
      <c r="L103" s="33">
        <v>105</v>
      </c>
      <c r="M103" s="33">
        <v>21</v>
      </c>
    </row>
    <row r="104" spans="1:13" ht="5.25" customHeight="1" thickBot="1">
      <c r="A104" s="34"/>
      <c r="B104" s="35"/>
      <c r="C104" s="34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6" spans="2:9" ht="19.5" customHeight="1" thickBot="1">
      <c r="B106" s="2" t="s">
        <v>0</v>
      </c>
      <c r="I106" s="1" t="s">
        <v>31</v>
      </c>
    </row>
    <row r="107" spans="1:13" ht="19.5" customHeight="1">
      <c r="A107" s="3" t="s">
        <v>1</v>
      </c>
      <c r="B107" s="3"/>
      <c r="C107" s="3"/>
      <c r="D107" s="4" t="s">
        <v>2</v>
      </c>
      <c r="E107" s="5" t="s">
        <v>3</v>
      </c>
      <c r="F107" s="6"/>
      <c r="G107" s="6"/>
      <c r="H107" s="6"/>
      <c r="I107" s="7" t="s">
        <v>4</v>
      </c>
      <c r="J107" s="5" t="s">
        <v>5</v>
      </c>
      <c r="K107" s="6"/>
      <c r="L107" s="6"/>
      <c r="M107" s="6"/>
    </row>
    <row r="108" spans="1:13" ht="19.5" customHeight="1">
      <c r="A108" s="8"/>
      <c r="B108" s="8"/>
      <c r="C108" s="8"/>
      <c r="D108" s="9"/>
      <c r="E108" s="9" t="s">
        <v>6</v>
      </c>
      <c r="F108" s="10" t="s">
        <v>7</v>
      </c>
      <c r="G108" s="11"/>
      <c r="H108" s="12" t="s">
        <v>8</v>
      </c>
      <c r="I108" s="13" t="s">
        <v>9</v>
      </c>
      <c r="J108" s="14" t="s">
        <v>6</v>
      </c>
      <c r="K108" s="9" t="s">
        <v>10</v>
      </c>
      <c r="L108" s="15" t="s">
        <v>11</v>
      </c>
      <c r="M108" s="16"/>
    </row>
    <row r="109" spans="1:13" ht="27" customHeight="1">
      <c r="A109" s="17"/>
      <c r="B109" s="17"/>
      <c r="C109" s="17"/>
      <c r="D109" s="18"/>
      <c r="E109" s="18"/>
      <c r="F109" s="19" t="s">
        <v>12</v>
      </c>
      <c r="G109" s="19" t="s">
        <v>13</v>
      </c>
      <c r="H109" s="12" t="s">
        <v>14</v>
      </c>
      <c r="I109" s="20" t="s">
        <v>15</v>
      </c>
      <c r="J109" s="21"/>
      <c r="K109" s="18"/>
      <c r="L109" s="19" t="s">
        <v>14</v>
      </c>
      <c r="M109" s="12" t="s">
        <v>15</v>
      </c>
    </row>
    <row r="110" spans="1:13" ht="16.5" customHeight="1">
      <c r="A110" s="30"/>
      <c r="B110" s="31"/>
      <c r="C110" s="30"/>
      <c r="D110" s="24" t="s">
        <v>16</v>
      </c>
      <c r="E110" s="25">
        <f>+E111+E112</f>
        <v>1054</v>
      </c>
      <c r="F110" s="25">
        <f>F111+F112</f>
        <v>247</v>
      </c>
      <c r="G110" s="25">
        <f>G111+G112</f>
        <v>701</v>
      </c>
      <c r="H110" s="25">
        <f aca="true" t="shared" si="25" ref="H110:M110">+H111+H112</f>
        <v>101</v>
      </c>
      <c r="I110" s="25">
        <f t="shared" si="25"/>
        <v>5</v>
      </c>
      <c r="J110" s="25">
        <f t="shared" si="25"/>
        <v>91</v>
      </c>
      <c r="K110" s="25">
        <f t="shared" si="25"/>
        <v>79</v>
      </c>
      <c r="L110" s="25">
        <f t="shared" si="25"/>
        <v>10</v>
      </c>
      <c r="M110" s="25">
        <f t="shared" si="25"/>
        <v>2</v>
      </c>
    </row>
    <row r="111" spans="1:13" ht="16.5" customHeight="1">
      <c r="A111" s="30"/>
      <c r="B111" s="31" t="s">
        <v>44</v>
      </c>
      <c r="C111" s="30"/>
      <c r="D111" s="32" t="s">
        <v>18</v>
      </c>
      <c r="E111" s="33">
        <f>SUM(F111:I111)</f>
        <v>621</v>
      </c>
      <c r="F111" s="33">
        <v>143</v>
      </c>
      <c r="G111" s="33">
        <v>404</v>
      </c>
      <c r="H111" s="33">
        <v>70</v>
      </c>
      <c r="I111" s="33">
        <v>4</v>
      </c>
      <c r="J111" s="33">
        <f>SUM(K111:M111)</f>
        <v>40</v>
      </c>
      <c r="K111" s="33">
        <v>35</v>
      </c>
      <c r="L111" s="33">
        <v>5</v>
      </c>
      <c r="M111" s="33">
        <v>0</v>
      </c>
    </row>
    <row r="112" spans="1:13" ht="16.5" customHeight="1">
      <c r="A112" s="30"/>
      <c r="B112" s="31"/>
      <c r="C112" s="30"/>
      <c r="D112" s="32" t="s">
        <v>19</v>
      </c>
      <c r="E112" s="33">
        <f>SUM(F112:I112)</f>
        <v>433</v>
      </c>
      <c r="F112" s="33">
        <v>104</v>
      </c>
      <c r="G112" s="33">
        <v>297</v>
      </c>
      <c r="H112" s="33">
        <v>31</v>
      </c>
      <c r="I112" s="33">
        <v>1</v>
      </c>
      <c r="J112" s="33">
        <f>SUM(K112:M112)</f>
        <v>51</v>
      </c>
      <c r="K112" s="33">
        <v>44</v>
      </c>
      <c r="L112" s="33">
        <v>5</v>
      </c>
      <c r="M112" s="33">
        <v>2</v>
      </c>
    </row>
    <row r="113" spans="1:13" ht="5.25" customHeight="1">
      <c r="A113" s="30"/>
      <c r="B113" s="31"/>
      <c r="C113" s="30"/>
      <c r="D113" s="32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6.5" customHeight="1">
      <c r="A114" s="30"/>
      <c r="B114" s="31"/>
      <c r="C114" s="30"/>
      <c r="D114" s="24" t="s">
        <v>16</v>
      </c>
      <c r="E114" s="25">
        <f>+E115+E116</f>
        <v>19354</v>
      </c>
      <c r="F114" s="25">
        <f>F115+F116</f>
        <v>2614</v>
      </c>
      <c r="G114" s="25">
        <f>G115+G116</f>
        <v>13438</v>
      </c>
      <c r="H114" s="25">
        <f aca="true" t="shared" si="26" ref="H114:M114">+H115+H116</f>
        <v>3166</v>
      </c>
      <c r="I114" s="25">
        <f t="shared" si="26"/>
        <v>136</v>
      </c>
      <c r="J114" s="25">
        <f t="shared" si="26"/>
        <v>2188</v>
      </c>
      <c r="K114" s="25">
        <f t="shared" si="26"/>
        <v>1782</v>
      </c>
      <c r="L114" s="25">
        <f t="shared" si="26"/>
        <v>343</v>
      </c>
      <c r="M114" s="25">
        <f t="shared" si="26"/>
        <v>63</v>
      </c>
    </row>
    <row r="115" spans="1:13" ht="16.5" customHeight="1">
      <c r="A115" s="30"/>
      <c r="B115" s="31" t="s">
        <v>45</v>
      </c>
      <c r="C115" s="30"/>
      <c r="D115" s="32" t="s">
        <v>18</v>
      </c>
      <c r="E115" s="33">
        <f>SUM(F115:I115)</f>
        <v>11421</v>
      </c>
      <c r="F115" s="33">
        <v>1308</v>
      </c>
      <c r="G115" s="33">
        <v>7753</v>
      </c>
      <c r="H115" s="33">
        <v>2243</v>
      </c>
      <c r="I115" s="33">
        <v>117</v>
      </c>
      <c r="J115" s="33">
        <f>SUM(K115:M115)</f>
        <v>1098</v>
      </c>
      <c r="K115" s="33">
        <v>908</v>
      </c>
      <c r="L115" s="33">
        <v>161</v>
      </c>
      <c r="M115" s="33">
        <v>29</v>
      </c>
    </row>
    <row r="116" spans="1:13" ht="16.5" customHeight="1">
      <c r="A116" s="30"/>
      <c r="B116" s="31"/>
      <c r="C116" s="30"/>
      <c r="D116" s="32" t="s">
        <v>19</v>
      </c>
      <c r="E116" s="33">
        <f>SUM(F116:I116)</f>
        <v>7933</v>
      </c>
      <c r="F116" s="33">
        <v>1306</v>
      </c>
      <c r="G116" s="33">
        <v>5685</v>
      </c>
      <c r="H116" s="33">
        <v>923</v>
      </c>
      <c r="I116" s="33">
        <v>19</v>
      </c>
      <c r="J116" s="33">
        <f>SUM(K116:M116)</f>
        <v>1090</v>
      </c>
      <c r="K116" s="33">
        <v>874</v>
      </c>
      <c r="L116" s="33">
        <v>182</v>
      </c>
      <c r="M116" s="33">
        <v>34</v>
      </c>
    </row>
    <row r="117" spans="1:13" ht="5.25" customHeight="1">
      <c r="A117" s="30"/>
      <c r="B117" s="31"/>
      <c r="C117" s="30"/>
      <c r="D117" s="32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6.5" customHeight="1">
      <c r="A118" s="30"/>
      <c r="B118" s="31"/>
      <c r="C118" s="30"/>
      <c r="D118" s="24" t="s">
        <v>16</v>
      </c>
      <c r="E118" s="25">
        <f>+E119+E120</f>
        <v>14127</v>
      </c>
      <c r="F118" s="25">
        <f>F119+F120</f>
        <v>1662</v>
      </c>
      <c r="G118" s="25">
        <f>G119+G120</f>
        <v>10470</v>
      </c>
      <c r="H118" s="25">
        <f aca="true" t="shared" si="27" ref="H118:M118">+H119+H120</f>
        <v>1906</v>
      </c>
      <c r="I118" s="25">
        <f t="shared" si="27"/>
        <v>89</v>
      </c>
      <c r="J118" s="25">
        <f t="shared" si="27"/>
        <v>1113</v>
      </c>
      <c r="K118" s="25">
        <f t="shared" si="27"/>
        <v>933</v>
      </c>
      <c r="L118" s="25">
        <f t="shared" si="27"/>
        <v>133</v>
      </c>
      <c r="M118" s="25">
        <f t="shared" si="27"/>
        <v>47</v>
      </c>
    </row>
    <row r="119" spans="1:13" ht="16.5" customHeight="1">
      <c r="A119" s="30"/>
      <c r="B119" s="31" t="s">
        <v>46</v>
      </c>
      <c r="C119" s="30"/>
      <c r="D119" s="32" t="s">
        <v>18</v>
      </c>
      <c r="E119" s="33">
        <f>SUM(F119:I119)</f>
        <v>8394</v>
      </c>
      <c r="F119" s="33">
        <v>866</v>
      </c>
      <c r="G119" s="33">
        <v>5983</v>
      </c>
      <c r="H119" s="33">
        <v>1465</v>
      </c>
      <c r="I119" s="33">
        <v>80</v>
      </c>
      <c r="J119" s="33">
        <f>SUM(K119:M119)</f>
        <v>537</v>
      </c>
      <c r="K119" s="33">
        <v>449</v>
      </c>
      <c r="L119" s="33">
        <v>66</v>
      </c>
      <c r="M119" s="33">
        <v>22</v>
      </c>
    </row>
    <row r="120" spans="1:13" ht="16.5" customHeight="1">
      <c r="A120" s="30"/>
      <c r="B120" s="31"/>
      <c r="C120" s="30"/>
      <c r="D120" s="32" t="s">
        <v>19</v>
      </c>
      <c r="E120" s="33">
        <f>SUM(F120:I120)</f>
        <v>5733</v>
      </c>
      <c r="F120" s="33">
        <v>796</v>
      </c>
      <c r="G120" s="33">
        <v>4487</v>
      </c>
      <c r="H120" s="33">
        <v>441</v>
      </c>
      <c r="I120" s="33">
        <v>9</v>
      </c>
      <c r="J120" s="33">
        <f>SUM(K120:M120)</f>
        <v>576</v>
      </c>
      <c r="K120" s="33">
        <v>484</v>
      </c>
      <c r="L120" s="33">
        <v>67</v>
      </c>
      <c r="M120" s="33">
        <v>25</v>
      </c>
    </row>
    <row r="121" spans="1:13" ht="5.25" customHeight="1">
      <c r="A121" s="30"/>
      <c r="B121" s="31"/>
      <c r="C121" s="30"/>
      <c r="D121" s="32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6.5" customHeight="1">
      <c r="A122" s="30"/>
      <c r="B122" s="31"/>
      <c r="C122" s="30"/>
      <c r="D122" s="24" t="s">
        <v>16</v>
      </c>
      <c r="E122" s="25">
        <f>+E123+E124</f>
        <v>7902</v>
      </c>
      <c r="F122" s="25">
        <f>F123+F124</f>
        <v>1430</v>
      </c>
      <c r="G122" s="25">
        <f>G123+G124</f>
        <v>4909</v>
      </c>
      <c r="H122" s="25">
        <f aca="true" t="shared" si="28" ref="H122:M122">+H123+H124</f>
        <v>1523</v>
      </c>
      <c r="I122" s="25">
        <f t="shared" si="28"/>
        <v>40</v>
      </c>
      <c r="J122" s="25">
        <f t="shared" si="28"/>
        <v>787</v>
      </c>
      <c r="K122" s="25">
        <f t="shared" si="28"/>
        <v>620</v>
      </c>
      <c r="L122" s="25">
        <f t="shared" si="28"/>
        <v>146</v>
      </c>
      <c r="M122" s="25">
        <f t="shared" si="28"/>
        <v>21</v>
      </c>
    </row>
    <row r="123" spans="1:13" ht="16.5" customHeight="1">
      <c r="A123" s="30"/>
      <c r="B123" s="31" t="s">
        <v>47</v>
      </c>
      <c r="C123" s="30"/>
      <c r="D123" s="32" t="s">
        <v>18</v>
      </c>
      <c r="E123" s="33">
        <f>SUM(F123:I123)</f>
        <v>4582</v>
      </c>
      <c r="F123" s="33">
        <v>729</v>
      </c>
      <c r="G123" s="33">
        <v>2774</v>
      </c>
      <c r="H123" s="33">
        <v>1042</v>
      </c>
      <c r="I123" s="33">
        <v>37</v>
      </c>
      <c r="J123" s="33">
        <f>SUM(K123:M123)</f>
        <v>384</v>
      </c>
      <c r="K123" s="33">
        <v>294</v>
      </c>
      <c r="L123" s="33">
        <v>78</v>
      </c>
      <c r="M123" s="33">
        <v>12</v>
      </c>
    </row>
    <row r="124" spans="1:13" ht="16.5" customHeight="1">
      <c r="A124" s="30"/>
      <c r="B124" s="31"/>
      <c r="C124" s="30"/>
      <c r="D124" s="32" t="s">
        <v>19</v>
      </c>
      <c r="E124" s="33">
        <f>SUM(F124:I124)</f>
        <v>3320</v>
      </c>
      <c r="F124" s="33">
        <v>701</v>
      </c>
      <c r="G124" s="33">
        <v>2135</v>
      </c>
      <c r="H124" s="33">
        <v>481</v>
      </c>
      <c r="I124" s="33">
        <v>3</v>
      </c>
      <c r="J124" s="33">
        <f>SUM(K124:M124)</f>
        <v>403</v>
      </c>
      <c r="K124" s="33">
        <v>326</v>
      </c>
      <c r="L124" s="33">
        <v>68</v>
      </c>
      <c r="M124" s="33">
        <v>9</v>
      </c>
    </row>
    <row r="125" spans="1:13" ht="5.25" customHeight="1">
      <c r="A125" s="30"/>
      <c r="B125" s="31"/>
      <c r="C125" s="30"/>
      <c r="D125" s="32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6.5" customHeight="1">
      <c r="A126" s="30"/>
      <c r="B126" s="31"/>
      <c r="C126" s="30"/>
      <c r="D126" s="24" t="s">
        <v>16</v>
      </c>
      <c r="E126" s="25">
        <f>+E127+E128</f>
        <v>3274</v>
      </c>
      <c r="F126" s="25">
        <f>F127+F128</f>
        <v>487</v>
      </c>
      <c r="G126" s="25">
        <f>G127+G128</f>
        <v>2229</v>
      </c>
      <c r="H126" s="25">
        <f aca="true" t="shared" si="29" ref="H126:M126">+H127+H128</f>
        <v>531</v>
      </c>
      <c r="I126" s="25">
        <f t="shared" si="29"/>
        <v>27</v>
      </c>
      <c r="J126" s="25">
        <f t="shared" si="29"/>
        <v>323</v>
      </c>
      <c r="K126" s="25">
        <f t="shared" si="29"/>
        <v>265</v>
      </c>
      <c r="L126" s="25">
        <f t="shared" si="29"/>
        <v>35</v>
      </c>
      <c r="M126" s="25">
        <f t="shared" si="29"/>
        <v>23</v>
      </c>
    </row>
    <row r="127" spans="1:13" ht="16.5" customHeight="1">
      <c r="A127" s="30"/>
      <c r="B127" s="31" t="s">
        <v>48</v>
      </c>
      <c r="C127" s="30"/>
      <c r="D127" s="32" t="s">
        <v>18</v>
      </c>
      <c r="E127" s="33">
        <f>SUM(F127:I127)</f>
        <v>1908</v>
      </c>
      <c r="F127" s="33">
        <v>249</v>
      </c>
      <c r="G127" s="33">
        <v>1250</v>
      </c>
      <c r="H127" s="33">
        <v>383</v>
      </c>
      <c r="I127" s="33">
        <v>26</v>
      </c>
      <c r="J127" s="33">
        <f>SUM(K127:M127)</f>
        <v>163</v>
      </c>
      <c r="K127" s="33">
        <v>134</v>
      </c>
      <c r="L127" s="33">
        <v>15</v>
      </c>
      <c r="M127" s="33">
        <v>14</v>
      </c>
    </row>
    <row r="128" spans="1:13" ht="16.5" customHeight="1">
      <c r="A128" s="30"/>
      <c r="B128" s="31"/>
      <c r="C128" s="30"/>
      <c r="D128" s="32" t="s">
        <v>19</v>
      </c>
      <c r="E128" s="33">
        <f>SUM(F128:I128)</f>
        <v>1366</v>
      </c>
      <c r="F128" s="33">
        <v>238</v>
      </c>
      <c r="G128" s="33">
        <v>979</v>
      </c>
      <c r="H128" s="33">
        <v>148</v>
      </c>
      <c r="I128" s="33">
        <v>1</v>
      </c>
      <c r="J128" s="33">
        <f>SUM(K128:M128)</f>
        <v>160</v>
      </c>
      <c r="K128" s="33">
        <v>131</v>
      </c>
      <c r="L128" s="33">
        <v>20</v>
      </c>
      <c r="M128" s="33">
        <v>9</v>
      </c>
    </row>
    <row r="129" spans="1:13" ht="5.25" customHeight="1">
      <c r="A129" s="30"/>
      <c r="B129" s="31"/>
      <c r="C129" s="30"/>
      <c r="D129" s="32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6.5" customHeight="1">
      <c r="A130" s="30"/>
      <c r="B130" s="31"/>
      <c r="C130" s="30"/>
      <c r="D130" s="24" t="s">
        <v>16</v>
      </c>
      <c r="E130" s="25">
        <f>+E131+E132</f>
        <v>10770</v>
      </c>
      <c r="F130" s="25">
        <f>F131+F132</f>
        <v>1095</v>
      </c>
      <c r="G130" s="25">
        <f>G131+G132</f>
        <v>7893</v>
      </c>
      <c r="H130" s="25">
        <f aca="true" t="shared" si="30" ref="H130:M130">+H131+H132</f>
        <v>1672</v>
      </c>
      <c r="I130" s="25">
        <f t="shared" si="30"/>
        <v>110</v>
      </c>
      <c r="J130" s="25">
        <f t="shared" si="30"/>
        <v>837</v>
      </c>
      <c r="K130" s="25">
        <f t="shared" si="30"/>
        <v>729</v>
      </c>
      <c r="L130" s="25">
        <f t="shared" si="30"/>
        <v>69</v>
      </c>
      <c r="M130" s="25">
        <f t="shared" si="30"/>
        <v>39</v>
      </c>
    </row>
    <row r="131" spans="1:13" ht="16.5" customHeight="1">
      <c r="A131" s="30"/>
      <c r="B131" s="31" t="s">
        <v>49</v>
      </c>
      <c r="C131" s="30"/>
      <c r="D131" s="32" t="s">
        <v>18</v>
      </c>
      <c r="E131" s="33">
        <f>SUM(F131:I131)</f>
        <v>6553</v>
      </c>
      <c r="F131" s="33">
        <v>585</v>
      </c>
      <c r="G131" s="33">
        <v>4580</v>
      </c>
      <c r="H131" s="33">
        <v>1299</v>
      </c>
      <c r="I131" s="33">
        <v>89</v>
      </c>
      <c r="J131" s="33">
        <f>SUM(K131:M131)</f>
        <v>431</v>
      </c>
      <c r="K131" s="33">
        <v>379</v>
      </c>
      <c r="L131" s="33">
        <v>36</v>
      </c>
      <c r="M131" s="33">
        <v>16</v>
      </c>
    </row>
    <row r="132" spans="1:13" ht="16.5" customHeight="1">
      <c r="A132" s="30"/>
      <c r="B132" s="31"/>
      <c r="C132" s="30"/>
      <c r="D132" s="32" t="s">
        <v>19</v>
      </c>
      <c r="E132" s="33">
        <f>SUM(F132:I132)</f>
        <v>4217</v>
      </c>
      <c r="F132" s="33">
        <v>510</v>
      </c>
      <c r="G132" s="33">
        <v>3313</v>
      </c>
      <c r="H132" s="33">
        <v>373</v>
      </c>
      <c r="I132" s="33">
        <v>21</v>
      </c>
      <c r="J132" s="33">
        <f>SUM(K132:M132)</f>
        <v>406</v>
      </c>
      <c r="K132" s="33">
        <v>350</v>
      </c>
      <c r="L132" s="33">
        <v>33</v>
      </c>
      <c r="M132" s="33">
        <v>23</v>
      </c>
    </row>
    <row r="133" spans="1:13" ht="5.25" customHeight="1">
      <c r="A133" s="30"/>
      <c r="B133" s="31"/>
      <c r="C133" s="30"/>
      <c r="D133" s="32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6.5" customHeight="1">
      <c r="A134" s="30"/>
      <c r="B134" s="31"/>
      <c r="C134" s="30"/>
      <c r="D134" s="24" t="s">
        <v>16</v>
      </c>
      <c r="E134" s="25">
        <f>+E135+E136</f>
        <v>9780</v>
      </c>
      <c r="F134" s="25">
        <f>F135+F136</f>
        <v>1162</v>
      </c>
      <c r="G134" s="25">
        <f>G135+G136</f>
        <v>7489</v>
      </c>
      <c r="H134" s="25">
        <f aca="true" t="shared" si="31" ref="H134:M134">+H135+H136</f>
        <v>1064</v>
      </c>
      <c r="I134" s="25">
        <f t="shared" si="31"/>
        <v>65</v>
      </c>
      <c r="J134" s="25">
        <f t="shared" si="31"/>
        <v>769</v>
      </c>
      <c r="K134" s="25">
        <f t="shared" si="31"/>
        <v>691</v>
      </c>
      <c r="L134" s="25">
        <f t="shared" si="31"/>
        <v>52</v>
      </c>
      <c r="M134" s="25">
        <f t="shared" si="31"/>
        <v>26</v>
      </c>
    </row>
    <row r="135" spans="1:13" ht="16.5" customHeight="1">
      <c r="A135" s="30"/>
      <c r="B135" s="31" t="s">
        <v>50</v>
      </c>
      <c r="C135" s="30"/>
      <c r="D135" s="32" t="s">
        <v>18</v>
      </c>
      <c r="E135" s="33">
        <f>SUM(F135:I135)</f>
        <v>5794</v>
      </c>
      <c r="F135" s="33">
        <v>599</v>
      </c>
      <c r="G135" s="33">
        <v>4316</v>
      </c>
      <c r="H135" s="33">
        <v>831</v>
      </c>
      <c r="I135" s="33">
        <v>48</v>
      </c>
      <c r="J135" s="33">
        <f>SUM(K135:M135)</f>
        <v>406</v>
      </c>
      <c r="K135" s="33">
        <v>367</v>
      </c>
      <c r="L135" s="33">
        <v>29</v>
      </c>
      <c r="M135" s="33">
        <v>10</v>
      </c>
    </row>
    <row r="136" spans="1:13" ht="16.5" customHeight="1">
      <c r="A136" s="30"/>
      <c r="B136" s="31"/>
      <c r="C136" s="30"/>
      <c r="D136" s="32" t="s">
        <v>19</v>
      </c>
      <c r="E136" s="33">
        <f>SUM(F136:I136)</f>
        <v>3986</v>
      </c>
      <c r="F136" s="33">
        <v>563</v>
      </c>
      <c r="G136" s="33">
        <v>3173</v>
      </c>
      <c r="H136" s="33">
        <v>233</v>
      </c>
      <c r="I136" s="33">
        <v>17</v>
      </c>
      <c r="J136" s="33">
        <f>SUM(K136:M136)</f>
        <v>363</v>
      </c>
      <c r="K136" s="33">
        <v>324</v>
      </c>
      <c r="L136" s="33">
        <v>23</v>
      </c>
      <c r="M136" s="33">
        <v>16</v>
      </c>
    </row>
    <row r="137" spans="1:13" ht="5.25" customHeight="1">
      <c r="A137" s="30"/>
      <c r="B137" s="31"/>
      <c r="C137" s="30"/>
      <c r="D137" s="32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6.5" customHeight="1">
      <c r="A138" s="30"/>
      <c r="B138" s="31"/>
      <c r="C138" s="30"/>
      <c r="D138" s="24" t="s">
        <v>16</v>
      </c>
      <c r="E138" s="25">
        <f>+E139+E140</f>
        <v>6546</v>
      </c>
      <c r="F138" s="25">
        <f>F139+F140</f>
        <v>804</v>
      </c>
      <c r="G138" s="25">
        <f>G139+G140</f>
        <v>4946</v>
      </c>
      <c r="H138" s="25">
        <f aca="true" t="shared" si="32" ref="H138:M138">+H139+H140</f>
        <v>743</v>
      </c>
      <c r="I138" s="25">
        <f t="shared" si="32"/>
        <v>53</v>
      </c>
      <c r="J138" s="25">
        <f t="shared" si="32"/>
        <v>516</v>
      </c>
      <c r="K138" s="25">
        <f t="shared" si="32"/>
        <v>450</v>
      </c>
      <c r="L138" s="25">
        <f t="shared" si="32"/>
        <v>50</v>
      </c>
      <c r="M138" s="25">
        <f t="shared" si="32"/>
        <v>16</v>
      </c>
    </row>
    <row r="139" spans="1:13" ht="16.5" customHeight="1">
      <c r="A139" s="30"/>
      <c r="B139" s="31" t="s">
        <v>51</v>
      </c>
      <c r="C139" s="30"/>
      <c r="D139" s="32" t="s">
        <v>18</v>
      </c>
      <c r="E139" s="33">
        <f>SUM(F139:I139)</f>
        <v>3903</v>
      </c>
      <c r="F139" s="33">
        <v>400</v>
      </c>
      <c r="G139" s="33">
        <v>2853</v>
      </c>
      <c r="H139" s="33">
        <v>601</v>
      </c>
      <c r="I139" s="33">
        <v>49</v>
      </c>
      <c r="J139" s="33">
        <f>SUM(K139:M139)</f>
        <v>270</v>
      </c>
      <c r="K139" s="33">
        <v>232</v>
      </c>
      <c r="L139" s="33">
        <v>33</v>
      </c>
      <c r="M139" s="33">
        <v>5</v>
      </c>
    </row>
    <row r="140" spans="1:13" ht="16.5" customHeight="1">
      <c r="A140" s="30"/>
      <c r="B140" s="31"/>
      <c r="C140" s="30"/>
      <c r="D140" s="32" t="s">
        <v>19</v>
      </c>
      <c r="E140" s="33">
        <f>SUM(F140:I140)</f>
        <v>2643</v>
      </c>
      <c r="F140" s="33">
        <v>404</v>
      </c>
      <c r="G140" s="33">
        <v>2093</v>
      </c>
      <c r="H140" s="33">
        <v>142</v>
      </c>
      <c r="I140" s="33">
        <v>4</v>
      </c>
      <c r="J140" s="33">
        <f>SUM(K140:M140)</f>
        <v>246</v>
      </c>
      <c r="K140" s="33">
        <v>218</v>
      </c>
      <c r="L140" s="33">
        <v>17</v>
      </c>
      <c r="M140" s="33">
        <v>11</v>
      </c>
    </row>
    <row r="141" spans="1:13" ht="5.25" customHeight="1">
      <c r="A141" s="30"/>
      <c r="B141" s="31"/>
      <c r="C141" s="30"/>
      <c r="D141" s="32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6.5" customHeight="1">
      <c r="A142" s="30"/>
      <c r="B142" s="31"/>
      <c r="C142" s="30"/>
      <c r="D142" s="24" t="s">
        <v>16</v>
      </c>
      <c r="E142" s="25">
        <f>+E143+E144</f>
        <v>13744</v>
      </c>
      <c r="F142" s="25">
        <f>F143+F144</f>
        <v>1794</v>
      </c>
      <c r="G142" s="25">
        <f>G143+G144</f>
        <v>10243</v>
      </c>
      <c r="H142" s="25">
        <f aca="true" t="shared" si="33" ref="H142:M142">+H143+H144</f>
        <v>1597</v>
      </c>
      <c r="I142" s="25">
        <f t="shared" si="33"/>
        <v>110</v>
      </c>
      <c r="J142" s="25">
        <f t="shared" si="33"/>
        <v>1124</v>
      </c>
      <c r="K142" s="25">
        <f t="shared" si="33"/>
        <v>1003</v>
      </c>
      <c r="L142" s="25">
        <f t="shared" si="33"/>
        <v>80</v>
      </c>
      <c r="M142" s="25">
        <f t="shared" si="33"/>
        <v>41</v>
      </c>
    </row>
    <row r="143" spans="1:13" ht="16.5" customHeight="1">
      <c r="A143" s="30"/>
      <c r="B143" s="31" t="s">
        <v>52</v>
      </c>
      <c r="C143" s="30"/>
      <c r="D143" s="32" t="s">
        <v>18</v>
      </c>
      <c r="E143" s="33">
        <f>SUM(F143:I143)</f>
        <v>8139</v>
      </c>
      <c r="F143" s="33">
        <v>908</v>
      </c>
      <c r="G143" s="33">
        <v>5870</v>
      </c>
      <c r="H143" s="33">
        <v>1275</v>
      </c>
      <c r="I143" s="33">
        <v>86</v>
      </c>
      <c r="J143" s="33">
        <f>SUM(K143:M143)</f>
        <v>549</v>
      </c>
      <c r="K143" s="33">
        <v>492</v>
      </c>
      <c r="L143" s="33">
        <v>42</v>
      </c>
      <c r="M143" s="33">
        <v>15</v>
      </c>
    </row>
    <row r="144" spans="1:13" ht="16.5" customHeight="1">
      <c r="A144" s="30"/>
      <c r="B144" s="31"/>
      <c r="C144" s="30"/>
      <c r="D144" s="32" t="s">
        <v>19</v>
      </c>
      <c r="E144" s="33">
        <f>SUM(F144:I144)</f>
        <v>5605</v>
      </c>
      <c r="F144" s="33">
        <v>886</v>
      </c>
      <c r="G144" s="33">
        <v>4373</v>
      </c>
      <c r="H144" s="33">
        <v>322</v>
      </c>
      <c r="I144" s="33">
        <v>24</v>
      </c>
      <c r="J144" s="33">
        <f>SUM(K144:M144)</f>
        <v>575</v>
      </c>
      <c r="K144" s="33">
        <v>511</v>
      </c>
      <c r="L144" s="33">
        <v>38</v>
      </c>
      <c r="M144" s="33">
        <v>26</v>
      </c>
    </row>
    <row r="145" spans="1:13" ht="5.25" customHeight="1">
      <c r="A145" s="30"/>
      <c r="B145" s="31"/>
      <c r="C145" s="30"/>
      <c r="D145" s="32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6.5" customHeight="1">
      <c r="A146" s="30"/>
      <c r="B146" s="31"/>
      <c r="C146" s="30"/>
      <c r="D146" s="24" t="s">
        <v>16</v>
      </c>
      <c r="E146" s="25">
        <f>+E147+E148</f>
        <v>2938</v>
      </c>
      <c r="F146" s="25">
        <f>F147+F148</f>
        <v>492</v>
      </c>
      <c r="G146" s="25">
        <f>G147+G148</f>
        <v>2059</v>
      </c>
      <c r="H146" s="25">
        <f aca="true" t="shared" si="34" ref="H146:M146">+H147+H148</f>
        <v>366</v>
      </c>
      <c r="I146" s="25">
        <f t="shared" si="34"/>
        <v>21</v>
      </c>
      <c r="J146" s="25">
        <f t="shared" si="34"/>
        <v>280</v>
      </c>
      <c r="K146" s="25">
        <f t="shared" si="34"/>
        <v>244</v>
      </c>
      <c r="L146" s="25">
        <f t="shared" si="34"/>
        <v>24</v>
      </c>
      <c r="M146" s="25">
        <f t="shared" si="34"/>
        <v>12</v>
      </c>
    </row>
    <row r="147" spans="1:13" ht="16.5" customHeight="1">
      <c r="A147" s="30"/>
      <c r="B147" s="31" t="s">
        <v>53</v>
      </c>
      <c r="C147" s="30"/>
      <c r="D147" s="32" t="s">
        <v>18</v>
      </c>
      <c r="E147" s="33">
        <f>SUM(F147:I147)</f>
        <v>1684</v>
      </c>
      <c r="F147" s="33">
        <v>247</v>
      </c>
      <c r="G147" s="33">
        <v>1137</v>
      </c>
      <c r="H147" s="33">
        <v>280</v>
      </c>
      <c r="I147" s="33">
        <v>20</v>
      </c>
      <c r="J147" s="33">
        <f>SUM(K147:M147)</f>
        <v>155</v>
      </c>
      <c r="K147" s="33">
        <v>132</v>
      </c>
      <c r="L147" s="33">
        <v>14</v>
      </c>
      <c r="M147" s="33">
        <v>9</v>
      </c>
    </row>
    <row r="148" spans="1:13" ht="16.5" customHeight="1">
      <c r="A148" s="30"/>
      <c r="B148" s="31"/>
      <c r="C148" s="30"/>
      <c r="D148" s="32" t="s">
        <v>19</v>
      </c>
      <c r="E148" s="33">
        <f>SUM(F148:I148)</f>
        <v>1254</v>
      </c>
      <c r="F148" s="33">
        <v>245</v>
      </c>
      <c r="G148" s="33">
        <v>922</v>
      </c>
      <c r="H148" s="33">
        <v>86</v>
      </c>
      <c r="I148" s="33">
        <v>1</v>
      </c>
      <c r="J148" s="33">
        <f>SUM(K148:M148)</f>
        <v>125</v>
      </c>
      <c r="K148" s="33">
        <v>112</v>
      </c>
      <c r="L148" s="33">
        <v>10</v>
      </c>
      <c r="M148" s="33">
        <v>3</v>
      </c>
    </row>
    <row r="149" spans="1:13" ht="5.25" customHeight="1">
      <c r="A149" s="30"/>
      <c r="B149" s="31"/>
      <c r="C149" s="30"/>
      <c r="D149" s="32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6.5" customHeight="1">
      <c r="A150" s="30"/>
      <c r="B150" s="31"/>
      <c r="C150" s="30"/>
      <c r="D150" s="24" t="s">
        <v>16</v>
      </c>
      <c r="E150" s="25">
        <f>+E151+E152</f>
        <v>5128</v>
      </c>
      <c r="F150" s="25">
        <f>F151+F152</f>
        <v>798</v>
      </c>
      <c r="G150" s="25">
        <f>G151+G152</f>
        <v>3733</v>
      </c>
      <c r="H150" s="25">
        <f aca="true" t="shared" si="35" ref="H150:M150">+H151+H152</f>
        <v>565</v>
      </c>
      <c r="I150" s="25">
        <f t="shared" si="35"/>
        <v>32</v>
      </c>
      <c r="J150" s="25">
        <f t="shared" si="35"/>
        <v>409</v>
      </c>
      <c r="K150" s="25">
        <f t="shared" si="35"/>
        <v>360</v>
      </c>
      <c r="L150" s="25">
        <f t="shared" si="35"/>
        <v>30</v>
      </c>
      <c r="M150" s="25">
        <f t="shared" si="35"/>
        <v>19</v>
      </c>
    </row>
    <row r="151" spans="1:13" ht="16.5" customHeight="1">
      <c r="A151" s="30"/>
      <c r="B151" s="31" t="s">
        <v>54</v>
      </c>
      <c r="C151" s="30"/>
      <c r="D151" s="32" t="s">
        <v>18</v>
      </c>
      <c r="E151" s="33">
        <f>SUM(F151:I151)</f>
        <v>2941</v>
      </c>
      <c r="F151" s="33">
        <v>367</v>
      </c>
      <c r="G151" s="33">
        <v>2120</v>
      </c>
      <c r="H151" s="33">
        <v>430</v>
      </c>
      <c r="I151" s="33">
        <v>24</v>
      </c>
      <c r="J151" s="33">
        <f>SUM(K151:M151)</f>
        <v>203</v>
      </c>
      <c r="K151" s="33">
        <v>174</v>
      </c>
      <c r="L151" s="33">
        <v>18</v>
      </c>
      <c r="M151" s="33">
        <v>11</v>
      </c>
    </row>
    <row r="152" spans="1:13" ht="16.5" customHeight="1">
      <c r="A152" s="30"/>
      <c r="B152" s="31"/>
      <c r="C152" s="30"/>
      <c r="D152" s="32" t="s">
        <v>19</v>
      </c>
      <c r="E152" s="33">
        <f>SUM(F152:I152)</f>
        <v>2187</v>
      </c>
      <c r="F152" s="33">
        <v>431</v>
      </c>
      <c r="G152" s="33">
        <v>1613</v>
      </c>
      <c r="H152" s="33">
        <v>135</v>
      </c>
      <c r="I152" s="33">
        <v>8</v>
      </c>
      <c r="J152" s="33">
        <f>SUM(K152:M152)</f>
        <v>206</v>
      </c>
      <c r="K152" s="33">
        <v>186</v>
      </c>
      <c r="L152" s="33">
        <v>12</v>
      </c>
      <c r="M152" s="33">
        <v>8</v>
      </c>
    </row>
    <row r="153" spans="1:13" ht="5.25" customHeight="1">
      <c r="A153" s="30"/>
      <c r="B153" s="31"/>
      <c r="C153" s="30"/>
      <c r="D153" s="32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6.5" customHeight="1">
      <c r="A154" s="30"/>
      <c r="B154" s="31"/>
      <c r="C154" s="30"/>
      <c r="D154" s="24" t="s">
        <v>16</v>
      </c>
      <c r="E154" s="25">
        <f>+E155+E156</f>
        <v>7821</v>
      </c>
      <c r="F154" s="25">
        <f>F155+F156</f>
        <v>809</v>
      </c>
      <c r="G154" s="25">
        <f>G155+G156</f>
        <v>6055</v>
      </c>
      <c r="H154" s="25">
        <f aca="true" t="shared" si="36" ref="H154:M154">+H155+H156</f>
        <v>867</v>
      </c>
      <c r="I154" s="25">
        <f t="shared" si="36"/>
        <v>90</v>
      </c>
      <c r="J154" s="25">
        <f t="shared" si="36"/>
        <v>757</v>
      </c>
      <c r="K154" s="25">
        <f t="shared" si="36"/>
        <v>645</v>
      </c>
      <c r="L154" s="25">
        <f t="shared" si="36"/>
        <v>75</v>
      </c>
      <c r="M154" s="25">
        <f t="shared" si="36"/>
        <v>37</v>
      </c>
    </row>
    <row r="155" spans="1:13" ht="16.5" customHeight="1">
      <c r="A155" s="30"/>
      <c r="B155" s="31" t="s">
        <v>55</v>
      </c>
      <c r="C155" s="30"/>
      <c r="D155" s="32" t="s">
        <v>18</v>
      </c>
      <c r="E155" s="33">
        <f>SUM(F155:I155)</f>
        <v>4667</v>
      </c>
      <c r="F155" s="33">
        <v>398</v>
      </c>
      <c r="G155" s="33">
        <v>3496</v>
      </c>
      <c r="H155" s="33">
        <v>699</v>
      </c>
      <c r="I155" s="33">
        <v>74</v>
      </c>
      <c r="J155" s="33">
        <f>SUM(K155:M155)</f>
        <v>441</v>
      </c>
      <c r="K155" s="33">
        <v>383</v>
      </c>
      <c r="L155" s="33">
        <v>45</v>
      </c>
      <c r="M155" s="33">
        <v>13</v>
      </c>
    </row>
    <row r="156" spans="1:13" ht="16.5" customHeight="1">
      <c r="A156" s="30"/>
      <c r="B156" s="31"/>
      <c r="C156" s="30"/>
      <c r="D156" s="32" t="s">
        <v>19</v>
      </c>
      <c r="E156" s="33">
        <f>SUM(F156:I156)</f>
        <v>3154</v>
      </c>
      <c r="F156" s="33">
        <v>411</v>
      </c>
      <c r="G156" s="33">
        <v>2559</v>
      </c>
      <c r="H156" s="33">
        <v>168</v>
      </c>
      <c r="I156" s="33">
        <v>16</v>
      </c>
      <c r="J156" s="33">
        <f>SUM(K156:M156)</f>
        <v>316</v>
      </c>
      <c r="K156" s="33">
        <v>262</v>
      </c>
      <c r="L156" s="33">
        <v>30</v>
      </c>
      <c r="M156" s="33">
        <v>24</v>
      </c>
    </row>
    <row r="157" spans="1:13" ht="5.25" customHeight="1" thickBot="1">
      <c r="A157" s="34"/>
      <c r="B157" s="35"/>
      <c r="C157" s="34"/>
      <c r="D157" s="36"/>
      <c r="E157" s="34"/>
      <c r="F157" s="34"/>
      <c r="G157" s="34"/>
      <c r="H157" s="34"/>
      <c r="I157" s="34"/>
      <c r="J157" s="34"/>
      <c r="K157" s="34"/>
      <c r="L157" s="34"/>
      <c r="M157" s="34"/>
    </row>
  </sheetData>
  <mergeCells count="27">
    <mergeCell ref="A54:C56"/>
    <mergeCell ref="D54:D56"/>
    <mergeCell ref="E54:H54"/>
    <mergeCell ref="E55:E56"/>
    <mergeCell ref="F55:G55"/>
    <mergeCell ref="A2:C4"/>
    <mergeCell ref="D2:D4"/>
    <mergeCell ref="F3:G3"/>
    <mergeCell ref="E2:H2"/>
    <mergeCell ref="A107:C109"/>
    <mergeCell ref="D107:D109"/>
    <mergeCell ref="E107:H107"/>
    <mergeCell ref="E108:E109"/>
    <mergeCell ref="F108:G108"/>
    <mergeCell ref="J2:M2"/>
    <mergeCell ref="J3:J4"/>
    <mergeCell ref="K3:K4"/>
    <mergeCell ref="L3:M3"/>
    <mergeCell ref="J108:J109"/>
    <mergeCell ref="K108:K109"/>
    <mergeCell ref="L108:M108"/>
    <mergeCell ref="E3:E4"/>
    <mergeCell ref="J54:M54"/>
    <mergeCell ref="J55:J56"/>
    <mergeCell ref="K55:K56"/>
    <mergeCell ref="L55:M55"/>
    <mergeCell ref="J107:M107"/>
  </mergeCells>
  <printOptions/>
  <pageMargins left="0.75" right="0.75" top="1" bottom="1" header="0.512" footer="0.512"/>
  <pageSetup firstPageNumber="250" useFirstPageNumber="1" horizontalDpi="600" verticalDpi="600" orientation="portrait" pageOrder="overThenDown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2006-07-24T06:48:58Z</dcterms:created>
  <dcterms:modified xsi:type="dcterms:W3CDTF">2006-07-24T06:59:45Z</dcterms:modified>
  <cp:category/>
  <cp:version/>
  <cp:contentType/>
  <cp:contentStatus/>
</cp:coreProperties>
</file>