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3980" windowHeight="7770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<sst xmlns="http://schemas.openxmlformats.org/spreadsheetml/2006/main" count="40" uniqueCount="28">
  <si>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第11表　住宅の建て方，住宅の所有の関係別住宅に住む一般世帯数，一般世帯人員及び１世帯</t>
  </si>
  <si>
    <t>当たり人員</t>
  </si>
  <si>
    <t>区　　　　　　　　　分</t>
  </si>
  <si>
    <t>総　　数</t>
  </si>
  <si>
    <t>一 戸 建</t>
  </si>
  <si>
    <t>長 屋 建</t>
  </si>
  <si>
    <t>共</t>
  </si>
  <si>
    <t>同　　　　　　　　　　住　　　　　　　　　　宅</t>
  </si>
  <si>
    <t>そ の 他</t>
  </si>
  <si>
    <t>　　　建</t>
  </si>
  <si>
    <t>　　物　全  体  の  階  数</t>
  </si>
  <si>
    <t>世　帯　が　住　ん　で　い　る　階</t>
  </si>
  <si>
    <t>１・２階建</t>
  </si>
  <si>
    <t>３～５階建</t>
  </si>
  <si>
    <t>６～10階建</t>
  </si>
  <si>
    <t>11階建以上</t>
  </si>
  <si>
    <t>１・２階</t>
  </si>
  <si>
    <t>３～５階</t>
  </si>
  <si>
    <t>６～10階</t>
  </si>
  <si>
    <t>11階以上</t>
  </si>
  <si>
    <t>住宅に住む一般世帯数</t>
  </si>
  <si>
    <t>持ち家</t>
  </si>
  <si>
    <t>公営・公団・公社の借家</t>
  </si>
  <si>
    <t>民営の借家</t>
  </si>
  <si>
    <t>給与住宅</t>
  </si>
  <si>
    <t>間借り</t>
  </si>
  <si>
    <t>住宅に住む一般世帯人員</t>
  </si>
  <si>
    <t>＜１世帯当たり人員＞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</si>
</sst>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  <numFmt numFmtId="177" formatCode="#,###\-\ "/>
    <numFmt numFmtId="178" formatCode="#,##0\ ;&quot;-&quot;\ "/>
    <numFmt numFmtId="179" formatCode="#,##0\ ;;&quot;-&quot;\ "/>
    <numFmt numFmtId="180" formatCode="#,##0\ ;;&quot;-&quot;"/>
    <numFmt numFmtId="181" formatCode="#,##0;;&quot;-&quot;"/>
    <numFmt numFmtId="182" formatCode="#,##0.0\ ;;&quot;-&quot;\ "/>
    <numFmt numFmtId="183" formatCode="#,##0\ ;&quot;△&quot;#,##0\ "/>
    <numFmt numFmtId="184" formatCode="#,##0\ ;&quot;△&quot;#,##0\ ;;&quot;-&quot;\ "/>
    <numFmt numFmtId="185" formatCode="@\ "/>
    <numFmt numFmtId="186" formatCode="General\ "/>
    <numFmt numFmtId="187" formatCode="#,##0.00\ ;;&quot;-&quot;\ "/>
  </numFmts>
  <fonts count="6"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2" fontId="0" fillId="0" borderId="9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7" fontId="5" fillId="0" borderId="9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0.875" style="1" customWidth="1"/>
    <col min="2" max="2" width="33.75390625" style="1" customWidth="1"/>
    <col min="3" max="3" width="0.875" style="1" customWidth="1"/>
    <col min="4" max="8" width="11.125" style="1" customWidth="1"/>
    <col min="9" max="16" width="11.25390625" style="1" customWidth="1"/>
    <col min="17" max="16384" width="9.125" style="1" customWidth="1"/>
  </cols>
  <sheetData>
    <row r="1" spans="2:9" ht="18.75" customHeight="1" thickBot="1">
      <c r="B1" s="2" t="s">
        <v>0</v>
      </c>
      <c r="I1" s="2" t="s">
        <v>1</v>
      </c>
    </row>
    <row r="2" spans="1:16" ht="18.75" customHeight="1">
      <c r="A2" s="3" t="s">
        <v>2</v>
      </c>
      <c r="B2" s="4"/>
      <c r="C2" s="5"/>
      <c r="D2" s="4" t="s">
        <v>3</v>
      </c>
      <c r="E2" s="4" t="s">
        <v>4</v>
      </c>
      <c r="F2" s="4" t="s">
        <v>5</v>
      </c>
      <c r="G2" s="6" t="s">
        <v>6</v>
      </c>
      <c r="H2" s="7" t="s">
        <v>7</v>
      </c>
      <c r="I2" s="8"/>
      <c r="J2" s="8"/>
      <c r="K2" s="8"/>
      <c r="L2" s="8"/>
      <c r="M2" s="8"/>
      <c r="N2" s="8"/>
      <c r="O2" s="8"/>
      <c r="P2" s="5" t="s">
        <v>8</v>
      </c>
    </row>
    <row r="3" spans="1:16" ht="18.75" customHeight="1">
      <c r="A3" s="9"/>
      <c r="B3" s="10"/>
      <c r="C3" s="11"/>
      <c r="D3" s="10"/>
      <c r="E3" s="10"/>
      <c r="F3" s="10"/>
      <c r="G3" s="11" t="s">
        <v>3</v>
      </c>
      <c r="H3" s="12" t="s">
        <v>9</v>
      </c>
      <c r="I3" s="13" t="s">
        <v>10</v>
      </c>
      <c r="J3" s="13"/>
      <c r="K3" s="14"/>
      <c r="L3" s="15" t="s">
        <v>11</v>
      </c>
      <c r="M3" s="15"/>
      <c r="N3" s="15"/>
      <c r="O3" s="15"/>
      <c r="P3" s="11"/>
    </row>
    <row r="4" spans="1:16" ht="18.75" customHeight="1">
      <c r="A4" s="16"/>
      <c r="B4" s="15"/>
      <c r="C4" s="17"/>
      <c r="D4" s="15"/>
      <c r="E4" s="15"/>
      <c r="F4" s="15"/>
      <c r="G4" s="17"/>
      <c r="H4" s="18" t="s">
        <v>12</v>
      </c>
      <c r="I4" s="19" t="s">
        <v>13</v>
      </c>
      <c r="J4" s="20" t="s">
        <v>14</v>
      </c>
      <c r="K4" s="20" t="s">
        <v>15</v>
      </c>
      <c r="L4" s="20" t="s">
        <v>16</v>
      </c>
      <c r="M4" s="20" t="s">
        <v>17</v>
      </c>
      <c r="N4" s="20" t="s">
        <v>18</v>
      </c>
      <c r="O4" s="20" t="s">
        <v>19</v>
      </c>
      <c r="P4" s="17"/>
    </row>
    <row r="5" spans="1:16" ht="6" customHeigh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31.5" customHeight="1">
      <c r="A6" s="21"/>
      <c r="B6" s="23" t="s">
        <v>20</v>
      </c>
      <c r="C6" s="24"/>
      <c r="D6" s="25">
        <f>+E6+F6+G6+P6</f>
        <v>201254</v>
      </c>
      <c r="E6" s="26">
        <f>SUM(E8:E12)</f>
        <v>122873</v>
      </c>
      <c r="F6" s="26">
        <f>SUM(F8:F12)</f>
        <v>6288</v>
      </c>
      <c r="G6" s="26">
        <f>SUM(H6:K6)</f>
        <v>71422</v>
      </c>
      <c r="H6" s="26">
        <f aca="true" t="shared" si="0" ref="H6:P6">SUM(H8:H12)</f>
        <v>24885</v>
      </c>
      <c r="I6" s="26">
        <f t="shared" si="0"/>
        <v>37459</v>
      </c>
      <c r="J6" s="26">
        <f t="shared" si="0"/>
        <v>6182</v>
      </c>
      <c r="K6" s="26">
        <f t="shared" si="0"/>
        <v>2896</v>
      </c>
      <c r="L6" s="26">
        <f t="shared" si="0"/>
        <v>46932</v>
      </c>
      <c r="M6" s="26">
        <f t="shared" si="0"/>
        <v>20846</v>
      </c>
      <c r="N6" s="26">
        <f t="shared" si="0"/>
        <v>3046</v>
      </c>
      <c r="O6" s="26">
        <f t="shared" si="0"/>
        <v>598</v>
      </c>
      <c r="P6" s="26">
        <f t="shared" si="0"/>
        <v>671</v>
      </c>
    </row>
    <row r="7" spans="1:16" ht="9" customHeight="1">
      <c r="A7" s="21"/>
      <c r="B7" s="21"/>
      <c r="C7" s="21"/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31.5" customHeight="1">
      <c r="A8" s="21"/>
      <c r="B8" s="29" t="s">
        <v>21</v>
      </c>
      <c r="C8" s="21"/>
      <c r="D8" s="27">
        <f>+E8+F8+G8+P8</f>
        <v>117591</v>
      </c>
      <c r="E8" s="28">
        <v>108583</v>
      </c>
      <c r="F8" s="28">
        <v>434</v>
      </c>
      <c r="G8" s="28">
        <f>SUM(H8:K8)</f>
        <v>8373</v>
      </c>
      <c r="H8" s="28">
        <v>354</v>
      </c>
      <c r="I8" s="28">
        <v>2882</v>
      </c>
      <c r="J8" s="28">
        <v>3140</v>
      </c>
      <c r="K8" s="28">
        <v>1997</v>
      </c>
      <c r="L8" s="28">
        <v>2759</v>
      </c>
      <c r="M8" s="28">
        <v>3486</v>
      </c>
      <c r="N8" s="28">
        <v>1711</v>
      </c>
      <c r="O8" s="28">
        <v>417</v>
      </c>
      <c r="P8" s="28">
        <v>201</v>
      </c>
    </row>
    <row r="9" spans="1:16" ht="31.5" customHeight="1">
      <c r="A9" s="21"/>
      <c r="B9" s="29" t="s">
        <v>22</v>
      </c>
      <c r="C9" s="21"/>
      <c r="D9" s="27">
        <f>+E9+F9+G9+P9</f>
        <v>7952</v>
      </c>
      <c r="E9" s="28">
        <v>66</v>
      </c>
      <c r="F9" s="28">
        <v>198</v>
      </c>
      <c r="G9" s="28">
        <f>SUM(H9:K9)</f>
        <v>7688</v>
      </c>
      <c r="H9" s="28">
        <v>65</v>
      </c>
      <c r="I9" s="28">
        <v>7024</v>
      </c>
      <c r="J9" s="28">
        <v>434</v>
      </c>
      <c r="K9" s="28">
        <v>165</v>
      </c>
      <c r="L9" s="28">
        <v>3533</v>
      </c>
      <c r="M9" s="28">
        <v>3926</v>
      </c>
      <c r="N9" s="28">
        <v>189</v>
      </c>
      <c r="O9" s="28">
        <v>40</v>
      </c>
      <c r="P9" s="28">
        <v>0</v>
      </c>
    </row>
    <row r="10" spans="1:16" ht="31.5" customHeight="1">
      <c r="A10" s="21"/>
      <c r="B10" s="29" t="s">
        <v>23</v>
      </c>
      <c r="C10" s="21"/>
      <c r="D10" s="27">
        <f>+E10+F10+G10+P10</f>
        <v>65994</v>
      </c>
      <c r="E10" s="28">
        <v>12086</v>
      </c>
      <c r="F10" s="28">
        <v>5178</v>
      </c>
      <c r="G10" s="28">
        <f>SUM(H10:K10)</f>
        <v>48502</v>
      </c>
      <c r="H10" s="28">
        <v>22641</v>
      </c>
      <c r="I10" s="28">
        <v>23378</v>
      </c>
      <c r="J10" s="28">
        <v>1951</v>
      </c>
      <c r="K10" s="28">
        <v>532</v>
      </c>
      <c r="L10" s="28">
        <v>36367</v>
      </c>
      <c r="M10" s="28">
        <v>11191</v>
      </c>
      <c r="N10" s="28">
        <v>852</v>
      </c>
      <c r="O10" s="28">
        <v>92</v>
      </c>
      <c r="P10" s="28">
        <v>228</v>
      </c>
    </row>
    <row r="11" spans="1:16" ht="31.5" customHeight="1">
      <c r="A11" s="21"/>
      <c r="B11" s="29" t="s">
        <v>24</v>
      </c>
      <c r="C11" s="21"/>
      <c r="D11" s="27">
        <f>+E11+F11+G11+P11</f>
        <v>7405</v>
      </c>
      <c r="E11" s="28">
        <v>967</v>
      </c>
      <c r="F11" s="28">
        <v>323</v>
      </c>
      <c r="G11" s="28">
        <f>SUM(H11:K11)</f>
        <v>5937</v>
      </c>
      <c r="H11" s="28">
        <v>1349</v>
      </c>
      <c r="I11" s="28">
        <v>3816</v>
      </c>
      <c r="J11" s="28">
        <v>597</v>
      </c>
      <c r="K11" s="28">
        <v>175</v>
      </c>
      <c r="L11" s="28">
        <v>3568</v>
      </c>
      <c r="M11" s="28">
        <v>2070</v>
      </c>
      <c r="N11" s="28">
        <v>257</v>
      </c>
      <c r="O11" s="28">
        <v>42</v>
      </c>
      <c r="P11" s="28">
        <v>178</v>
      </c>
    </row>
    <row r="12" spans="1:16" ht="31.5" customHeight="1">
      <c r="A12" s="21"/>
      <c r="B12" s="29" t="s">
        <v>25</v>
      </c>
      <c r="C12" s="21"/>
      <c r="D12" s="27">
        <f>+E12+F12+G12+P12</f>
        <v>2312</v>
      </c>
      <c r="E12" s="28">
        <v>1171</v>
      </c>
      <c r="F12" s="28">
        <v>155</v>
      </c>
      <c r="G12" s="28">
        <f>SUM(H12:K12)</f>
        <v>922</v>
      </c>
      <c r="H12" s="28">
        <v>476</v>
      </c>
      <c r="I12" s="28">
        <v>359</v>
      </c>
      <c r="J12" s="28">
        <v>60</v>
      </c>
      <c r="K12" s="28">
        <v>27</v>
      </c>
      <c r="L12" s="28">
        <v>705</v>
      </c>
      <c r="M12" s="28">
        <v>173</v>
      </c>
      <c r="N12" s="28">
        <v>37</v>
      </c>
      <c r="O12" s="28">
        <v>7</v>
      </c>
      <c r="P12" s="28">
        <v>64</v>
      </c>
    </row>
    <row r="13" spans="1:16" ht="18.75" customHeight="1">
      <c r="A13" s="21"/>
      <c r="B13" s="21"/>
      <c r="C13" s="21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31.5" customHeight="1">
      <c r="A14" s="21"/>
      <c r="B14" s="23" t="s">
        <v>26</v>
      </c>
      <c r="C14" s="24"/>
      <c r="D14" s="25">
        <f>+E14+F14+G14+P14</f>
        <v>567174</v>
      </c>
      <c r="E14" s="26">
        <f>SUM(E16:E20)</f>
        <v>403005</v>
      </c>
      <c r="F14" s="26">
        <f>SUM(F16:F20)</f>
        <v>14003</v>
      </c>
      <c r="G14" s="26">
        <f>SUM(H14:K14)</f>
        <v>148458</v>
      </c>
      <c r="H14" s="26">
        <f aca="true" t="shared" si="1" ref="H14:P14">SUM(H16:H20)</f>
        <v>44382</v>
      </c>
      <c r="I14" s="26">
        <f t="shared" si="1"/>
        <v>82509</v>
      </c>
      <c r="J14" s="26">
        <f t="shared" si="1"/>
        <v>14555</v>
      </c>
      <c r="K14" s="26">
        <f t="shared" si="1"/>
        <v>7012</v>
      </c>
      <c r="L14" s="26">
        <f t="shared" si="1"/>
        <v>93514</v>
      </c>
      <c r="M14" s="26">
        <f t="shared" si="1"/>
        <v>46571</v>
      </c>
      <c r="N14" s="26">
        <f t="shared" si="1"/>
        <v>6992</v>
      </c>
      <c r="O14" s="26">
        <f t="shared" si="1"/>
        <v>1381</v>
      </c>
      <c r="P14" s="26">
        <f t="shared" si="1"/>
        <v>1708</v>
      </c>
    </row>
    <row r="15" spans="1:16" ht="9" customHeight="1">
      <c r="A15" s="21"/>
      <c r="B15" s="21"/>
      <c r="C15" s="21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31.5" customHeight="1">
      <c r="A16" s="21"/>
      <c r="B16" s="29" t="s">
        <v>21</v>
      </c>
      <c r="C16" s="21"/>
      <c r="D16" s="27">
        <f>+E16+F16+G16+P16</f>
        <v>391270</v>
      </c>
      <c r="E16" s="28">
        <v>367332</v>
      </c>
      <c r="F16" s="28">
        <v>1252</v>
      </c>
      <c r="G16" s="28">
        <f>SUM(H16:K16)</f>
        <v>22047</v>
      </c>
      <c r="H16" s="28">
        <v>943</v>
      </c>
      <c r="I16" s="28">
        <v>7839</v>
      </c>
      <c r="J16" s="28">
        <v>8288</v>
      </c>
      <c r="K16" s="28">
        <v>4977</v>
      </c>
      <c r="L16" s="28">
        <v>7694</v>
      </c>
      <c r="M16" s="28">
        <v>9239</v>
      </c>
      <c r="N16" s="28">
        <v>4158</v>
      </c>
      <c r="O16" s="28">
        <v>956</v>
      </c>
      <c r="P16" s="28">
        <v>639</v>
      </c>
    </row>
    <row r="17" spans="1:16" ht="31.5" customHeight="1">
      <c r="A17" s="21"/>
      <c r="B17" s="29" t="s">
        <v>22</v>
      </c>
      <c r="C17" s="21"/>
      <c r="D17" s="27">
        <f>+E17+F17+G17+P17</f>
        <v>22649</v>
      </c>
      <c r="E17" s="28">
        <v>142</v>
      </c>
      <c r="F17" s="28">
        <v>434</v>
      </c>
      <c r="G17" s="28">
        <f>SUM(H17:K17)</f>
        <v>22073</v>
      </c>
      <c r="H17" s="28">
        <v>123</v>
      </c>
      <c r="I17" s="28">
        <v>20197</v>
      </c>
      <c r="J17" s="28">
        <v>1239</v>
      </c>
      <c r="K17" s="28">
        <v>514</v>
      </c>
      <c r="L17" s="28">
        <v>9706</v>
      </c>
      <c r="M17" s="28">
        <v>11667</v>
      </c>
      <c r="N17" s="28">
        <v>574</v>
      </c>
      <c r="O17" s="28">
        <v>126</v>
      </c>
      <c r="P17" s="28">
        <v>0</v>
      </c>
    </row>
    <row r="18" spans="1:16" ht="31.5" customHeight="1">
      <c r="A18" s="21"/>
      <c r="B18" s="29" t="s">
        <v>23</v>
      </c>
      <c r="C18" s="21"/>
      <c r="D18" s="27">
        <f>+E18+F18+G18+P18</f>
        <v>130999</v>
      </c>
      <c r="E18" s="28">
        <v>29839</v>
      </c>
      <c r="F18" s="28">
        <v>11156</v>
      </c>
      <c r="G18" s="28">
        <f>SUM(H18:K18)</f>
        <v>89490</v>
      </c>
      <c r="H18" s="28">
        <v>40106</v>
      </c>
      <c r="I18" s="28">
        <v>44920</v>
      </c>
      <c r="J18" s="28">
        <v>3396</v>
      </c>
      <c r="K18" s="28">
        <v>1068</v>
      </c>
      <c r="L18" s="28">
        <v>67143</v>
      </c>
      <c r="M18" s="28">
        <v>20593</v>
      </c>
      <c r="N18" s="28">
        <v>1553</v>
      </c>
      <c r="O18" s="28">
        <v>201</v>
      </c>
      <c r="P18" s="28">
        <v>514</v>
      </c>
    </row>
    <row r="19" spans="1:16" ht="31.5" customHeight="1">
      <c r="A19" s="21"/>
      <c r="B19" s="29" t="s">
        <v>24</v>
      </c>
      <c r="C19" s="21"/>
      <c r="D19" s="27">
        <f>+E19+F19+G19+P19</f>
        <v>17513</v>
      </c>
      <c r="E19" s="28">
        <v>2760</v>
      </c>
      <c r="F19" s="28">
        <v>861</v>
      </c>
      <c r="G19" s="28">
        <f>SUM(H19:K19)</f>
        <v>13451</v>
      </c>
      <c r="H19" s="28">
        <v>2501</v>
      </c>
      <c r="I19" s="28">
        <v>9004</v>
      </c>
      <c r="J19" s="28">
        <v>1539</v>
      </c>
      <c r="K19" s="28">
        <v>407</v>
      </c>
      <c r="L19" s="28">
        <v>7907</v>
      </c>
      <c r="M19" s="28">
        <v>4811</v>
      </c>
      <c r="N19" s="28">
        <v>643</v>
      </c>
      <c r="O19" s="28">
        <v>90</v>
      </c>
      <c r="P19" s="28">
        <v>441</v>
      </c>
    </row>
    <row r="20" spans="1:16" ht="31.5" customHeight="1">
      <c r="A20" s="21"/>
      <c r="B20" s="29" t="s">
        <v>25</v>
      </c>
      <c r="C20" s="21"/>
      <c r="D20" s="27">
        <f>+E20+F20+G20+P20</f>
        <v>4743</v>
      </c>
      <c r="E20" s="28">
        <v>2932</v>
      </c>
      <c r="F20" s="28">
        <v>300</v>
      </c>
      <c r="G20" s="28">
        <f>SUM(H20:K20)</f>
        <v>1397</v>
      </c>
      <c r="H20" s="28">
        <v>709</v>
      </c>
      <c r="I20" s="28">
        <v>549</v>
      </c>
      <c r="J20" s="28">
        <v>93</v>
      </c>
      <c r="K20" s="28">
        <v>46</v>
      </c>
      <c r="L20" s="28">
        <v>1064</v>
      </c>
      <c r="M20" s="28">
        <v>261</v>
      </c>
      <c r="N20" s="28">
        <v>64</v>
      </c>
      <c r="O20" s="28">
        <v>8</v>
      </c>
      <c r="P20" s="28">
        <v>114</v>
      </c>
    </row>
    <row r="21" spans="1:16" ht="18.75" customHeight="1">
      <c r="A21" s="21"/>
      <c r="B21" s="21"/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31.5" customHeight="1">
      <c r="A22" s="21"/>
      <c r="B22" s="23" t="s">
        <v>27</v>
      </c>
      <c r="C22" s="21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9" customHeight="1">
      <c r="A23" s="21"/>
      <c r="B23" s="21"/>
      <c r="C23" s="21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31.5" customHeight="1">
      <c r="A24" s="21"/>
      <c r="B24" s="23" t="s">
        <v>26</v>
      </c>
      <c r="C24" s="24"/>
      <c r="D24" s="32">
        <f>ROUND(D14/D6,2)</f>
        <v>2.82</v>
      </c>
      <c r="E24" s="33">
        <f aca="true" t="shared" si="2" ref="E24:P24">ROUND(E14/E6,2)</f>
        <v>3.28</v>
      </c>
      <c r="F24" s="33">
        <f t="shared" si="2"/>
        <v>2.23</v>
      </c>
      <c r="G24" s="33">
        <f t="shared" si="2"/>
        <v>2.08</v>
      </c>
      <c r="H24" s="33">
        <f t="shared" si="2"/>
        <v>1.78</v>
      </c>
      <c r="I24" s="33">
        <f t="shared" si="2"/>
        <v>2.2</v>
      </c>
      <c r="J24" s="33">
        <f t="shared" si="2"/>
        <v>2.35</v>
      </c>
      <c r="K24" s="33">
        <f t="shared" si="2"/>
        <v>2.42</v>
      </c>
      <c r="L24" s="33">
        <f t="shared" si="2"/>
        <v>1.99</v>
      </c>
      <c r="M24" s="33">
        <f t="shared" si="2"/>
        <v>2.23</v>
      </c>
      <c r="N24" s="33">
        <f t="shared" si="2"/>
        <v>2.3</v>
      </c>
      <c r="O24" s="33">
        <f t="shared" si="2"/>
        <v>2.31</v>
      </c>
      <c r="P24" s="33">
        <f t="shared" si="2"/>
        <v>2.55</v>
      </c>
    </row>
    <row r="25" spans="1:16" ht="9" customHeight="1">
      <c r="A25" s="21"/>
      <c r="B25" s="21"/>
      <c r="C25" s="21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31.5" customHeight="1">
      <c r="A26" s="21"/>
      <c r="B26" s="29" t="s">
        <v>21</v>
      </c>
      <c r="C26" s="21"/>
      <c r="D26" s="34">
        <f aca="true" t="shared" si="3" ref="D26:P26">ROUND(D16/D8,2)</f>
        <v>3.33</v>
      </c>
      <c r="E26" s="35">
        <f t="shared" si="3"/>
        <v>3.38</v>
      </c>
      <c r="F26" s="35">
        <f t="shared" si="3"/>
        <v>2.88</v>
      </c>
      <c r="G26" s="35">
        <f t="shared" si="3"/>
        <v>2.63</v>
      </c>
      <c r="H26" s="35">
        <f t="shared" si="3"/>
        <v>2.66</v>
      </c>
      <c r="I26" s="35">
        <f t="shared" si="3"/>
        <v>2.72</v>
      </c>
      <c r="J26" s="35">
        <f t="shared" si="3"/>
        <v>2.64</v>
      </c>
      <c r="K26" s="35">
        <f t="shared" si="3"/>
        <v>2.49</v>
      </c>
      <c r="L26" s="35">
        <f t="shared" si="3"/>
        <v>2.79</v>
      </c>
      <c r="M26" s="35">
        <f t="shared" si="3"/>
        <v>2.65</v>
      </c>
      <c r="N26" s="35">
        <f t="shared" si="3"/>
        <v>2.43</v>
      </c>
      <c r="O26" s="35">
        <f t="shared" si="3"/>
        <v>2.29</v>
      </c>
      <c r="P26" s="35">
        <f t="shared" si="3"/>
        <v>3.18</v>
      </c>
    </row>
    <row r="27" spans="1:16" ht="31.5" customHeight="1">
      <c r="A27" s="21"/>
      <c r="B27" s="29" t="s">
        <v>22</v>
      </c>
      <c r="C27" s="21"/>
      <c r="D27" s="34">
        <f aca="true" t="shared" si="4" ref="D27:O27">ROUND(D17/D9,2)</f>
        <v>2.85</v>
      </c>
      <c r="E27" s="35">
        <f t="shared" si="4"/>
        <v>2.15</v>
      </c>
      <c r="F27" s="35">
        <f t="shared" si="4"/>
        <v>2.19</v>
      </c>
      <c r="G27" s="35">
        <f t="shared" si="4"/>
        <v>2.87</v>
      </c>
      <c r="H27" s="35">
        <f t="shared" si="4"/>
        <v>1.89</v>
      </c>
      <c r="I27" s="35">
        <f t="shared" si="4"/>
        <v>2.88</v>
      </c>
      <c r="J27" s="35">
        <f t="shared" si="4"/>
        <v>2.85</v>
      </c>
      <c r="K27" s="35">
        <f t="shared" si="4"/>
        <v>3.12</v>
      </c>
      <c r="L27" s="35">
        <f t="shared" si="4"/>
        <v>2.75</v>
      </c>
      <c r="M27" s="35">
        <f t="shared" si="4"/>
        <v>2.97</v>
      </c>
      <c r="N27" s="35">
        <f t="shared" si="4"/>
        <v>3.04</v>
      </c>
      <c r="O27" s="35">
        <f t="shared" si="4"/>
        <v>3.15</v>
      </c>
      <c r="P27" s="35">
        <v>0</v>
      </c>
    </row>
    <row r="28" spans="1:16" ht="31.5" customHeight="1">
      <c r="A28" s="21"/>
      <c r="B28" s="29" t="s">
        <v>23</v>
      </c>
      <c r="C28" s="21"/>
      <c r="D28" s="34">
        <f aca="true" t="shared" si="5" ref="D28:P28">ROUND(D18/D10,2)</f>
        <v>1.99</v>
      </c>
      <c r="E28" s="35">
        <f t="shared" si="5"/>
        <v>2.47</v>
      </c>
      <c r="F28" s="35">
        <f t="shared" si="5"/>
        <v>2.15</v>
      </c>
      <c r="G28" s="35">
        <f t="shared" si="5"/>
        <v>1.85</v>
      </c>
      <c r="H28" s="35">
        <f t="shared" si="5"/>
        <v>1.77</v>
      </c>
      <c r="I28" s="35">
        <f t="shared" si="5"/>
        <v>1.92</v>
      </c>
      <c r="J28" s="35">
        <f t="shared" si="5"/>
        <v>1.74</v>
      </c>
      <c r="K28" s="35">
        <f t="shared" si="5"/>
        <v>2.01</v>
      </c>
      <c r="L28" s="35">
        <f t="shared" si="5"/>
        <v>1.85</v>
      </c>
      <c r="M28" s="35">
        <f t="shared" si="5"/>
        <v>1.84</v>
      </c>
      <c r="N28" s="35">
        <f t="shared" si="5"/>
        <v>1.82</v>
      </c>
      <c r="O28" s="35">
        <f t="shared" si="5"/>
        <v>2.18</v>
      </c>
      <c r="P28" s="35">
        <f t="shared" si="5"/>
        <v>2.25</v>
      </c>
    </row>
    <row r="29" spans="1:16" ht="31.5" customHeight="1">
      <c r="A29" s="21"/>
      <c r="B29" s="29" t="s">
        <v>24</v>
      </c>
      <c r="C29" s="21"/>
      <c r="D29" s="34">
        <f aca="true" t="shared" si="6" ref="D29:P29">ROUND(D19/D11,2)</f>
        <v>2.37</v>
      </c>
      <c r="E29" s="35">
        <f t="shared" si="6"/>
        <v>2.85</v>
      </c>
      <c r="F29" s="35">
        <f t="shared" si="6"/>
        <v>2.67</v>
      </c>
      <c r="G29" s="35">
        <f t="shared" si="6"/>
        <v>2.27</v>
      </c>
      <c r="H29" s="35">
        <f t="shared" si="6"/>
        <v>1.85</v>
      </c>
      <c r="I29" s="35">
        <f t="shared" si="6"/>
        <v>2.36</v>
      </c>
      <c r="J29" s="35">
        <f t="shared" si="6"/>
        <v>2.58</v>
      </c>
      <c r="K29" s="35">
        <f t="shared" si="6"/>
        <v>2.33</v>
      </c>
      <c r="L29" s="35">
        <f t="shared" si="6"/>
        <v>2.22</v>
      </c>
      <c r="M29" s="35">
        <f t="shared" si="6"/>
        <v>2.32</v>
      </c>
      <c r="N29" s="35">
        <f t="shared" si="6"/>
        <v>2.5</v>
      </c>
      <c r="O29" s="35">
        <f t="shared" si="6"/>
        <v>2.14</v>
      </c>
      <c r="P29" s="35">
        <f t="shared" si="6"/>
        <v>2.48</v>
      </c>
    </row>
    <row r="30" spans="1:16" ht="31.5" customHeight="1">
      <c r="A30" s="21"/>
      <c r="B30" s="29" t="s">
        <v>25</v>
      </c>
      <c r="C30" s="21"/>
      <c r="D30" s="34">
        <f aca="true" t="shared" si="7" ref="D30:P30">ROUND(D20/D12,2)</f>
        <v>2.05</v>
      </c>
      <c r="E30" s="35">
        <f t="shared" si="7"/>
        <v>2.5</v>
      </c>
      <c r="F30" s="35">
        <f t="shared" si="7"/>
        <v>1.94</v>
      </c>
      <c r="G30" s="35">
        <f t="shared" si="7"/>
        <v>1.52</v>
      </c>
      <c r="H30" s="35">
        <f t="shared" si="7"/>
        <v>1.49</v>
      </c>
      <c r="I30" s="35">
        <f t="shared" si="7"/>
        <v>1.53</v>
      </c>
      <c r="J30" s="35">
        <f t="shared" si="7"/>
        <v>1.55</v>
      </c>
      <c r="K30" s="35">
        <f t="shared" si="7"/>
        <v>1.7</v>
      </c>
      <c r="L30" s="35">
        <f t="shared" si="7"/>
        <v>1.51</v>
      </c>
      <c r="M30" s="35">
        <f t="shared" si="7"/>
        <v>1.51</v>
      </c>
      <c r="N30" s="35">
        <f t="shared" si="7"/>
        <v>1.73</v>
      </c>
      <c r="O30" s="35">
        <f t="shared" si="7"/>
        <v>1.14</v>
      </c>
      <c r="P30" s="35">
        <f t="shared" si="7"/>
        <v>1.78</v>
      </c>
    </row>
    <row r="31" spans="1:16" ht="6" customHeight="1" thickBot="1">
      <c r="A31" s="36"/>
      <c r="B31" s="36"/>
      <c r="C31" s="36"/>
      <c r="D31" s="37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</sheetData>
  <mergeCells count="9">
    <mergeCell ref="A2:C4"/>
    <mergeCell ref="D2:D4"/>
    <mergeCell ref="G3:G4"/>
    <mergeCell ref="E2:E4"/>
    <mergeCell ref="F2:F4"/>
    <mergeCell ref="P2:P4"/>
    <mergeCell ref="L3:O3"/>
    <mergeCell ref="H2:O2"/>
    <mergeCell ref="I3:K3"/>
  </mergeCells>
  <printOptions/>
  <pageMargins left="0.7874015748031497" right="0.7874015748031497" top="0.7874015748031497" bottom="0.7874015748031497" header="0.5118110236220472" footer="0.5118110236220472"/>
  <pageSetup firstPageNumber="172" useFirstPageNumber="1" horizontalDpi="600" verticalDpi="600" orientation="portrait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HMHN0030</dc:creator>
  <cp:keywords/>
  <dc:description/>
  <cp:lastModifiedBy>HMHN0030</cp:lastModifiedBy>
  <dcterms:created xsi:type="dcterms:W3CDTF">2006-07-24T06:47:25Z</dcterms:created>
  <dcterms:modified xsi:type="dcterms:W3CDTF">2006-07-24T06:53:53Z</dcterms:modified>
  <cp:category/>
  <cp:version/>
  <cp:contentType/>
  <cp:contentStatus/>
</cp:coreProperties>
</file>