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2" sheetId="1" r:id="rId1"/>
    <sheet name="3" sheetId="2" r:id="rId2"/>
    <sheet name="4" sheetId="3" r:id="rId3"/>
    <sheet name="5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</sheets>
  <definedNames>
    <definedName name="_xlnm.Print_Area" localSheetId="8">'11'!$A$1:$O$26</definedName>
    <definedName name="_xlnm.Print_Area" localSheetId="5">'8'!$A$1:$J$28</definedName>
    <definedName name="_xlnm.Print_Area" localSheetId="6">'9'!$A$1:$J$27</definedName>
  </definedNames>
  <calcPr fullCalcOnLoad="1"/>
</workbook>
</file>

<file path=xl/sharedStrings.xml><?xml version="1.0" encoding="utf-8"?>
<sst xmlns="http://schemas.openxmlformats.org/spreadsheetml/2006/main" count="458" uniqueCount="287">
  <si>
    <t>総数</t>
  </si>
  <si>
    <t xml:space="preserve">（単位：人） </t>
  </si>
  <si>
    <t>２　遠州鉄道電車の乗客輸送状況</t>
  </si>
  <si>
    <t>駅　　　　名</t>
  </si>
  <si>
    <t>平　　成　　１７　　年　　度</t>
  </si>
  <si>
    <t>平　　成　　１８　　年　　度</t>
  </si>
  <si>
    <t>乗　車　人　員</t>
  </si>
  <si>
    <t>降　車　人　員</t>
  </si>
  <si>
    <t>新浜松</t>
  </si>
  <si>
    <t>第一通り</t>
  </si>
  <si>
    <t>遠州病院前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</si>
  <si>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</si>
  <si>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</si>
  <si>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</si>
  <si>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</si>
  <si>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</si>
  <si>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</si>
  <si>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</si>
  <si>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</si>
  <si>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</si>
  <si>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</si>
  <si>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北浜中学校前</t>
  </si>
  <si>
    <t>小林</t>
  </si>
  <si>
    <t>芝本</t>
  </si>
  <si>
    <t>岩水寺</t>
  </si>
  <si>
    <t>西鹿島</t>
  </si>
  <si>
    <t>　資料：遠州鉄道株式会社</t>
  </si>
  <si>
    <t>　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</si>
  <si>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</si>
  <si>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</si>
  <si>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</si>
  <si>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</si>
  <si>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</si>
  <si>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</si>
  <si>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総　　　　　数</t>
  </si>
  <si>
    <t>平 成 １４ 年 度</t>
  </si>
  <si>
    <t>１５</t>
  </si>
  <si>
    <t>１６</t>
  </si>
  <si>
    <t>１７</t>
  </si>
  <si>
    <t>１８</t>
  </si>
  <si>
    <t>年 ４月</t>
  </si>
  <si>
    <t>　 ６</t>
  </si>
  <si>
    <t>　 ７</t>
  </si>
  <si>
    <t>　 ８</t>
  </si>
  <si>
    <t>　 ９</t>
  </si>
  <si>
    <t>　 11</t>
  </si>
  <si>
    <t>　 12</t>
  </si>
  <si>
    <t xml:space="preserve">１９ </t>
  </si>
  <si>
    <t>年 １月</t>
  </si>
  <si>
    <t>　資料：遠州鉄道株式会社（管内）　（注）在籍車数の年度数字については年度末（３月）を記載。</t>
  </si>
  <si>
    <t>乗　　　　　　　車　　　　　　人　　　　　　　員</t>
  </si>
  <si>
    <t>１日当たりの乗車人員</t>
  </si>
  <si>
    <t>定　　　　　期</t>
  </si>
  <si>
    <t>定　　　期　　　外</t>
  </si>
  <si>
    <t>１８</t>
  </si>
  <si>
    <t xml:space="preserve">１８ </t>
  </si>
  <si>
    <t>　 ５</t>
  </si>
  <si>
    <t>　 10</t>
  </si>
  <si>
    <t>　 ２</t>
  </si>
  <si>
    <t>　 ３</t>
  </si>
  <si>
    <t>４　遠 州 鉄 道 電 車 の 駅 別 運 輸 状 況</t>
  </si>
  <si>
    <t>平成 １８ 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</si>
  <si>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</si>
  <si>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</si>
  <si>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</si>
  <si>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</si>
  <si>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</si>
  <si>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</si>
  <si>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</si>
  <si>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</si>
  <si>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</si>
  <si>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</si>
  <si>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</si>
  <si>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</si>
  <si>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西ヶ崎</t>
  </si>
  <si>
    <t>５　天竜浜名湖鉄道の乗客輸送状況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</si>
  <si>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</si>
  <si>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</si>
  <si>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</si>
  <si>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</si>
  <si>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</si>
  <si>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</si>
  <si>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</si>
  <si>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</si>
  <si>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</si>
  <si>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</si>
  <si>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</si>
  <si>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</si>
  <si>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</si>
  <si>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</si>
  <si>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</si>
  <si>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</si>
  <si>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</si>
  <si>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</si>
  <si>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</si>
  <si>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</si>
  <si>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</si>
  <si>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</si>
  <si>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</si>
  <si>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</si>
  <si>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</si>
  <si>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</si>
  <si>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</si>
  <si>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</si>
  <si>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</si>
  <si>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</si>
  <si>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</si>
  <si>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</si>
  <si>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</si>
  <si>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</si>
  <si>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アスモ前</t>
  </si>
  <si>
    <t>新所原</t>
  </si>
  <si>
    <t>　資料：企画課</t>
  </si>
  <si>
    <t>フルーツパーク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</si>
  <si>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</si>
  <si>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</si>
  <si>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</si>
  <si>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</si>
  <si>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</si>
  <si>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</si>
  <si>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</si>
  <si>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</si>
  <si>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</si>
  <si>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</si>
  <si>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</si>
  <si>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</si>
  <si>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</si>
  <si>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</si>
  <si>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</si>
  <si>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 xml:space="preserve"> 平 成 １４ 年　</t>
  </si>
  <si>
    <t>年 １月</t>
  </si>
  <si>
    <t>　 ２</t>
  </si>
  <si>
    <t>　 ３</t>
  </si>
  <si>
    <t>　 ４</t>
  </si>
  <si>
    <t>　 ５</t>
  </si>
  <si>
    <t>　 10</t>
  </si>
  <si>
    <t>　資料：遠州鉄道株式会社（管内）　（注）運転車両の年間数値については12月を記載。</t>
  </si>
  <si>
    <t>　１５</t>
  </si>
  <si>
    <t>　１６</t>
  </si>
  <si>
    <t>　１７</t>
  </si>
  <si>
    <t>　１８</t>
  </si>
  <si>
    <t>１８</t>
  </si>
  <si>
    <t>８　遠 州 鉄 道 バ ス の 乗 車 人 員</t>
  </si>
  <si>
    <t>年　　　　　月</t>
  </si>
  <si>
    <t>乗　　　　　　　車　　　　　　　人　　　　　　　員</t>
  </si>
  <si>
    <t>１日当たりの
乗 車 人 員</t>
  </si>
  <si>
    <t>定　　　　　期</t>
  </si>
  <si>
    <t>定　　期　　外</t>
  </si>
  <si>
    <t>貸　　　　　切</t>
  </si>
  <si>
    <t xml:space="preserve"> 年 １月</t>
  </si>
  <si>
    <t>　資料：遠州鉄道株式会社（管内）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</si>
  <si>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</si>
  <si>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</si>
  <si>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</si>
  <si>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</si>
  <si>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</si>
  <si>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</si>
  <si>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</si>
  <si>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</si>
  <si>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</si>
  <si>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</si>
  <si>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</si>
  <si>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</si>
  <si>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</si>
  <si>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</si>
  <si>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</si>
  <si>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資料：秋葉バスサービス株式会社</t>
  </si>
  <si>
    <t>10　秋 葉 バ ス の 乗 車 人 員</t>
  </si>
  <si>
    <t>自　主　運　行</t>
  </si>
  <si>
    <t>　資料：秋葉バスサービス株式会社</t>
  </si>
  <si>
    <t>11　自 主 運 行 バ ス 等 の 乗 車 人 員</t>
  </si>
  <si>
    <t>年　　度　　月</t>
  </si>
  <si>
    <t>自主運行バス</t>
  </si>
  <si>
    <t>自家用有償バス</t>
  </si>
  <si>
    <t>巡　回　バ　ス</t>
  </si>
  <si>
    <t>福　祉　バ　ス</t>
  </si>
  <si>
    <t>引　　　　　佐</t>
  </si>
  <si>
    <t>三　　ヶ　　日</t>
  </si>
  <si>
    <t>天　　　　　竜</t>
  </si>
  <si>
    <t>春　　　　　野</t>
  </si>
  <si>
    <t>佐　　久　　間</t>
  </si>
  <si>
    <t>浜　　　　　北</t>
  </si>
  <si>
    <t>水　　　　　窪</t>
  </si>
  <si>
    <t>龍　　　　　山</t>
  </si>
  <si>
    <t>　</t>
  </si>
  <si>
    <t xml:space="preserve">   平 成 １４ 年 度　</t>
  </si>
  <si>
    <t xml:space="preserve"> １５</t>
  </si>
  <si>
    <t xml:space="preserve"> １６</t>
  </si>
  <si>
    <t xml:space="preserve"> １７</t>
  </si>
  <si>
    <t xml:space="preserve"> １８</t>
  </si>
  <si>
    <t xml:space="preserve"> 年 ４月</t>
  </si>
  <si>
    <t>１９</t>
  </si>
  <si>
    <t>　　２</t>
  </si>
  <si>
    <t>　資料：交通政策課</t>
  </si>
  <si>
    <t>(注)自主運行バス:市がバス事業者に依頼して運行するバス　自家用有償バス：市が自ら運行するバス</t>
  </si>
  <si>
    <t>12　浜松市内のタクシー運輸状況</t>
  </si>
  <si>
    <t xml:space="preserve">（単位：台・人） 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</si>
  <si>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</si>
  <si>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</si>
  <si>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</si>
  <si>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</si>
  <si>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</si>
  <si>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　資料：浜松タクシー協会、浜松市個人タクシー協同組合、西部個人タクシー協会</t>
  </si>
  <si>
    <t>　　　 （注）月の台数は月末現在の数字、年の台数は年間で１番台数が多い月の数字を記載。</t>
  </si>
  <si>
    <t xml:space="preserve"> </t>
  </si>
  <si>
    <t xml:space="preserve">１８ </t>
  </si>
  <si>
    <t>　　　　　   平成17年1月から6月は合併前の数値。</t>
  </si>
  <si>
    <t>13　浜松市内の自動車保有台数の推移</t>
  </si>
  <si>
    <t xml:space="preserve">４月１日現在　　（単位：台） </t>
  </si>
  <si>
    <t>車　　　種　　　別</t>
  </si>
  <si>
    <t>平成 １５ 年</t>
  </si>
  <si>
    <t>平成 １６ 年</t>
  </si>
  <si>
    <t>平成 １７ 年</t>
  </si>
  <si>
    <t>平成 １９ 年</t>
  </si>
  <si>
    <t>乗用車（普通車）</t>
  </si>
  <si>
    <t>乗用車（小型車）</t>
  </si>
  <si>
    <t>準乗用車</t>
  </si>
  <si>
    <t>トラック</t>
  </si>
  <si>
    <t>トレーラー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</si>
  <si>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</si>
  <si>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</si>
  <si>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</si>
  <si>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</si>
  <si>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</si>
  <si>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</si>
  <si>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</si>
  <si>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</si>
  <si>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　資料：県生活統計室（静岡県の自動車保有台数）</t>
  </si>
  <si>
    <t>14　東 名 高 速 道 路 の 出 入 交 通 量</t>
  </si>
  <si>
    <t xml:space="preserve">（単位：台） </t>
  </si>
  <si>
    <t>年　　　　度</t>
  </si>
  <si>
    <t>三　　ケ　　日</t>
  </si>
  <si>
    <t>　資料：中日本高速道路株式会社　袋井保全・サービスセンター</t>
  </si>
  <si>
    <t>浜　　　　　松</t>
  </si>
  <si>
    <t>浜　　松　　西</t>
  </si>
  <si>
    <t>交　通　量</t>
  </si>
  <si>
    <t>日　平　均</t>
  </si>
  <si>
    <t>１５</t>
  </si>
  <si>
    <t>１６</t>
  </si>
  <si>
    <t>１７</t>
  </si>
  <si>
    <t>有　　　　　　　　　　　　　　　料</t>
  </si>
  <si>
    <t>公　衆　電　話</t>
  </si>
  <si>
    <t>計</t>
  </si>
  <si>
    <t>事　　務　　用</t>
  </si>
  <si>
    <t>住　　宅　　用</t>
  </si>
  <si>
    <t>　資料：ＮＴＴ西日本静岡支店　（注）平成14年度からは静岡県全体の数値で公表。</t>
  </si>
  <si>
    <t>15　電　　話　　加　　入　　状　　況</t>
  </si>
  <si>
    <t>区　　　　分</t>
  </si>
  <si>
    <t>年賀郵便</t>
  </si>
  <si>
    <t>(通)</t>
  </si>
  <si>
    <t>普通速達通常</t>
  </si>
  <si>
    <t>書留通常</t>
  </si>
  <si>
    <t>普通小包</t>
  </si>
  <si>
    <t>(個)</t>
  </si>
  <si>
    <t>普通速達小包</t>
  </si>
  <si>
    <t>書留小包</t>
  </si>
  <si>
    <t>書留速達小包</t>
  </si>
  <si>
    <t>　資料：日本郵便浜松西支店　（注）調査期間は年賀郵便が平成18.12.15 ～ 19.1.10、その他は平成18.12.1 ～ 19.1.10。</t>
  </si>
  <si>
    <t>16　郵 便 物 年 末 年 始 取 り 扱 い 状 況</t>
  </si>
  <si>
    <t>引　　　　受</t>
  </si>
  <si>
    <t>到　　　　着</t>
  </si>
  <si>
    <t>差　　　　立</t>
  </si>
  <si>
    <t>配　　　　達</t>
  </si>
  <si>
    <t>17　普通郵便物の引受、配達状況</t>
  </si>
  <si>
    <t>区　　分</t>
  </si>
  <si>
    <t>普通速達（通）</t>
  </si>
  <si>
    <t>引　　　　　　　　　　　　　　　　　　　　　受</t>
  </si>
  <si>
    <t>　１５</t>
  </si>
  <si>
    <t>　１６</t>
  </si>
  <si>
    <t>　１７</t>
  </si>
  <si>
    <t>そ　の　他</t>
  </si>
  <si>
    <t>配　　　　　　　　　　　　　　　　　　　　　達</t>
  </si>
  <si>
    <t>伊　左　地</t>
  </si>
  <si>
    <t>そ　の　他</t>
  </si>
  <si>
    <t>　資料：日本郵便浜松西支店　（注）平成17年は合併前の数値。</t>
  </si>
  <si>
    <t>　　　　　　　　　　　　　　　　　｢その他｣は、平成17年の合併前に浜松市外であった郵便局の合算数値。</t>
  </si>
  <si>
    <t xml:space="preserve">（１日平均） </t>
  </si>
  <si>
    <t>普通通常（通）</t>
  </si>
  <si>
    <t>書留通常（通）</t>
  </si>
  <si>
    <t>普通小包（個）</t>
  </si>
  <si>
    <t>書留小包（個）</t>
  </si>
  <si>
    <t>浜　松　西</t>
  </si>
  <si>
    <t>浜　　　松</t>
  </si>
  <si>
    <t>浜　松　東</t>
  </si>
  <si>
    <t>浜　松　北</t>
  </si>
  <si>
    <t>積　　　志</t>
  </si>
  <si>
    <t>伊　左　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</si>
</sst>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\ \ ;;#\-\ \ "/>
    <numFmt numFmtId="178" formatCode="#\ ###\ ##0\ \ \ ;;#\-\ \ \ "/>
    <numFmt numFmtId="179" formatCode="#\ ##0\ \ \ ;;#\-\ \ \ "/>
    <numFmt numFmtId="180" formatCode="#\ ##0.00\ \ \ ;;#\-\ \ \ "/>
    <numFmt numFmtId="181" formatCode="#\ ###\ ##0\ \ ;;#\-\ \ "/>
    <numFmt numFmtId="182" formatCode="#\ ###\ ##0\ ;;#\-\ "/>
    <numFmt numFmtId="183" formatCode="#\ ###\ ##0\ \ \ \ ;;#\-\ \ \ \ "/>
    <numFmt numFmtId="184" formatCode="General\ \ \ \ "/>
    <numFmt numFmtId="185" formatCode="#\ ###\ ##0.0\ \ \ \ ;;#\-\ \ \ \ "/>
    <numFmt numFmtId="186" formatCode="&quot;r&quot;#\ ###\ ##0\ \ ;;#\-\ \ "/>
    <numFmt numFmtId="187" formatCode="#\ ###\ ###\ ##0\ ;;#&quot;-&quot;\ "/>
    <numFmt numFmtId="188" formatCode="&quot;r&quot;#\ ###\ ##0\ \ \ ;;#\-"/>
    <numFmt numFmtId="189" formatCode="&quot;r&quot;#\ ###\ ##0\ \ \ ;;#\-\ \ "/>
    <numFmt numFmtId="190" formatCode="\ #,##0\ \ \ ;;#\-\ \ \ "/>
    <numFmt numFmtId="191" formatCode="#,##0\ \ \ \ ;;#\-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color indexed="10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8"/>
      <name val="ＦＡ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1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5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178" fontId="2" fillId="0" borderId="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85" fontId="2" fillId="0" borderId="4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 shrinkToFit="1"/>
    </xf>
    <xf numFmtId="0" fontId="5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84" fontId="2" fillId="0" borderId="4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4" fontId="2" fillId="0" borderId="4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9" fontId="2" fillId="0" borderId="6" xfId="0" applyNumberFormat="1" applyFont="1" applyBorder="1" applyAlignment="1">
      <alignment horizontal="center" vertical="center" shrinkToFit="1"/>
    </xf>
    <xf numFmtId="179" fontId="2" fillId="0" borderId="20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9" fontId="2" fillId="0" borderId="6" xfId="0" applyNumberFormat="1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shrinkToFit="1"/>
    </xf>
    <xf numFmtId="181" fontId="2" fillId="0" borderId="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vertical="center" shrinkToFit="1"/>
    </xf>
    <xf numFmtId="189" fontId="2" fillId="0" borderId="0" xfId="0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 shrinkToFit="1"/>
    </xf>
    <xf numFmtId="188" fontId="2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Border="1" applyAlignment="1">
      <alignment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91" fontId="9" fillId="0" borderId="0" xfId="23" applyNumberFormat="1" applyBorder="1" applyAlignment="1">
      <alignment vertical="center"/>
      <protection/>
    </xf>
    <xf numFmtId="190" fontId="9" fillId="0" borderId="0" xfId="23" applyNumberFormat="1" applyFill="1" applyBorder="1" applyAlignment="1">
      <alignment vertical="center"/>
      <protection/>
    </xf>
    <xf numFmtId="0" fontId="2" fillId="0" borderId="14" xfId="0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22" applyNumberFormat="1" applyFont="1" applyBorder="1" applyAlignment="1">
      <alignment vertical="center"/>
      <protection/>
    </xf>
    <xf numFmtId="178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38" fontId="9" fillId="0" borderId="0" xfId="17" applyFont="1" applyFill="1" applyBorder="1" applyAlignment="1">
      <alignment shrinkToFit="1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82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0" xfId="0" applyFont="1" applyAlignment="1">
      <alignment vertical="center"/>
    </xf>
    <xf numFmtId="0" fontId="2" fillId="0" borderId="0" xfId="21" applyFont="1" applyAlignment="1" applyProtection="1">
      <alignment vertical="center"/>
      <protection/>
    </xf>
    <xf numFmtId="0" fontId="12" fillId="0" borderId="0" xfId="21">
      <alignment/>
      <protection/>
    </xf>
    <xf numFmtId="0" fontId="2" fillId="0" borderId="13" xfId="21" applyFont="1" applyBorder="1" applyProtection="1">
      <alignment/>
      <protection/>
    </xf>
    <xf numFmtId="0" fontId="2" fillId="0" borderId="13" xfId="21" applyFont="1" applyBorder="1" applyAlignment="1" applyProtection="1">
      <alignment vertical="top"/>
      <protection/>
    </xf>
    <xf numFmtId="0" fontId="2" fillId="0" borderId="13" xfId="21" applyFont="1" applyBorder="1" applyAlignment="1" applyProtection="1">
      <alignment horizontal="right" vertical="center"/>
      <protection/>
    </xf>
    <xf numFmtId="0" fontId="2" fillId="0" borderId="7" xfId="21" applyFont="1" applyBorder="1" applyAlignment="1" applyProtection="1">
      <alignment horizontal="center" vertical="center" wrapText="1"/>
      <protection/>
    </xf>
    <xf numFmtId="0" fontId="2" fillId="0" borderId="8" xfId="21" applyFont="1" applyBorder="1" applyAlignment="1" applyProtection="1">
      <alignment horizontal="center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2" fillId="0" borderId="12" xfId="21" applyFont="1" applyBorder="1" applyAlignment="1" applyProtection="1">
      <alignment horizontal="center" vertical="center" wrapText="1"/>
      <protection/>
    </xf>
    <xf numFmtId="0" fontId="2" fillId="0" borderId="12" xfId="2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21" applyFont="1" applyBorder="1" applyAlignment="1" applyProtection="1">
      <alignment wrapText="1"/>
      <protection/>
    </xf>
    <xf numFmtId="49" fontId="13" fillId="0" borderId="12" xfId="17" applyNumberFormat="1" applyFont="1" applyBorder="1" applyAlignment="1" applyProtection="1">
      <alignment horizontal="center" vertical="center"/>
      <protection locked="0"/>
    </xf>
    <xf numFmtId="177" fontId="13" fillId="0" borderId="0" xfId="17" applyNumberFormat="1" applyFont="1" applyBorder="1" applyAlignment="1" applyProtection="1">
      <alignment vertical="center"/>
      <protection/>
    </xf>
    <xf numFmtId="0" fontId="13" fillId="0" borderId="0" xfId="21" applyFont="1" applyBorder="1" applyAlignment="1" applyProtection="1">
      <alignment/>
      <protection/>
    </xf>
    <xf numFmtId="0" fontId="13" fillId="0" borderId="0" xfId="21" applyFont="1" applyAlignment="1" applyProtection="1">
      <alignment/>
      <protection/>
    </xf>
    <xf numFmtId="0" fontId="12" fillId="0" borderId="0" xfId="21" applyFont="1">
      <alignment/>
      <protection/>
    </xf>
    <xf numFmtId="49" fontId="14" fillId="0" borderId="12" xfId="17" applyNumberFormat="1" applyFont="1" applyBorder="1" applyAlignment="1" applyProtection="1">
      <alignment horizontal="center" vertical="center"/>
      <protection locked="0"/>
    </xf>
    <xf numFmtId="177" fontId="14" fillId="0" borderId="0" xfId="17" applyNumberFormat="1" applyFont="1" applyBorder="1" applyAlignment="1" applyProtection="1">
      <alignment vertical="center"/>
      <protection/>
    </xf>
    <xf numFmtId="0" fontId="15" fillId="0" borderId="0" xfId="21" applyFont="1" applyAlignment="1" applyProtection="1">
      <alignment/>
      <protection/>
    </xf>
    <xf numFmtId="49" fontId="13" fillId="0" borderId="12" xfId="17" applyNumberFormat="1" applyFont="1" applyBorder="1" applyAlignment="1" applyProtection="1">
      <alignment horizontal="center" vertical="center"/>
      <protection/>
    </xf>
    <xf numFmtId="177" fontId="13" fillId="0" borderId="0" xfId="17" applyNumberFormat="1" applyFont="1" applyBorder="1" applyAlignment="1" applyProtection="1">
      <alignment vertical="center"/>
      <protection locked="0"/>
    </xf>
    <xf numFmtId="0" fontId="2" fillId="0" borderId="0" xfId="21" applyFont="1" applyAlignment="1" applyProtection="1">
      <alignment wrapText="1"/>
      <protection/>
    </xf>
    <xf numFmtId="49" fontId="13" fillId="0" borderId="18" xfId="17" applyNumberFormat="1" applyFont="1" applyBorder="1" applyAlignment="1" applyProtection="1">
      <alignment/>
      <protection/>
    </xf>
    <xf numFmtId="177" fontId="13" fillId="0" borderId="13" xfId="17" applyNumberFormat="1" applyFont="1" applyBorder="1" applyAlignment="1" applyProtection="1">
      <alignment/>
      <protection/>
    </xf>
    <xf numFmtId="0" fontId="2" fillId="0" borderId="0" xfId="21" applyFont="1" applyBorder="1" applyAlignment="1" applyProtection="1">
      <alignment/>
      <protection/>
    </xf>
    <xf numFmtId="0" fontId="16" fillId="0" borderId="0" xfId="21" applyFont="1" applyAlignment="1" applyProtection="1">
      <alignment/>
      <protection/>
    </xf>
    <xf numFmtId="0" fontId="17" fillId="0" borderId="0" xfId="21" applyFont="1" applyAlignment="1" applyProtection="1">
      <alignment horizontal="center" vertical="center"/>
      <protection/>
    </xf>
    <xf numFmtId="0" fontId="17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8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shrinkToFit="1"/>
    </xf>
    <xf numFmtId="0" fontId="2" fillId="0" borderId="24" xfId="0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21" applyFont="1" applyAlignment="1" applyProtection="1">
      <alignment horizontal="center"/>
      <protection/>
    </xf>
    <xf numFmtId="177" fontId="2" fillId="0" borderId="4" xfId="21" applyNumberFormat="1" applyFont="1" applyBorder="1" applyAlignment="1" applyProtection="1">
      <alignment horizontal="center" vertical="center"/>
      <protection/>
    </xf>
    <xf numFmtId="177" fontId="2" fillId="0" borderId="0" xfId="21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14" xfId="21"/>
    <cellStyle name="標準_toukeisyo,hakusi" xfId="22"/>
    <cellStyle name="標準_季報（金融～火災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H27" sqref="H27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10" width="18.375" style="0" customWidth="1"/>
  </cols>
  <sheetData>
    <row r="1" spans="1:8" ht="27" customHeight="1">
      <c r="A1" s="172"/>
      <c r="B1" s="172"/>
      <c r="C1" s="172"/>
      <c r="D1" s="172"/>
      <c r="E1" s="18"/>
      <c r="F1" s="18"/>
      <c r="G1" s="18"/>
      <c r="H1" s="18"/>
    </row>
    <row r="2" spans="1:8" ht="39" customHeight="1">
      <c r="A2" s="173" t="s">
        <v>2</v>
      </c>
      <c r="B2" s="173"/>
      <c r="C2" s="173"/>
      <c r="D2" s="173"/>
      <c r="E2" s="173"/>
      <c r="F2" s="173"/>
      <c r="G2" s="173"/>
      <c r="H2" s="173"/>
    </row>
    <row r="3" spans="1:8" ht="15" customHeight="1" thickBot="1">
      <c r="A3" s="18"/>
      <c r="B3" s="18"/>
      <c r="C3" s="18"/>
      <c r="D3" s="18"/>
      <c r="E3" s="18" t="s">
        <v>27</v>
      </c>
      <c r="F3" s="18"/>
      <c r="G3" s="18"/>
      <c r="H3" s="19" t="s">
        <v>1</v>
      </c>
    </row>
    <row r="4" spans="1:8" ht="18" customHeight="1">
      <c r="A4" s="174" t="s">
        <v>3</v>
      </c>
      <c r="B4" s="174"/>
      <c r="C4" s="174"/>
      <c r="D4" s="175"/>
      <c r="E4" s="147" t="s">
        <v>4</v>
      </c>
      <c r="F4" s="148"/>
      <c r="G4" s="145" t="s">
        <v>5</v>
      </c>
      <c r="H4" s="146"/>
    </row>
    <row r="5" spans="1:8" ht="24" customHeight="1">
      <c r="A5" s="143"/>
      <c r="B5" s="143"/>
      <c r="C5" s="143"/>
      <c r="D5" s="144"/>
      <c r="E5" s="22" t="s">
        <v>6</v>
      </c>
      <c r="F5" s="23" t="s">
        <v>7</v>
      </c>
      <c r="G5" s="24" t="s">
        <v>6</v>
      </c>
      <c r="H5" s="25" t="s">
        <v>7</v>
      </c>
    </row>
    <row r="6" spans="1:8" ht="6" customHeight="1">
      <c r="A6" s="26"/>
      <c r="B6" s="170"/>
      <c r="C6" s="170"/>
      <c r="D6" s="26"/>
      <c r="E6" s="28"/>
      <c r="F6" s="26"/>
      <c r="G6" s="29"/>
      <c r="H6" s="29"/>
    </row>
    <row r="7" spans="1:10" ht="17.25" customHeight="1">
      <c r="A7" s="26"/>
      <c r="B7" s="170" t="s">
        <v>0</v>
      </c>
      <c r="C7" s="170"/>
      <c r="D7" s="30"/>
      <c r="E7" s="31">
        <v>9256175</v>
      </c>
      <c r="F7" s="31">
        <v>9256175</v>
      </c>
      <c r="G7" s="32">
        <f>SUM(G9:G26)</f>
        <v>9345483</v>
      </c>
      <c r="H7" s="32">
        <f>SUM(H9:H26)</f>
        <v>9345483</v>
      </c>
      <c r="J7" s="33"/>
    </row>
    <row r="8" spans="1:8" ht="6" customHeight="1">
      <c r="A8" s="26"/>
      <c r="B8" s="170"/>
      <c r="C8" s="170"/>
      <c r="D8" s="30"/>
      <c r="E8" s="31"/>
      <c r="F8" s="31"/>
      <c r="G8" s="32"/>
      <c r="H8" s="32"/>
    </row>
    <row r="9" spans="1:10" ht="15.75" customHeight="1">
      <c r="A9" s="26"/>
      <c r="B9" s="170" t="s">
        <v>8</v>
      </c>
      <c r="C9" s="170"/>
      <c r="D9" s="26"/>
      <c r="E9" s="34">
        <v>2836848</v>
      </c>
      <c r="F9" s="31">
        <v>2794802</v>
      </c>
      <c r="G9" s="32">
        <v>2828356</v>
      </c>
      <c r="H9" s="32">
        <v>2787227</v>
      </c>
      <c r="J9" s="33"/>
    </row>
    <row r="10" spans="1:8" ht="15.75" customHeight="1">
      <c r="A10" s="3"/>
      <c r="B10" s="170" t="s">
        <v>9</v>
      </c>
      <c r="C10" s="170"/>
      <c r="D10" s="30"/>
      <c r="E10" s="31">
        <v>446477</v>
      </c>
      <c r="F10" s="31">
        <v>539772</v>
      </c>
      <c r="G10" s="32">
        <v>451642</v>
      </c>
      <c r="H10" s="32">
        <v>549037</v>
      </c>
    </row>
    <row r="11" spans="1:8" ht="15.75" customHeight="1">
      <c r="A11" s="3"/>
      <c r="B11" s="170" t="s">
        <v>10</v>
      </c>
      <c r="C11" s="170"/>
      <c r="D11" s="30"/>
      <c r="E11" s="31">
        <v>282180</v>
      </c>
      <c r="F11" s="31">
        <v>301132</v>
      </c>
      <c r="G11" s="32">
        <v>296926</v>
      </c>
      <c r="H11" s="32">
        <v>319827</v>
      </c>
    </row>
    <row r="12" spans="1:8" ht="15.75" customHeight="1">
      <c r="A12" s="3"/>
      <c r="B12" s="170" t="s">
        <v>11</v>
      </c>
      <c r="C12" s="170"/>
      <c r="D12" s="30"/>
      <c r="E12" s="31">
        <v>364545</v>
      </c>
      <c r="F12" s="31">
        <v>355642</v>
      </c>
      <c r="G12" s="32">
        <v>377100</v>
      </c>
      <c r="H12" s="32">
        <v>365317</v>
      </c>
    </row>
    <row r="13" spans="1:8" ht="15.75" customHeight="1">
      <c r="A13" s="3"/>
      <c r="B13" s="170" t="s">
        <v>12</v>
      </c>
      <c r="C13" s="170"/>
      <c r="D13" s="30"/>
      <c r="E13" s="31">
        <v>454255</v>
      </c>
      <c r="F13" s="31">
        <v>424537</v>
      </c>
      <c r="G13" s="32">
        <v>451897</v>
      </c>
      <c r="H13" s="32">
        <v>418437</v>
      </c>
    </row>
    <row r="14" spans="1:8" ht="15.75" customHeight="1">
      <c r="A14" s="3"/>
      <c r="B14" s="170" t="s">
        <v>13</v>
      </c>
      <c r="C14" s="170"/>
      <c r="D14" s="30"/>
      <c r="E14" s="31">
        <v>431987</v>
      </c>
      <c r="F14" s="31">
        <v>417297</v>
      </c>
      <c r="G14" s="32">
        <v>439560</v>
      </c>
      <c r="H14" s="32">
        <v>426440</v>
      </c>
    </row>
    <row r="15" spans="1:8" ht="15.75" customHeight="1">
      <c r="A15" s="3"/>
      <c r="B15" s="170" t="s">
        <v>14</v>
      </c>
      <c r="C15" s="170"/>
      <c r="D15" s="30"/>
      <c r="E15" s="31">
        <v>559248</v>
      </c>
      <c r="F15" s="31">
        <v>544059</v>
      </c>
      <c r="G15" s="32">
        <v>549633</v>
      </c>
      <c r="H15" s="32">
        <v>531830</v>
      </c>
    </row>
    <row r="16" spans="1:8" ht="15.75" customHeight="1">
      <c r="A16" s="3"/>
      <c r="B16" s="170" t="s">
        <v>15</v>
      </c>
      <c r="C16" s="170"/>
      <c r="D16" s="30"/>
      <c r="E16" s="31">
        <v>321969</v>
      </c>
      <c r="F16" s="31">
        <v>318022</v>
      </c>
      <c r="G16" s="32">
        <v>319280</v>
      </c>
      <c r="H16" s="32">
        <v>317748</v>
      </c>
    </row>
    <row r="17" spans="1:8" ht="15.75" customHeight="1">
      <c r="A17" s="3"/>
      <c r="B17" s="170" t="s">
        <v>16</v>
      </c>
      <c r="C17" s="170"/>
      <c r="D17" s="30"/>
      <c r="E17" s="31">
        <v>351198</v>
      </c>
      <c r="F17" s="31">
        <v>342863</v>
      </c>
      <c r="G17" s="32">
        <v>357990</v>
      </c>
      <c r="H17" s="32">
        <v>348602</v>
      </c>
    </row>
    <row r="18" spans="1:8" ht="15.75" customHeight="1">
      <c r="A18" s="3"/>
      <c r="B18" s="170" t="s">
        <v>17</v>
      </c>
      <c r="C18" s="170"/>
      <c r="D18" s="30"/>
      <c r="E18" s="31">
        <v>324768</v>
      </c>
      <c r="F18" s="31">
        <v>318363</v>
      </c>
      <c r="G18" s="32">
        <v>329769</v>
      </c>
      <c r="H18" s="32">
        <v>320502</v>
      </c>
    </row>
    <row r="19" spans="1:8" ht="15.75" customHeight="1">
      <c r="A19" s="3"/>
      <c r="B19" s="170" t="s">
        <v>18</v>
      </c>
      <c r="C19" s="170"/>
      <c r="D19" s="30"/>
      <c r="E19" s="31">
        <v>282412</v>
      </c>
      <c r="F19" s="31">
        <v>285445</v>
      </c>
      <c r="G19" s="32">
        <v>281616</v>
      </c>
      <c r="H19" s="32">
        <v>284826</v>
      </c>
    </row>
    <row r="20" spans="1:8" ht="15.75" customHeight="1">
      <c r="A20" s="3"/>
      <c r="B20" s="170" t="s">
        <v>19</v>
      </c>
      <c r="C20" s="170"/>
      <c r="D20" s="30"/>
      <c r="E20" s="31">
        <v>442655</v>
      </c>
      <c r="F20" s="31">
        <v>437075</v>
      </c>
      <c r="G20" s="32">
        <v>451762</v>
      </c>
      <c r="H20" s="32">
        <v>448375</v>
      </c>
    </row>
    <row r="21" spans="1:8" ht="15.75" customHeight="1">
      <c r="A21" s="3"/>
      <c r="B21" s="170" t="s">
        <v>20</v>
      </c>
      <c r="C21" s="170"/>
      <c r="D21" s="30"/>
      <c r="E21" s="31">
        <v>454258</v>
      </c>
      <c r="F21" s="31">
        <v>457677</v>
      </c>
      <c r="G21" s="32">
        <v>467442</v>
      </c>
      <c r="H21" s="32">
        <v>472089</v>
      </c>
    </row>
    <row r="22" spans="1:8" ht="15.75" customHeight="1">
      <c r="A22" s="3"/>
      <c r="B22" s="170" t="s">
        <v>21</v>
      </c>
      <c r="C22" s="170"/>
      <c r="D22" s="30"/>
      <c r="E22" s="31">
        <v>341420</v>
      </c>
      <c r="F22" s="31">
        <v>342423</v>
      </c>
      <c r="G22" s="32">
        <v>355687</v>
      </c>
      <c r="H22" s="32">
        <v>352038</v>
      </c>
    </row>
    <row r="23" spans="1:8" ht="15.75" customHeight="1">
      <c r="A23" s="3"/>
      <c r="B23" s="170" t="s">
        <v>22</v>
      </c>
      <c r="C23" s="170"/>
      <c r="D23" s="30"/>
      <c r="E23" s="31">
        <v>442488</v>
      </c>
      <c r="F23" s="31">
        <v>442732</v>
      </c>
      <c r="G23" s="32">
        <v>446815</v>
      </c>
      <c r="H23" s="32">
        <v>448019</v>
      </c>
    </row>
    <row r="24" spans="1:8" ht="15.75" customHeight="1">
      <c r="A24" s="3"/>
      <c r="B24" s="170" t="s">
        <v>23</v>
      </c>
      <c r="C24" s="170"/>
      <c r="D24" s="30"/>
      <c r="E24" s="31">
        <v>230935</v>
      </c>
      <c r="F24" s="31">
        <v>230523</v>
      </c>
      <c r="G24" s="32">
        <v>235299</v>
      </c>
      <c r="H24" s="32">
        <v>234312</v>
      </c>
    </row>
    <row r="25" spans="1:8" ht="15.75" customHeight="1">
      <c r="A25" s="3"/>
      <c r="B25" s="170" t="s">
        <v>24</v>
      </c>
      <c r="C25" s="170"/>
      <c r="D25" s="30"/>
      <c r="E25" s="31">
        <v>158325</v>
      </c>
      <c r="F25" s="31">
        <v>159104</v>
      </c>
      <c r="G25" s="32">
        <v>156269</v>
      </c>
      <c r="H25" s="32">
        <v>157129</v>
      </c>
    </row>
    <row r="26" spans="1:8" ht="15.75" customHeight="1">
      <c r="A26" s="3"/>
      <c r="B26" s="170" t="s">
        <v>25</v>
      </c>
      <c r="C26" s="170"/>
      <c r="D26" s="30"/>
      <c r="E26" s="31">
        <v>530207</v>
      </c>
      <c r="F26" s="31">
        <v>544707</v>
      </c>
      <c r="G26" s="32">
        <v>548440</v>
      </c>
      <c r="H26" s="32">
        <v>563728</v>
      </c>
    </row>
    <row r="27" spans="1:8" ht="6" customHeight="1" thickBot="1">
      <c r="A27" s="35"/>
      <c r="B27" s="171"/>
      <c r="C27" s="171"/>
      <c r="D27" s="35"/>
      <c r="E27" s="37"/>
      <c r="F27" s="35"/>
      <c r="G27" s="35"/>
      <c r="H27" s="35"/>
    </row>
    <row r="28" spans="1:8" ht="18" customHeight="1">
      <c r="A28" s="38" t="s">
        <v>26</v>
      </c>
      <c r="B28" s="38"/>
      <c r="C28" s="18"/>
      <c r="D28" s="18"/>
      <c r="E28" s="18"/>
      <c r="F28" s="18"/>
      <c r="G28" s="18"/>
      <c r="H28" s="18"/>
    </row>
  </sheetData>
  <mergeCells count="27">
    <mergeCell ref="A1:D1"/>
    <mergeCell ref="B6:C6"/>
    <mergeCell ref="A2:H2"/>
    <mergeCell ref="A4:D5"/>
    <mergeCell ref="G4:H4"/>
    <mergeCell ref="E4:F4"/>
    <mergeCell ref="B7:C7"/>
    <mergeCell ref="B13:C13"/>
    <mergeCell ref="B14:C14"/>
    <mergeCell ref="B27:C27"/>
    <mergeCell ref="B23:C23"/>
    <mergeCell ref="B9:C9"/>
    <mergeCell ref="B8:C8"/>
    <mergeCell ref="B10:C10"/>
    <mergeCell ref="B11:C11"/>
    <mergeCell ref="B12:C12"/>
    <mergeCell ref="B15:C15"/>
    <mergeCell ref="B16:C16"/>
    <mergeCell ref="B17:C17"/>
    <mergeCell ref="B18:C18"/>
    <mergeCell ref="B24:C24"/>
    <mergeCell ref="B25:C25"/>
    <mergeCell ref="B26:C26"/>
    <mergeCell ref="B19:C19"/>
    <mergeCell ref="B20:C20"/>
    <mergeCell ref="B21:C21"/>
    <mergeCell ref="B22:C22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7" width="13.875" style="0" customWidth="1"/>
    <col min="8" max="8" width="6.125" style="0" customWidth="1"/>
    <col min="9" max="9" width="8.125" style="0" customWidth="1"/>
    <col min="10" max="10" width="10.125" style="0" customWidth="1"/>
    <col min="11" max="11" width="4.125" style="0" customWidth="1"/>
    <col min="12" max="12" width="13.875" style="0" customWidth="1"/>
  </cols>
  <sheetData>
    <row r="1" spans="1:15" ht="30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L1" s="9"/>
      <c r="M1" s="127"/>
      <c r="N1" s="127"/>
      <c r="O1" s="127"/>
    </row>
    <row r="2" spans="1:15" ht="39" customHeight="1">
      <c r="A2" s="173" t="s">
        <v>195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27"/>
      <c r="N2" s="127"/>
      <c r="O2" s="127"/>
    </row>
    <row r="3" spans="1:15" ht="16.5" customHeight="1" thickBot="1">
      <c r="A3" s="127"/>
      <c r="B3" s="127"/>
      <c r="C3" s="127"/>
      <c r="D3" s="127"/>
      <c r="E3" s="127"/>
      <c r="F3" s="127" t="s">
        <v>204</v>
      </c>
      <c r="G3" s="127"/>
      <c r="H3" s="127"/>
      <c r="I3" s="127"/>
      <c r="J3" s="127"/>
      <c r="K3" s="127"/>
      <c r="L3" s="19" t="s">
        <v>196</v>
      </c>
      <c r="M3" s="127"/>
      <c r="N3" s="127"/>
      <c r="O3" s="127"/>
    </row>
    <row r="4" spans="1:15" ht="18" customHeight="1">
      <c r="A4" s="174" t="s">
        <v>197</v>
      </c>
      <c r="B4" s="174"/>
      <c r="C4" s="175"/>
      <c r="D4" s="53" t="s">
        <v>198</v>
      </c>
      <c r="E4" s="174"/>
      <c r="F4" s="174"/>
      <c r="G4" s="174"/>
      <c r="H4" s="174"/>
      <c r="I4" s="53" t="s">
        <v>199</v>
      </c>
      <c r="J4" s="174"/>
      <c r="K4" s="174"/>
      <c r="L4" s="174"/>
      <c r="M4" s="127"/>
      <c r="N4" s="127"/>
      <c r="O4" s="127"/>
    </row>
    <row r="5" spans="1:15" ht="24" customHeight="1">
      <c r="A5" s="143"/>
      <c r="B5" s="143"/>
      <c r="C5" s="144"/>
      <c r="D5" s="90" t="s">
        <v>200</v>
      </c>
      <c r="E5" s="209"/>
      <c r="F5" s="209"/>
      <c r="G5" s="90" t="s">
        <v>201</v>
      </c>
      <c r="H5" s="91"/>
      <c r="I5" s="90" t="s">
        <v>200</v>
      </c>
      <c r="J5" s="209"/>
      <c r="K5" s="90" t="s">
        <v>201</v>
      </c>
      <c r="L5" s="209"/>
      <c r="M5" s="127"/>
      <c r="N5" s="127"/>
      <c r="O5" s="127"/>
    </row>
    <row r="6" spans="1:15" ht="6" customHeight="1">
      <c r="A6" s="149"/>
      <c r="B6" s="149"/>
      <c r="C6" s="218"/>
      <c r="D6" s="242"/>
      <c r="E6" s="149"/>
      <c r="F6" s="149"/>
      <c r="G6" s="149"/>
      <c r="H6" s="149"/>
      <c r="I6" s="149"/>
      <c r="J6" s="149"/>
      <c r="K6" s="149"/>
      <c r="L6" s="149"/>
      <c r="M6" s="127"/>
      <c r="N6" s="127"/>
      <c r="O6" s="127"/>
    </row>
    <row r="7" spans="1:15" ht="16.5" customHeight="1">
      <c r="A7" s="197" t="s">
        <v>129</v>
      </c>
      <c r="B7" s="197"/>
      <c r="C7" s="221"/>
      <c r="D7" s="240">
        <v>926</v>
      </c>
      <c r="E7" s="245"/>
      <c r="F7" s="245"/>
      <c r="G7" s="241">
        <v>7078681</v>
      </c>
      <c r="H7" s="241"/>
      <c r="I7" s="241">
        <v>123</v>
      </c>
      <c r="J7" s="241"/>
      <c r="K7" s="241">
        <v>466012</v>
      </c>
      <c r="L7" s="241"/>
      <c r="M7" s="127"/>
      <c r="N7" s="127"/>
      <c r="O7" s="127"/>
    </row>
    <row r="8" spans="1:15" ht="16.5" customHeight="1">
      <c r="A8" s="197" t="s">
        <v>137</v>
      </c>
      <c r="B8" s="203"/>
      <c r="C8" s="225"/>
      <c r="D8" s="240">
        <v>943</v>
      </c>
      <c r="E8" s="245"/>
      <c r="F8" s="245"/>
      <c r="G8" s="241">
        <v>7423390</v>
      </c>
      <c r="H8" s="241"/>
      <c r="I8" s="241">
        <v>123</v>
      </c>
      <c r="J8" s="241"/>
      <c r="K8" s="241">
        <v>474309</v>
      </c>
      <c r="L8" s="241"/>
      <c r="M8" s="127"/>
      <c r="N8" s="127"/>
      <c r="O8" s="127"/>
    </row>
    <row r="9" spans="1:15" ht="16.5" customHeight="1">
      <c r="A9" s="197" t="s">
        <v>138</v>
      </c>
      <c r="B9" s="203"/>
      <c r="C9" s="225"/>
      <c r="D9" s="240">
        <v>948</v>
      </c>
      <c r="E9" s="241"/>
      <c r="F9" s="241"/>
      <c r="G9" s="241">
        <v>7625575</v>
      </c>
      <c r="H9" s="241"/>
      <c r="I9" s="241">
        <v>124</v>
      </c>
      <c r="J9" s="241"/>
      <c r="K9" s="241">
        <v>462322</v>
      </c>
      <c r="L9" s="241"/>
      <c r="M9" s="127"/>
      <c r="N9" s="127"/>
      <c r="O9" s="127"/>
    </row>
    <row r="10" spans="1:15" s="46" customFormat="1" ht="16.5" customHeight="1">
      <c r="A10" s="197" t="s">
        <v>139</v>
      </c>
      <c r="B10" s="197"/>
      <c r="C10" s="221"/>
      <c r="D10" s="240">
        <v>1035</v>
      </c>
      <c r="E10" s="241"/>
      <c r="F10" s="241"/>
      <c r="G10" s="241">
        <v>7869644</v>
      </c>
      <c r="H10" s="241"/>
      <c r="I10" s="241">
        <v>124</v>
      </c>
      <c r="J10" s="241"/>
      <c r="K10" s="241">
        <v>451833</v>
      </c>
      <c r="L10" s="241"/>
      <c r="M10" s="127"/>
      <c r="N10" s="127"/>
      <c r="O10" s="127"/>
    </row>
    <row r="11" spans="1:15" ht="16.5" customHeight="1">
      <c r="A11" s="39" t="s">
        <v>140</v>
      </c>
      <c r="B11" s="39"/>
      <c r="C11" s="224"/>
      <c r="D11" s="243">
        <v>1029</v>
      </c>
      <c r="E11" s="244"/>
      <c r="F11" s="244"/>
      <c r="G11" s="244">
        <f>SUM(G13:H24)</f>
        <v>8242548</v>
      </c>
      <c r="H11" s="244"/>
      <c r="I11" s="244">
        <v>122</v>
      </c>
      <c r="J11" s="244"/>
      <c r="K11" s="244">
        <f>SUM(K13:L24)</f>
        <v>446173</v>
      </c>
      <c r="L11" s="244"/>
      <c r="M11" s="127"/>
      <c r="N11" s="127"/>
      <c r="O11" s="127"/>
    </row>
    <row r="12" spans="1:15" ht="6" customHeight="1">
      <c r="A12" s="197"/>
      <c r="B12" s="197"/>
      <c r="C12" s="221"/>
      <c r="D12" s="240"/>
      <c r="E12" s="241"/>
      <c r="F12" s="241"/>
      <c r="G12" s="241"/>
      <c r="H12" s="241"/>
      <c r="I12" s="241"/>
      <c r="J12" s="241"/>
      <c r="K12" s="241"/>
      <c r="L12" s="241"/>
      <c r="M12" s="127"/>
      <c r="N12" s="127"/>
      <c r="O12" s="127"/>
    </row>
    <row r="13" spans="1:15" ht="16.5" customHeight="1">
      <c r="A13" s="237" t="s">
        <v>205</v>
      </c>
      <c r="B13" s="237"/>
      <c r="C13" s="129" t="s">
        <v>130</v>
      </c>
      <c r="D13" s="240">
        <v>1029</v>
      </c>
      <c r="E13" s="241"/>
      <c r="F13" s="241"/>
      <c r="G13" s="241">
        <v>656151</v>
      </c>
      <c r="H13" s="241"/>
      <c r="I13" s="241">
        <v>122</v>
      </c>
      <c r="J13" s="241"/>
      <c r="K13" s="241">
        <v>35395</v>
      </c>
      <c r="L13" s="241"/>
      <c r="M13" s="130"/>
      <c r="N13" s="131"/>
      <c r="O13" s="127"/>
    </row>
    <row r="14" spans="1:15" ht="16.5" customHeight="1">
      <c r="A14" s="237"/>
      <c r="B14" s="237"/>
      <c r="C14" s="129" t="s">
        <v>131</v>
      </c>
      <c r="D14" s="240">
        <v>1028</v>
      </c>
      <c r="E14" s="241"/>
      <c r="F14" s="241"/>
      <c r="G14" s="241">
        <v>602093</v>
      </c>
      <c r="H14" s="241"/>
      <c r="I14" s="241">
        <v>119</v>
      </c>
      <c r="J14" s="241"/>
      <c r="K14" s="241">
        <v>33694</v>
      </c>
      <c r="L14" s="241"/>
      <c r="M14" s="130"/>
      <c r="N14" s="131"/>
      <c r="O14" s="127"/>
    </row>
    <row r="15" spans="1:15" ht="16.5" customHeight="1">
      <c r="A15" s="237"/>
      <c r="B15" s="237"/>
      <c r="C15" s="129" t="s">
        <v>132</v>
      </c>
      <c r="D15" s="240">
        <v>1024</v>
      </c>
      <c r="E15" s="241"/>
      <c r="F15" s="241"/>
      <c r="G15" s="241">
        <v>725093</v>
      </c>
      <c r="H15" s="241"/>
      <c r="I15" s="241">
        <v>119</v>
      </c>
      <c r="J15" s="241"/>
      <c r="K15" s="241">
        <v>39062</v>
      </c>
      <c r="L15" s="241"/>
      <c r="M15" s="130"/>
      <c r="N15" s="131"/>
      <c r="O15" s="127"/>
    </row>
    <row r="16" spans="1:15" ht="16.5" customHeight="1">
      <c r="A16" s="237"/>
      <c r="B16" s="237"/>
      <c r="C16" s="129" t="s">
        <v>133</v>
      </c>
      <c r="D16" s="240">
        <v>1023</v>
      </c>
      <c r="E16" s="241"/>
      <c r="F16" s="241"/>
      <c r="G16" s="241">
        <v>699570</v>
      </c>
      <c r="H16" s="241"/>
      <c r="I16" s="241">
        <v>119</v>
      </c>
      <c r="J16" s="241"/>
      <c r="K16" s="241">
        <v>37265</v>
      </c>
      <c r="L16" s="241"/>
      <c r="M16" s="130"/>
      <c r="N16" s="131"/>
      <c r="O16" s="127"/>
    </row>
    <row r="17" spans="1:15" ht="16.5" customHeight="1">
      <c r="A17" s="237"/>
      <c r="B17" s="237"/>
      <c r="C17" s="129" t="s">
        <v>134</v>
      </c>
      <c r="D17" s="240">
        <v>1023</v>
      </c>
      <c r="E17" s="241"/>
      <c r="F17" s="241"/>
      <c r="G17" s="241">
        <v>704560</v>
      </c>
      <c r="H17" s="241"/>
      <c r="I17" s="241">
        <v>119</v>
      </c>
      <c r="J17" s="241"/>
      <c r="K17" s="241">
        <v>38814</v>
      </c>
      <c r="L17" s="241"/>
      <c r="M17" s="130"/>
      <c r="N17" s="131"/>
      <c r="O17" s="127"/>
    </row>
    <row r="18" spans="1:15" ht="16.5" customHeight="1">
      <c r="A18" s="237"/>
      <c r="B18" s="237"/>
      <c r="C18" s="129" t="s">
        <v>41</v>
      </c>
      <c r="D18" s="240">
        <v>1023</v>
      </c>
      <c r="E18" s="241"/>
      <c r="F18" s="241"/>
      <c r="G18" s="241">
        <v>652117</v>
      </c>
      <c r="H18" s="241"/>
      <c r="I18" s="241">
        <v>119</v>
      </c>
      <c r="J18" s="241"/>
      <c r="K18" s="241">
        <v>36114</v>
      </c>
      <c r="L18" s="241"/>
      <c r="M18" s="130"/>
      <c r="N18" s="131"/>
      <c r="O18" s="127"/>
    </row>
    <row r="19" spans="1:15" ht="16.5" customHeight="1">
      <c r="A19" s="237"/>
      <c r="B19" s="237"/>
      <c r="C19" s="129" t="s">
        <v>42</v>
      </c>
      <c r="D19" s="240">
        <v>1020</v>
      </c>
      <c r="E19" s="241"/>
      <c r="F19" s="241"/>
      <c r="G19" s="241">
        <v>704627</v>
      </c>
      <c r="H19" s="241"/>
      <c r="I19" s="241">
        <v>119</v>
      </c>
      <c r="J19" s="241"/>
      <c r="K19" s="241">
        <v>38227</v>
      </c>
      <c r="L19" s="241"/>
      <c r="M19" s="130"/>
      <c r="N19" s="131"/>
      <c r="O19" s="127"/>
    </row>
    <row r="20" spans="1:15" ht="16.5" customHeight="1">
      <c r="A20" s="237"/>
      <c r="B20" s="237"/>
      <c r="C20" s="129" t="s">
        <v>43</v>
      </c>
      <c r="D20" s="240">
        <v>1019</v>
      </c>
      <c r="E20" s="241"/>
      <c r="F20" s="241"/>
      <c r="G20" s="241">
        <v>688147</v>
      </c>
      <c r="H20" s="241"/>
      <c r="I20" s="241">
        <v>119</v>
      </c>
      <c r="J20" s="241"/>
      <c r="K20" s="241">
        <v>37450</v>
      </c>
      <c r="L20" s="241"/>
      <c r="M20" s="130"/>
      <c r="N20" s="131"/>
      <c r="O20" s="127"/>
    </row>
    <row r="21" spans="1:15" ht="16.5" customHeight="1">
      <c r="A21" s="237"/>
      <c r="B21" s="237"/>
      <c r="C21" s="129" t="s">
        <v>44</v>
      </c>
      <c r="D21" s="240">
        <v>1019</v>
      </c>
      <c r="E21" s="241"/>
      <c r="F21" s="241"/>
      <c r="G21" s="241">
        <v>656980</v>
      </c>
      <c r="H21" s="241"/>
      <c r="I21" s="241">
        <v>119</v>
      </c>
      <c r="J21" s="241"/>
      <c r="K21" s="241">
        <v>36192</v>
      </c>
      <c r="L21" s="241"/>
      <c r="M21" s="130"/>
      <c r="N21" s="131"/>
      <c r="O21" s="127"/>
    </row>
    <row r="22" spans="1:15" ht="16.5" customHeight="1">
      <c r="A22" s="237"/>
      <c r="B22" s="237"/>
      <c r="C22" s="129" t="s">
        <v>135</v>
      </c>
      <c r="D22" s="240">
        <v>1019</v>
      </c>
      <c r="E22" s="241"/>
      <c r="F22" s="241"/>
      <c r="G22" s="241">
        <v>688742</v>
      </c>
      <c r="H22" s="241"/>
      <c r="I22" s="241">
        <v>119</v>
      </c>
      <c r="J22" s="241"/>
      <c r="K22" s="241">
        <v>36235</v>
      </c>
      <c r="L22" s="241"/>
      <c r="M22" s="130"/>
      <c r="N22" s="131"/>
      <c r="O22" s="127"/>
    </row>
    <row r="23" spans="1:15" ht="16.5" customHeight="1">
      <c r="A23" s="237"/>
      <c r="B23" s="237"/>
      <c r="C23" s="129" t="s">
        <v>45</v>
      </c>
      <c r="D23" s="240">
        <v>1017</v>
      </c>
      <c r="E23" s="241"/>
      <c r="F23" s="241"/>
      <c r="G23" s="241">
        <v>663084</v>
      </c>
      <c r="H23" s="241"/>
      <c r="I23" s="241">
        <v>119</v>
      </c>
      <c r="J23" s="241"/>
      <c r="K23" s="241">
        <v>36561</v>
      </c>
      <c r="L23" s="241"/>
      <c r="M23" s="130"/>
      <c r="N23" s="131"/>
      <c r="O23" s="127"/>
    </row>
    <row r="24" spans="1:15" ht="16.5" customHeight="1">
      <c r="A24" s="237"/>
      <c r="B24" s="237"/>
      <c r="C24" s="129" t="s">
        <v>46</v>
      </c>
      <c r="D24" s="240">
        <v>1017</v>
      </c>
      <c r="E24" s="241"/>
      <c r="F24" s="241"/>
      <c r="G24" s="241">
        <v>801384</v>
      </c>
      <c r="H24" s="241"/>
      <c r="I24" s="241">
        <v>119</v>
      </c>
      <c r="J24" s="241"/>
      <c r="K24" s="241">
        <v>41164</v>
      </c>
      <c r="L24" s="241"/>
      <c r="M24" s="130"/>
      <c r="N24" s="131"/>
      <c r="O24" s="127"/>
    </row>
    <row r="25" spans="1:15" ht="6" customHeight="1" thickBot="1">
      <c r="A25" s="171"/>
      <c r="B25" s="171"/>
      <c r="C25" s="238"/>
      <c r="D25" s="239"/>
      <c r="E25" s="171"/>
      <c r="F25" s="171"/>
      <c r="G25" s="171"/>
      <c r="H25" s="171"/>
      <c r="I25" s="171"/>
      <c r="J25" s="171"/>
      <c r="K25" s="133"/>
      <c r="L25" s="133"/>
      <c r="M25" s="127"/>
      <c r="N25" s="127"/>
      <c r="O25" s="127"/>
    </row>
    <row r="26" spans="1:15" ht="18" customHeight="1">
      <c r="A26" s="38" t="s">
        <v>202</v>
      </c>
      <c r="B26" s="3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5" customHeight="1">
      <c r="A27" s="134" t="s">
        <v>203</v>
      </c>
      <c r="B27" s="3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ht="15" customHeight="1">
      <c r="A28" s="135" t="s">
        <v>206</v>
      </c>
      <c r="B28" s="38"/>
      <c r="C28" s="127"/>
      <c r="D28" s="127"/>
      <c r="E28" s="127"/>
      <c r="F28" s="127"/>
      <c r="G28" s="127"/>
      <c r="H28" s="127"/>
      <c r="I28" s="127"/>
      <c r="J28" s="127"/>
      <c r="K28" s="127"/>
      <c r="L28" s="136"/>
      <c r="M28" s="127"/>
      <c r="N28" s="127"/>
      <c r="O28" s="127"/>
    </row>
    <row r="29" spans="1:15" ht="15" customHeight="1">
      <c r="A29" s="127"/>
      <c r="B29" s="134"/>
      <c r="C29" s="127"/>
      <c r="D29" s="127"/>
      <c r="E29" s="127"/>
      <c r="F29" s="127"/>
      <c r="G29" s="136"/>
      <c r="H29" s="127"/>
      <c r="I29" s="127"/>
      <c r="J29" s="127"/>
      <c r="K29" s="127"/>
      <c r="L29" s="127"/>
      <c r="M29" s="127"/>
      <c r="N29" s="127"/>
      <c r="O29" s="127"/>
    </row>
  </sheetData>
  <mergeCells count="107">
    <mergeCell ref="K22:L22"/>
    <mergeCell ref="K23:L23"/>
    <mergeCell ref="I20:J20"/>
    <mergeCell ref="I21:J21"/>
    <mergeCell ref="K20:L20"/>
    <mergeCell ref="K21:L21"/>
    <mergeCell ref="K16:L16"/>
    <mergeCell ref="K17:L17"/>
    <mergeCell ref="K18:L18"/>
    <mergeCell ref="K19:L19"/>
    <mergeCell ref="I16:J16"/>
    <mergeCell ref="I17:J17"/>
    <mergeCell ref="I18:J18"/>
    <mergeCell ref="I19:J19"/>
    <mergeCell ref="K24:L24"/>
    <mergeCell ref="G24:H24"/>
    <mergeCell ref="I24:J24"/>
    <mergeCell ref="G23:H23"/>
    <mergeCell ref="I23:J23"/>
    <mergeCell ref="G25:H25"/>
    <mergeCell ref="I25:J25"/>
    <mergeCell ref="D22:F22"/>
    <mergeCell ref="G22:H22"/>
    <mergeCell ref="D23:F23"/>
    <mergeCell ref="I22:J22"/>
    <mergeCell ref="D21:F21"/>
    <mergeCell ref="G21:H21"/>
    <mergeCell ref="D20:F20"/>
    <mergeCell ref="G20:H20"/>
    <mergeCell ref="G17:H17"/>
    <mergeCell ref="G16:H16"/>
    <mergeCell ref="D16:F16"/>
    <mergeCell ref="D19:F19"/>
    <mergeCell ref="G19:H19"/>
    <mergeCell ref="D18:F18"/>
    <mergeCell ref="G18:H18"/>
    <mergeCell ref="I15:J15"/>
    <mergeCell ref="K15:L15"/>
    <mergeCell ref="D14:F14"/>
    <mergeCell ref="D15:F15"/>
    <mergeCell ref="G15:H15"/>
    <mergeCell ref="G14:H14"/>
    <mergeCell ref="I14:J14"/>
    <mergeCell ref="K14:L14"/>
    <mergeCell ref="K5:L5"/>
    <mergeCell ref="D4:H4"/>
    <mergeCell ref="I4:L4"/>
    <mergeCell ref="D5:F5"/>
    <mergeCell ref="K10:L10"/>
    <mergeCell ref="G12:H12"/>
    <mergeCell ref="I12:J12"/>
    <mergeCell ref="K12:L12"/>
    <mergeCell ref="G10:H10"/>
    <mergeCell ref="I10:J10"/>
    <mergeCell ref="I11:J11"/>
    <mergeCell ref="K11:L11"/>
    <mergeCell ref="K13:L13"/>
    <mergeCell ref="G13:H13"/>
    <mergeCell ref="I13:J13"/>
    <mergeCell ref="D12:F12"/>
    <mergeCell ref="D13:F13"/>
    <mergeCell ref="A7:C7"/>
    <mergeCell ref="G7:H7"/>
    <mergeCell ref="D7:F7"/>
    <mergeCell ref="D9:F9"/>
    <mergeCell ref="G8:H8"/>
    <mergeCell ref="D8:F8"/>
    <mergeCell ref="G9:H9"/>
    <mergeCell ref="I6:J6"/>
    <mergeCell ref="G6:H6"/>
    <mergeCell ref="I7:J7"/>
    <mergeCell ref="D11:F11"/>
    <mergeCell ref="D10:F10"/>
    <mergeCell ref="G11:H11"/>
    <mergeCell ref="I9:J9"/>
    <mergeCell ref="K9:L9"/>
    <mergeCell ref="A8:C8"/>
    <mergeCell ref="A9:C9"/>
    <mergeCell ref="A2:L2"/>
    <mergeCell ref="A4:C5"/>
    <mergeCell ref="K7:L7"/>
    <mergeCell ref="K8:L8"/>
    <mergeCell ref="A6:C6"/>
    <mergeCell ref="D6:F6"/>
    <mergeCell ref="G5:H5"/>
    <mergeCell ref="I5:J5"/>
    <mergeCell ref="I8:J8"/>
    <mergeCell ref="K6:L6"/>
    <mergeCell ref="A10:C10"/>
    <mergeCell ref="A11:C11"/>
    <mergeCell ref="A15:B15"/>
    <mergeCell ref="A12:C12"/>
    <mergeCell ref="A13:B13"/>
    <mergeCell ref="A14:B14"/>
    <mergeCell ref="A16:B16"/>
    <mergeCell ref="A17:B17"/>
    <mergeCell ref="A18:B18"/>
    <mergeCell ref="D17:F17"/>
    <mergeCell ref="A19:B19"/>
    <mergeCell ref="A20:B20"/>
    <mergeCell ref="A21:B21"/>
    <mergeCell ref="A22:B22"/>
    <mergeCell ref="A23:B23"/>
    <mergeCell ref="A24:B24"/>
    <mergeCell ref="A25:C25"/>
    <mergeCell ref="D25:F25"/>
    <mergeCell ref="D24:F24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:J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12" width="13.875" style="0" customWidth="1"/>
  </cols>
  <sheetData>
    <row r="1" spans="1:13" ht="30" customHeight="1">
      <c r="A1" s="127"/>
      <c r="B1" s="127"/>
      <c r="C1" s="127"/>
      <c r="D1" s="127"/>
      <c r="E1" s="127"/>
      <c r="F1" s="127"/>
      <c r="G1" s="127"/>
      <c r="H1" s="127"/>
      <c r="I1" s="127"/>
      <c r="J1" s="9"/>
      <c r="K1" s="127"/>
      <c r="L1" s="127"/>
      <c r="M1" s="127"/>
    </row>
    <row r="2" spans="1:13" ht="39" customHeight="1">
      <c r="A2" s="173" t="s">
        <v>207</v>
      </c>
      <c r="B2" s="173"/>
      <c r="C2" s="173"/>
      <c r="D2" s="173"/>
      <c r="E2" s="173"/>
      <c r="F2" s="173"/>
      <c r="G2" s="173"/>
      <c r="H2" s="173"/>
      <c r="I2" s="173"/>
      <c r="J2" s="173"/>
      <c r="K2" s="127"/>
      <c r="L2" s="127"/>
      <c r="M2" s="127"/>
    </row>
    <row r="3" spans="1:10" ht="15" customHeight="1" thickBot="1">
      <c r="A3" s="127"/>
      <c r="B3" s="127"/>
      <c r="C3" s="127"/>
      <c r="D3" s="127"/>
      <c r="E3" s="127"/>
      <c r="F3" s="127"/>
      <c r="G3" s="127"/>
      <c r="J3" s="137" t="s">
        <v>208</v>
      </c>
    </row>
    <row r="4" spans="1:10" ht="36" customHeight="1">
      <c r="A4" s="148" t="s">
        <v>209</v>
      </c>
      <c r="B4" s="148"/>
      <c r="C4" s="148"/>
      <c r="D4" s="148"/>
      <c r="E4" s="148"/>
      <c r="F4" s="7" t="s">
        <v>210</v>
      </c>
      <c r="G4" s="5" t="s">
        <v>211</v>
      </c>
      <c r="H4" s="5" t="s">
        <v>212</v>
      </c>
      <c r="I4" s="5" t="s">
        <v>61</v>
      </c>
      <c r="J4" s="10" t="s">
        <v>213</v>
      </c>
    </row>
    <row r="5" spans="1:10" ht="6" customHeight="1">
      <c r="A5" s="3"/>
      <c r="B5" s="149"/>
      <c r="C5" s="149"/>
      <c r="D5" s="149"/>
      <c r="E5" s="3"/>
      <c r="F5" s="128"/>
      <c r="I5" s="3"/>
      <c r="J5" s="138"/>
    </row>
    <row r="6" spans="1:10" ht="18" customHeight="1">
      <c r="A6" s="3"/>
      <c r="B6" s="170" t="s">
        <v>0</v>
      </c>
      <c r="C6" s="170"/>
      <c r="D6" s="170"/>
      <c r="E6" s="3"/>
      <c r="F6" s="139">
        <v>484772</v>
      </c>
      <c r="G6" s="140">
        <v>489549</v>
      </c>
      <c r="H6" s="140">
        <f>SUM(H8:H20)</f>
        <v>668603</v>
      </c>
      <c r="I6" s="140">
        <v>675166</v>
      </c>
      <c r="J6" s="141">
        <f>SUM(J8:J20)</f>
        <v>680005</v>
      </c>
    </row>
    <row r="7" spans="1:10" ht="6" customHeight="1">
      <c r="A7" s="3"/>
      <c r="B7" s="170"/>
      <c r="C7" s="170"/>
      <c r="D7" s="170"/>
      <c r="E7" s="3"/>
      <c r="F7" s="139"/>
      <c r="I7" s="140"/>
      <c r="J7" s="141"/>
    </row>
    <row r="8" spans="1:10" ht="17.25" customHeight="1">
      <c r="A8" s="3"/>
      <c r="B8" s="170" t="s">
        <v>214</v>
      </c>
      <c r="C8" s="170"/>
      <c r="D8" s="170"/>
      <c r="E8" s="3"/>
      <c r="F8" s="139">
        <v>83351</v>
      </c>
      <c r="G8" s="140">
        <v>86853</v>
      </c>
      <c r="H8" s="142">
        <v>116938</v>
      </c>
      <c r="I8" s="140">
        <v>119419</v>
      </c>
      <c r="J8" s="141">
        <v>120917</v>
      </c>
    </row>
    <row r="9" spans="1:10" ht="17.25" customHeight="1">
      <c r="A9" s="3"/>
      <c r="B9" s="170" t="s">
        <v>215</v>
      </c>
      <c r="C9" s="170"/>
      <c r="D9" s="170"/>
      <c r="E9" s="3"/>
      <c r="F9" s="139">
        <v>155257</v>
      </c>
      <c r="G9" s="140">
        <v>152950</v>
      </c>
      <c r="H9" s="142">
        <v>199712</v>
      </c>
      <c r="I9" s="140">
        <v>198580</v>
      </c>
      <c r="J9" s="141">
        <v>195571</v>
      </c>
    </row>
    <row r="10" spans="1:10" ht="17.25" customHeight="1">
      <c r="A10" s="3"/>
      <c r="B10" s="170" t="s">
        <v>216</v>
      </c>
      <c r="C10" s="170"/>
      <c r="D10" s="170"/>
      <c r="E10" s="3"/>
      <c r="F10" s="139">
        <v>16456</v>
      </c>
      <c r="G10" s="140">
        <v>16348</v>
      </c>
      <c r="H10" s="142">
        <v>19383</v>
      </c>
      <c r="I10" s="140">
        <v>19065</v>
      </c>
      <c r="J10" s="141">
        <v>18474</v>
      </c>
    </row>
    <row r="11" spans="1:10" ht="17.25" customHeight="1">
      <c r="A11" s="3"/>
      <c r="B11" s="170" t="s">
        <v>217</v>
      </c>
      <c r="C11" s="170"/>
      <c r="D11" s="170"/>
      <c r="E11" s="3"/>
      <c r="F11" s="139">
        <v>26463</v>
      </c>
      <c r="G11" s="140">
        <v>26348</v>
      </c>
      <c r="H11" s="142">
        <v>35731</v>
      </c>
      <c r="I11" s="140">
        <v>35690</v>
      </c>
      <c r="J11" s="141">
        <v>35269</v>
      </c>
    </row>
    <row r="12" spans="1:10" ht="17.25" customHeight="1">
      <c r="A12" s="3"/>
      <c r="B12" s="170" t="s">
        <v>218</v>
      </c>
      <c r="C12" s="170"/>
      <c r="D12" s="170"/>
      <c r="E12" s="3"/>
      <c r="F12" s="139">
        <v>736</v>
      </c>
      <c r="G12" s="140">
        <v>710</v>
      </c>
      <c r="H12" s="142">
        <v>802</v>
      </c>
      <c r="I12" s="140">
        <v>832</v>
      </c>
      <c r="J12" s="141">
        <v>878</v>
      </c>
    </row>
    <row r="13" spans="1:10" ht="17.25" customHeight="1">
      <c r="A13" s="3"/>
      <c r="B13" s="170" t="s">
        <v>219</v>
      </c>
      <c r="C13" s="170"/>
      <c r="D13" s="170"/>
      <c r="E13" s="3"/>
      <c r="F13" s="139">
        <v>5549</v>
      </c>
      <c r="G13" s="140">
        <v>5532</v>
      </c>
      <c r="H13" s="142">
        <v>6973</v>
      </c>
      <c r="I13" s="140">
        <v>6873</v>
      </c>
      <c r="J13" s="141">
        <v>6836</v>
      </c>
    </row>
    <row r="14" spans="1:10" ht="17.25" customHeight="1">
      <c r="A14" s="3"/>
      <c r="B14" s="170" t="s">
        <v>220</v>
      </c>
      <c r="C14" s="170"/>
      <c r="D14" s="170"/>
      <c r="E14" s="3"/>
      <c r="F14" s="139">
        <v>712</v>
      </c>
      <c r="G14" s="140">
        <v>762</v>
      </c>
      <c r="H14" s="142">
        <v>778</v>
      </c>
      <c r="I14" s="140">
        <v>832</v>
      </c>
      <c r="J14" s="141">
        <v>848</v>
      </c>
    </row>
    <row r="15" spans="1:10" ht="17.25" customHeight="1">
      <c r="A15" s="3"/>
      <c r="B15" s="170" t="s">
        <v>221</v>
      </c>
      <c r="C15" s="170"/>
      <c r="D15" s="170"/>
      <c r="E15" s="3"/>
      <c r="F15" s="139">
        <v>518</v>
      </c>
      <c r="G15" s="140">
        <v>542</v>
      </c>
      <c r="H15" s="142">
        <v>742</v>
      </c>
      <c r="I15" s="140">
        <v>756</v>
      </c>
      <c r="J15" s="141">
        <v>772</v>
      </c>
    </row>
    <row r="16" spans="1:10" ht="17.25" customHeight="1">
      <c r="A16" s="3"/>
      <c r="B16" s="170" t="s">
        <v>222</v>
      </c>
      <c r="C16" s="170"/>
      <c r="D16" s="170"/>
      <c r="E16" s="3"/>
      <c r="F16" s="139">
        <v>73412</v>
      </c>
      <c r="G16" s="140">
        <v>78401</v>
      </c>
      <c r="H16" s="142">
        <v>117777</v>
      </c>
      <c r="I16" s="140">
        <v>124955</v>
      </c>
      <c r="J16" s="141">
        <v>133338</v>
      </c>
    </row>
    <row r="17" spans="1:10" ht="17.25" customHeight="1">
      <c r="A17" s="3"/>
      <c r="B17" s="170" t="s">
        <v>223</v>
      </c>
      <c r="C17" s="170"/>
      <c r="D17" s="170"/>
      <c r="E17" s="3"/>
      <c r="F17" s="139">
        <v>40819</v>
      </c>
      <c r="G17" s="140">
        <v>39761</v>
      </c>
      <c r="H17" s="142">
        <v>61551</v>
      </c>
      <c r="I17" s="140">
        <v>60282</v>
      </c>
      <c r="J17" s="141">
        <v>59571</v>
      </c>
    </row>
    <row r="18" spans="1:10" ht="17.25" customHeight="1">
      <c r="A18" s="3"/>
      <c r="B18" s="170" t="s">
        <v>224</v>
      </c>
      <c r="C18" s="170"/>
      <c r="D18" s="170"/>
      <c r="E18" s="3"/>
      <c r="F18" s="139">
        <v>17</v>
      </c>
      <c r="G18" s="140">
        <v>14</v>
      </c>
      <c r="H18" s="142">
        <v>20</v>
      </c>
      <c r="I18" s="140">
        <v>20</v>
      </c>
      <c r="J18" s="141">
        <v>12</v>
      </c>
    </row>
    <row r="19" spans="1:10" ht="17.25" customHeight="1">
      <c r="A19" s="3"/>
      <c r="B19" s="170" t="s">
        <v>225</v>
      </c>
      <c r="C19" s="170"/>
      <c r="D19" s="170"/>
      <c r="E19" s="3"/>
      <c r="F19" s="139">
        <v>77021</v>
      </c>
      <c r="G19" s="140">
        <v>76795</v>
      </c>
      <c r="H19" s="142">
        <v>101522</v>
      </c>
      <c r="I19" s="140">
        <v>101137</v>
      </c>
      <c r="J19" s="141">
        <v>100663</v>
      </c>
    </row>
    <row r="20" spans="1:10" ht="17.25" customHeight="1">
      <c r="A20" s="3"/>
      <c r="B20" s="170" t="s">
        <v>226</v>
      </c>
      <c r="C20" s="170"/>
      <c r="D20" s="170"/>
      <c r="E20" s="3"/>
      <c r="F20" s="139">
        <v>4461</v>
      </c>
      <c r="G20" s="140">
        <v>4533</v>
      </c>
      <c r="H20" s="142">
        <v>6674</v>
      </c>
      <c r="I20" s="140">
        <v>6725</v>
      </c>
      <c r="J20" s="141">
        <v>6856</v>
      </c>
    </row>
    <row r="21" spans="1:10" ht="6" customHeight="1" thickBot="1">
      <c r="A21" s="36"/>
      <c r="B21" s="171"/>
      <c r="C21" s="171"/>
      <c r="D21" s="171"/>
      <c r="E21" s="36"/>
      <c r="F21" s="132"/>
      <c r="G21" s="36"/>
      <c r="H21" s="98"/>
      <c r="I21" s="150"/>
      <c r="J21" s="98"/>
    </row>
    <row r="22" spans="1:10" ht="18" customHeight="1">
      <c r="A22" s="38" t="s">
        <v>227</v>
      </c>
      <c r="B22" s="38"/>
      <c r="C22" s="127"/>
      <c r="D22" s="127"/>
      <c r="E22" s="127"/>
      <c r="F22" s="127"/>
      <c r="G22" s="127"/>
      <c r="J22" s="127"/>
    </row>
    <row r="25" spans="6:11" ht="13.5">
      <c r="F25" s="151"/>
      <c r="G25" s="151"/>
      <c r="H25" s="151"/>
      <c r="I25" s="151"/>
      <c r="J25" s="151"/>
      <c r="K25" s="152"/>
    </row>
    <row r="26" spans="6:11" ht="13.5">
      <c r="F26" s="151"/>
      <c r="G26" s="151"/>
      <c r="H26" s="151"/>
      <c r="I26" s="151"/>
      <c r="J26" s="151"/>
      <c r="K26" s="152"/>
    </row>
    <row r="27" spans="6:11" ht="13.5">
      <c r="F27" s="151"/>
      <c r="G27" s="151"/>
      <c r="H27" s="151"/>
      <c r="I27" s="151"/>
      <c r="J27" s="151"/>
      <c r="K27" s="152"/>
    </row>
    <row r="28" spans="6:11" ht="13.5">
      <c r="F28" s="151"/>
      <c r="G28" s="151"/>
      <c r="H28" s="151"/>
      <c r="I28" s="151"/>
      <c r="J28" s="151"/>
      <c r="K28" s="152"/>
    </row>
    <row r="29" spans="6:11" ht="13.5">
      <c r="F29" s="151"/>
      <c r="G29" s="151"/>
      <c r="H29" s="151"/>
      <c r="I29" s="151"/>
      <c r="J29" s="151"/>
      <c r="K29" s="152"/>
    </row>
    <row r="30" spans="6:11" ht="13.5">
      <c r="F30" s="151"/>
      <c r="G30" s="151"/>
      <c r="H30" s="151"/>
      <c r="I30" s="151"/>
      <c r="J30" s="151"/>
      <c r="K30" s="152"/>
    </row>
    <row r="31" spans="6:11" ht="13.5">
      <c r="F31" s="151"/>
      <c r="G31" s="151"/>
      <c r="H31" s="151"/>
      <c r="I31" s="151"/>
      <c r="J31" s="151"/>
      <c r="K31" s="152"/>
    </row>
    <row r="32" spans="6:11" ht="13.5">
      <c r="F32" s="151"/>
      <c r="G32" s="151"/>
      <c r="H32" s="151"/>
      <c r="I32" s="151"/>
      <c r="J32" s="151"/>
      <c r="K32" s="152"/>
    </row>
    <row r="33" spans="6:11" ht="13.5">
      <c r="F33" s="151"/>
      <c r="G33" s="151"/>
      <c r="H33" s="151"/>
      <c r="I33" s="151"/>
      <c r="J33" s="151"/>
      <c r="K33" s="152"/>
    </row>
    <row r="34" spans="6:11" ht="13.5">
      <c r="F34" s="151"/>
      <c r="G34" s="151"/>
      <c r="H34" s="151"/>
      <c r="I34" s="151"/>
      <c r="J34" s="151"/>
      <c r="K34" s="152"/>
    </row>
    <row r="35" spans="6:11" ht="13.5">
      <c r="F35" s="151"/>
      <c r="G35" s="151"/>
      <c r="H35" s="152"/>
      <c r="I35" s="152"/>
      <c r="J35" s="152"/>
      <c r="K35" s="152"/>
    </row>
    <row r="36" spans="6:11" ht="13.5">
      <c r="F36" s="151"/>
      <c r="G36" s="151"/>
      <c r="H36" s="152"/>
      <c r="I36" s="152"/>
      <c r="J36" s="152"/>
      <c r="K36" s="152"/>
    </row>
    <row r="37" spans="6:11" ht="13.5">
      <c r="F37" s="151"/>
      <c r="G37" s="151"/>
      <c r="H37" s="152"/>
      <c r="I37" s="152"/>
      <c r="J37" s="152"/>
      <c r="K37" s="152"/>
    </row>
    <row r="38" spans="6:11" ht="13.5">
      <c r="F38" s="151"/>
      <c r="G38" s="151"/>
      <c r="H38" s="152"/>
      <c r="I38" s="152"/>
      <c r="J38" s="152"/>
      <c r="K38" s="152"/>
    </row>
    <row r="39" spans="6:11" ht="13.5">
      <c r="F39" s="151"/>
      <c r="G39" s="151"/>
      <c r="H39" s="152"/>
      <c r="I39" s="152"/>
      <c r="J39" s="152"/>
      <c r="K39" s="152"/>
    </row>
    <row r="40" spans="6:11" ht="13.5">
      <c r="F40" s="152"/>
      <c r="G40" s="151"/>
      <c r="H40" s="151"/>
      <c r="I40" s="151"/>
      <c r="J40" s="151"/>
      <c r="K40" s="152"/>
    </row>
    <row r="41" spans="6:11" ht="13.5">
      <c r="F41" s="153"/>
      <c r="G41" s="151"/>
      <c r="H41" s="151"/>
      <c r="I41" s="151"/>
      <c r="J41" s="151"/>
      <c r="K41" s="152"/>
    </row>
    <row r="42" spans="6:11" ht="13.5">
      <c r="F42" s="152"/>
      <c r="G42" s="151"/>
      <c r="H42" s="151"/>
      <c r="I42" s="151"/>
      <c r="J42" s="151"/>
      <c r="K42" s="152"/>
    </row>
    <row r="43" spans="6:11" ht="13.5">
      <c r="F43" s="152"/>
      <c r="G43" s="151"/>
      <c r="H43" s="151"/>
      <c r="I43" s="151"/>
      <c r="J43" s="151"/>
      <c r="K43" s="152"/>
    </row>
    <row r="44" spans="6:11" ht="13.5">
      <c r="F44" s="151"/>
      <c r="G44" s="151"/>
      <c r="H44" s="151"/>
      <c r="I44" s="151"/>
      <c r="J44" s="151"/>
      <c r="K44" s="151"/>
    </row>
    <row r="45" spans="6:11" ht="13.5">
      <c r="F45" s="151"/>
      <c r="G45" s="151"/>
      <c r="H45" s="151"/>
      <c r="I45" s="151"/>
      <c r="J45" s="151"/>
      <c r="K45" s="151"/>
    </row>
    <row r="46" spans="6:11" ht="13.5">
      <c r="F46" s="151"/>
      <c r="G46" s="151"/>
      <c r="H46" s="151"/>
      <c r="I46" s="151"/>
      <c r="J46" s="151"/>
      <c r="K46" s="151"/>
    </row>
    <row r="47" spans="6:11" ht="13.5">
      <c r="F47" s="151"/>
      <c r="G47" s="151"/>
      <c r="H47" s="151"/>
      <c r="I47" s="151"/>
      <c r="J47" s="151"/>
      <c r="K47" s="151"/>
    </row>
    <row r="48" spans="6:11" ht="13.5">
      <c r="F48" s="152"/>
      <c r="G48" s="152"/>
      <c r="H48" s="152"/>
      <c r="I48" s="152"/>
      <c r="J48" s="152"/>
      <c r="K48" s="152"/>
    </row>
    <row r="49" spans="6:11" ht="13.5">
      <c r="F49" s="153"/>
      <c r="G49" s="152"/>
      <c r="H49" s="152"/>
      <c r="I49" s="152"/>
      <c r="J49" s="152"/>
      <c r="K49" s="152"/>
    </row>
  </sheetData>
  <mergeCells count="19">
    <mergeCell ref="A2:J2"/>
    <mergeCell ref="A4:E4"/>
    <mergeCell ref="B7:D7"/>
    <mergeCell ref="B8:D8"/>
    <mergeCell ref="B5:D5"/>
    <mergeCell ref="B6:D6"/>
    <mergeCell ref="B11:D11"/>
    <mergeCell ref="B12:D12"/>
    <mergeCell ref="B9:D9"/>
    <mergeCell ref="B10:D10"/>
    <mergeCell ref="B15:D15"/>
    <mergeCell ref="B16:D16"/>
    <mergeCell ref="B13:D13"/>
    <mergeCell ref="B14:D14"/>
    <mergeCell ref="B21:D21"/>
    <mergeCell ref="B19:D19"/>
    <mergeCell ref="B20:D20"/>
    <mergeCell ref="B17:D17"/>
    <mergeCell ref="B18:D18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12" sqref="K1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52"/>
      <c r="B1" s="52"/>
      <c r="C1" s="52"/>
    </row>
    <row r="2" spans="1:11" ht="45" customHeight="1">
      <c r="A2" s="173" t="s">
        <v>228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6.5" customHeight="1" thickBot="1">
      <c r="A3" s="19"/>
      <c r="K3" s="19" t="s">
        <v>229</v>
      </c>
    </row>
    <row r="4" spans="1:11" ht="18" customHeight="1">
      <c r="A4" s="174" t="s">
        <v>230</v>
      </c>
      <c r="B4" s="174"/>
      <c r="C4" s="175"/>
      <c r="D4" s="88" t="s">
        <v>233</v>
      </c>
      <c r="E4" s="88"/>
      <c r="F4" s="88"/>
      <c r="G4" s="88" t="s">
        <v>234</v>
      </c>
      <c r="H4" s="88"/>
      <c r="I4" s="88" t="s">
        <v>231</v>
      </c>
      <c r="J4" s="88"/>
      <c r="K4" s="147"/>
    </row>
    <row r="5" spans="1:11" ht="24" customHeight="1">
      <c r="A5" s="143"/>
      <c r="B5" s="143"/>
      <c r="C5" s="144"/>
      <c r="D5" s="22" t="s">
        <v>235</v>
      </c>
      <c r="E5" s="89" t="s">
        <v>236</v>
      </c>
      <c r="F5" s="89"/>
      <c r="G5" s="22" t="s">
        <v>235</v>
      </c>
      <c r="H5" s="22" t="s">
        <v>236</v>
      </c>
      <c r="I5" s="89" t="s">
        <v>235</v>
      </c>
      <c r="J5" s="89"/>
      <c r="K5" s="23" t="s">
        <v>236</v>
      </c>
    </row>
    <row r="6" spans="1:11" ht="6" customHeight="1">
      <c r="A6" s="149"/>
      <c r="B6" s="149"/>
      <c r="C6" s="218"/>
      <c r="D6" s="64"/>
      <c r="E6" s="200"/>
      <c r="F6" s="200"/>
      <c r="G6" s="26"/>
      <c r="H6" s="26"/>
      <c r="I6" s="200"/>
      <c r="J6" s="200"/>
      <c r="K6" s="26"/>
    </row>
    <row r="7" spans="1:11" ht="24" customHeight="1">
      <c r="A7" s="119" t="s">
        <v>35</v>
      </c>
      <c r="B7" s="119"/>
      <c r="C7" s="215"/>
      <c r="D7" s="13">
        <v>9178209</v>
      </c>
      <c r="E7" s="199">
        <v>25145</v>
      </c>
      <c r="F7" s="199"/>
      <c r="G7" s="6">
        <v>7994768</v>
      </c>
      <c r="H7" s="6">
        <v>21903</v>
      </c>
      <c r="I7" s="199">
        <v>2802541</v>
      </c>
      <c r="J7" s="199"/>
      <c r="K7" s="6">
        <v>7678</v>
      </c>
    </row>
    <row r="8" spans="1:11" ht="24" customHeight="1">
      <c r="A8" s="197" t="s">
        <v>237</v>
      </c>
      <c r="B8" s="197"/>
      <c r="C8" s="221"/>
      <c r="D8" s="13">
        <v>9176767</v>
      </c>
      <c r="E8" s="199">
        <v>25073</v>
      </c>
      <c r="F8" s="199"/>
      <c r="G8" s="6">
        <v>8081058</v>
      </c>
      <c r="H8" s="6">
        <v>22079</v>
      </c>
      <c r="I8" s="199">
        <v>2822939</v>
      </c>
      <c r="J8" s="199"/>
      <c r="K8" s="6">
        <v>7712</v>
      </c>
    </row>
    <row r="9" spans="1:11" ht="24" customHeight="1">
      <c r="A9" s="197" t="s">
        <v>238</v>
      </c>
      <c r="B9" s="197"/>
      <c r="C9" s="221"/>
      <c r="D9" s="13">
        <v>9238000</v>
      </c>
      <c r="E9" s="199">
        <v>25309</v>
      </c>
      <c r="F9" s="199"/>
      <c r="G9" s="6">
        <v>8850508</v>
      </c>
      <c r="H9" s="6">
        <v>24247</v>
      </c>
      <c r="I9" s="199">
        <v>2761482</v>
      </c>
      <c r="J9" s="199"/>
      <c r="K9" s="6">
        <v>7565</v>
      </c>
    </row>
    <row r="10" spans="1:11" s="46" customFormat="1" ht="24" customHeight="1">
      <c r="A10" s="197" t="s">
        <v>239</v>
      </c>
      <c r="B10" s="197"/>
      <c r="C10" s="221"/>
      <c r="D10" s="13">
        <v>9750549</v>
      </c>
      <c r="E10" s="199">
        <v>26713</v>
      </c>
      <c r="F10" s="199"/>
      <c r="G10" s="6">
        <v>8709775</v>
      </c>
      <c r="H10" s="6">
        <v>23862</v>
      </c>
      <c r="I10" s="199">
        <v>2857987</v>
      </c>
      <c r="J10" s="199"/>
      <c r="K10" s="6">
        <v>7830</v>
      </c>
    </row>
    <row r="11" spans="1:11" ht="24" customHeight="1">
      <c r="A11" s="39" t="s">
        <v>141</v>
      </c>
      <c r="B11" s="39"/>
      <c r="C11" s="224"/>
      <c r="D11" s="61">
        <v>10152181</v>
      </c>
      <c r="E11" s="223">
        <v>27814</v>
      </c>
      <c r="F11" s="223"/>
      <c r="G11" s="8">
        <v>9035335</v>
      </c>
      <c r="H11" s="8">
        <v>24754</v>
      </c>
      <c r="I11" s="223">
        <v>3019559</v>
      </c>
      <c r="J11" s="223"/>
      <c r="K11" s="8">
        <v>8272</v>
      </c>
    </row>
    <row r="12" spans="1:11" ht="6" customHeight="1" thickBot="1">
      <c r="A12" s="171"/>
      <c r="B12" s="171"/>
      <c r="C12" s="238"/>
      <c r="D12" s="37"/>
      <c r="E12" s="246"/>
      <c r="F12" s="246"/>
      <c r="G12" s="35"/>
      <c r="H12" s="35"/>
      <c r="I12" s="246"/>
      <c r="J12" s="246"/>
      <c r="K12" s="35"/>
    </row>
    <row r="13" spans="1:3" ht="18" customHeight="1">
      <c r="A13" s="154" t="s">
        <v>232</v>
      </c>
      <c r="B13" s="154"/>
      <c r="C13" s="154"/>
    </row>
  </sheetData>
  <mergeCells count="29">
    <mergeCell ref="A1:C1"/>
    <mergeCell ref="A4:C5"/>
    <mergeCell ref="A6:C6"/>
    <mergeCell ref="A11:C11"/>
    <mergeCell ref="A2:K2"/>
    <mergeCell ref="E5:F5"/>
    <mergeCell ref="I5:J5"/>
    <mergeCell ref="I6:J6"/>
    <mergeCell ref="E11:F11"/>
    <mergeCell ref="I11:J11"/>
    <mergeCell ref="A12:C12"/>
    <mergeCell ref="I7:J7"/>
    <mergeCell ref="A7:C7"/>
    <mergeCell ref="A8:C8"/>
    <mergeCell ref="A9:C9"/>
    <mergeCell ref="A10:C10"/>
    <mergeCell ref="I8:J8"/>
    <mergeCell ref="I10:J10"/>
    <mergeCell ref="E12:F12"/>
    <mergeCell ref="I12:J12"/>
    <mergeCell ref="D4:F4"/>
    <mergeCell ref="G4:H4"/>
    <mergeCell ref="I4:K4"/>
    <mergeCell ref="E10:F10"/>
    <mergeCell ref="E8:F8"/>
    <mergeCell ref="E7:F7"/>
    <mergeCell ref="E6:F6"/>
    <mergeCell ref="E9:F9"/>
    <mergeCell ref="I9:J9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J12" sqref="J12:K1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52"/>
      <c r="B1" s="52"/>
      <c r="C1" s="52"/>
    </row>
    <row r="2" spans="1:11" ht="20.25" customHeight="1">
      <c r="A2" s="250" t="s">
        <v>246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6.5" customHeight="1" thickBot="1">
      <c r="A3" s="19"/>
      <c r="K3" s="19" t="s">
        <v>229</v>
      </c>
    </row>
    <row r="4" spans="1:11" ht="18" customHeight="1">
      <c r="A4" s="174" t="s">
        <v>230</v>
      </c>
      <c r="B4" s="174"/>
      <c r="C4" s="175"/>
      <c r="D4" s="88" t="s">
        <v>240</v>
      </c>
      <c r="E4" s="88"/>
      <c r="F4" s="88"/>
      <c r="G4" s="88"/>
      <c r="H4" s="88"/>
      <c r="I4" s="88"/>
      <c r="J4" s="88" t="s">
        <v>241</v>
      </c>
      <c r="K4" s="147"/>
    </row>
    <row r="5" spans="1:11" ht="24" customHeight="1">
      <c r="A5" s="143"/>
      <c r="B5" s="143"/>
      <c r="C5" s="144"/>
      <c r="D5" s="89" t="s">
        <v>242</v>
      </c>
      <c r="E5" s="89"/>
      <c r="F5" s="89" t="s">
        <v>243</v>
      </c>
      <c r="G5" s="89"/>
      <c r="H5" s="89" t="s">
        <v>244</v>
      </c>
      <c r="I5" s="89"/>
      <c r="J5" s="89"/>
      <c r="K5" s="90"/>
    </row>
    <row r="6" spans="1:11" ht="6" customHeight="1">
      <c r="A6" s="149"/>
      <c r="B6" s="149"/>
      <c r="C6" s="218"/>
      <c r="D6" s="251"/>
      <c r="E6" s="119"/>
      <c r="F6" s="119"/>
      <c r="G6" s="119"/>
      <c r="H6" s="119"/>
      <c r="I6" s="119"/>
      <c r="J6" s="119"/>
      <c r="K6" s="119"/>
    </row>
    <row r="7" spans="1:11" ht="24" customHeight="1">
      <c r="A7" s="119" t="s">
        <v>35</v>
      </c>
      <c r="B7" s="119"/>
      <c r="C7" s="215"/>
      <c r="D7" s="248">
        <v>1729855</v>
      </c>
      <c r="E7" s="199"/>
      <c r="F7" s="199">
        <v>459403</v>
      </c>
      <c r="G7" s="199"/>
      <c r="H7" s="199">
        <v>1270452</v>
      </c>
      <c r="I7" s="199"/>
      <c r="J7" s="199">
        <v>15756</v>
      </c>
      <c r="K7" s="199"/>
    </row>
    <row r="8" spans="1:11" ht="24" customHeight="1">
      <c r="A8" s="197" t="s">
        <v>237</v>
      </c>
      <c r="B8" s="197"/>
      <c r="C8" s="197"/>
      <c r="D8" s="248">
        <v>1716834</v>
      </c>
      <c r="E8" s="199"/>
      <c r="F8" s="199">
        <v>524030</v>
      </c>
      <c r="G8" s="199"/>
      <c r="H8" s="199">
        <v>1192804</v>
      </c>
      <c r="I8" s="199"/>
      <c r="J8" s="199">
        <v>13728</v>
      </c>
      <c r="K8" s="199"/>
    </row>
    <row r="9" spans="1:11" ht="24" customHeight="1">
      <c r="A9" s="197" t="s">
        <v>37</v>
      </c>
      <c r="B9" s="197"/>
      <c r="C9" s="221"/>
      <c r="D9" s="248">
        <v>1694725</v>
      </c>
      <c r="E9" s="199"/>
      <c r="F9" s="199">
        <v>510163</v>
      </c>
      <c r="G9" s="199"/>
      <c r="H9" s="199">
        <v>1184562</v>
      </c>
      <c r="I9" s="199"/>
      <c r="J9" s="199">
        <v>12418</v>
      </c>
      <c r="K9" s="199"/>
    </row>
    <row r="10" spans="1:11" s="46" customFormat="1" ht="24" customHeight="1">
      <c r="A10" s="197" t="s">
        <v>38</v>
      </c>
      <c r="B10" s="197"/>
      <c r="C10" s="197"/>
      <c r="D10" s="248">
        <f>SUM(F10:I10)</f>
        <v>1706623</v>
      </c>
      <c r="E10" s="200"/>
      <c r="F10" s="199">
        <v>526443</v>
      </c>
      <c r="G10" s="200"/>
      <c r="H10" s="199">
        <v>1180180</v>
      </c>
      <c r="I10" s="199"/>
      <c r="J10" s="199">
        <v>11209</v>
      </c>
      <c r="K10" s="200"/>
    </row>
    <row r="11" spans="1:11" ht="24" customHeight="1">
      <c r="A11" s="39" t="s">
        <v>141</v>
      </c>
      <c r="B11" s="39"/>
      <c r="C11" s="39"/>
      <c r="D11" s="249">
        <f>SUM(F11:I11)</f>
        <v>1499496</v>
      </c>
      <c r="E11" s="247"/>
      <c r="F11" s="223">
        <v>460702</v>
      </c>
      <c r="G11" s="247"/>
      <c r="H11" s="223">
        <v>1038794</v>
      </c>
      <c r="I11" s="223"/>
      <c r="J11" s="223">
        <v>10177</v>
      </c>
      <c r="K11" s="247"/>
    </row>
    <row r="12" spans="1:11" ht="6" customHeight="1" thickBot="1">
      <c r="A12" s="171"/>
      <c r="B12" s="171"/>
      <c r="C12" s="238"/>
      <c r="D12" s="239"/>
      <c r="E12" s="171"/>
      <c r="F12" s="171"/>
      <c r="G12" s="171"/>
      <c r="H12" s="171"/>
      <c r="I12" s="171"/>
      <c r="J12" s="171"/>
      <c r="K12" s="171"/>
    </row>
    <row r="13" spans="1:3" ht="18" customHeight="1">
      <c r="A13" s="55" t="s">
        <v>245</v>
      </c>
      <c r="B13" s="55"/>
      <c r="C13" s="55"/>
    </row>
    <row r="14" ht="15" customHeight="1"/>
  </sheetData>
  <mergeCells count="43">
    <mergeCell ref="J4:K5"/>
    <mergeCell ref="A2:K2"/>
    <mergeCell ref="A1:C1"/>
    <mergeCell ref="F6:G6"/>
    <mergeCell ref="H6:I6"/>
    <mergeCell ref="F5:G5"/>
    <mergeCell ref="D6:E6"/>
    <mergeCell ref="H5:I5"/>
    <mergeCell ref="J6:K6"/>
    <mergeCell ref="F7:G7"/>
    <mergeCell ref="F9:G9"/>
    <mergeCell ref="D7:E7"/>
    <mergeCell ref="A7:C7"/>
    <mergeCell ref="F8:G8"/>
    <mergeCell ref="A8:C8"/>
    <mergeCell ref="A4:C5"/>
    <mergeCell ref="D5:E5"/>
    <mergeCell ref="D11:E11"/>
    <mergeCell ref="D9:E9"/>
    <mergeCell ref="D8:E8"/>
    <mergeCell ref="A6:C6"/>
    <mergeCell ref="A11:C11"/>
    <mergeCell ref="D4:I4"/>
    <mergeCell ref="A9:C9"/>
    <mergeCell ref="A10:C10"/>
    <mergeCell ref="D10:E10"/>
    <mergeCell ref="F10:G10"/>
    <mergeCell ref="H10:I10"/>
    <mergeCell ref="A12:C12"/>
    <mergeCell ref="D12:E12"/>
    <mergeCell ref="H8:I8"/>
    <mergeCell ref="J8:K8"/>
    <mergeCell ref="H7:I7"/>
    <mergeCell ref="J7:K7"/>
    <mergeCell ref="F12:G12"/>
    <mergeCell ref="H12:I12"/>
    <mergeCell ref="J12:K12"/>
    <mergeCell ref="H9:I9"/>
    <mergeCell ref="J9:K9"/>
    <mergeCell ref="H11:I11"/>
    <mergeCell ref="J11:K11"/>
    <mergeCell ref="J10:K10"/>
    <mergeCell ref="F11:G11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:K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52"/>
      <c r="B1" s="52"/>
      <c r="C1" s="52"/>
    </row>
    <row r="2" spans="1:11" ht="20.25" customHeight="1">
      <c r="A2" s="173" t="s">
        <v>258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ht="16.5" customHeight="1" thickBot="1">
      <c r="A3" s="18"/>
    </row>
    <row r="4" spans="1:11" ht="24" customHeight="1">
      <c r="A4" s="148" t="s">
        <v>247</v>
      </c>
      <c r="B4" s="148"/>
      <c r="C4" s="120"/>
      <c r="D4" s="88" t="s">
        <v>259</v>
      </c>
      <c r="E4" s="88"/>
      <c r="F4" s="88" t="s">
        <v>260</v>
      </c>
      <c r="G4" s="88"/>
      <c r="H4" s="88" t="s">
        <v>261</v>
      </c>
      <c r="I4" s="88"/>
      <c r="J4" s="88" t="s">
        <v>262</v>
      </c>
      <c r="K4" s="147"/>
    </row>
    <row r="5" spans="1:11" ht="6" customHeight="1">
      <c r="A5" s="26"/>
      <c r="B5" s="97"/>
      <c r="C5" s="155"/>
      <c r="D5" s="252"/>
      <c r="E5" s="200"/>
      <c r="F5" s="253"/>
      <c r="G5" s="253"/>
      <c r="H5" s="253"/>
      <c r="I5" s="253"/>
      <c r="J5" s="200"/>
      <c r="K5" s="200"/>
    </row>
    <row r="6" spans="1:11" ht="23.25" customHeight="1">
      <c r="A6" s="156"/>
      <c r="B6" s="27" t="s">
        <v>248</v>
      </c>
      <c r="C6" s="30" t="s">
        <v>249</v>
      </c>
      <c r="D6" s="248">
        <v>17127151</v>
      </c>
      <c r="E6" s="200"/>
      <c r="F6" s="199">
        <v>31948677</v>
      </c>
      <c r="G6" s="200"/>
      <c r="H6" s="199">
        <v>31778453</v>
      </c>
      <c r="I6" s="200"/>
      <c r="J6" s="199">
        <v>17291130</v>
      </c>
      <c r="K6" s="200"/>
    </row>
    <row r="7" spans="1:11" ht="23.25" customHeight="1">
      <c r="A7" s="156"/>
      <c r="B7" s="27" t="s">
        <v>250</v>
      </c>
      <c r="C7" s="30" t="s">
        <v>249</v>
      </c>
      <c r="D7" s="248">
        <v>40506</v>
      </c>
      <c r="E7" s="200"/>
      <c r="F7" s="199">
        <v>201378</v>
      </c>
      <c r="G7" s="200"/>
      <c r="H7" s="199">
        <v>177034</v>
      </c>
      <c r="I7" s="200"/>
      <c r="J7" s="199">
        <v>64857</v>
      </c>
      <c r="K7" s="200"/>
    </row>
    <row r="8" spans="1:11" ht="23.25" customHeight="1">
      <c r="A8" s="156"/>
      <c r="B8" s="27" t="s">
        <v>251</v>
      </c>
      <c r="C8" s="30" t="s">
        <v>249</v>
      </c>
      <c r="D8" s="248">
        <v>67187</v>
      </c>
      <c r="E8" s="200"/>
      <c r="F8" s="199">
        <v>334201</v>
      </c>
      <c r="G8" s="200"/>
      <c r="H8" s="199">
        <v>214432</v>
      </c>
      <c r="I8" s="200"/>
      <c r="J8" s="199">
        <v>186756</v>
      </c>
      <c r="K8" s="200"/>
    </row>
    <row r="9" spans="1:11" ht="23.25" customHeight="1">
      <c r="A9" s="156"/>
      <c r="B9" s="27" t="s">
        <v>252</v>
      </c>
      <c r="C9" s="30" t="s">
        <v>253</v>
      </c>
      <c r="D9" s="248">
        <v>192457</v>
      </c>
      <c r="E9" s="200"/>
      <c r="F9" s="199">
        <v>747837</v>
      </c>
      <c r="G9" s="200"/>
      <c r="H9" s="199">
        <v>642644</v>
      </c>
      <c r="I9" s="200"/>
      <c r="J9" s="199">
        <v>297650</v>
      </c>
      <c r="K9" s="200"/>
    </row>
    <row r="10" spans="1:11" ht="23.25" customHeight="1">
      <c r="A10" s="156"/>
      <c r="B10" s="27" t="s">
        <v>254</v>
      </c>
      <c r="C10" s="30" t="s">
        <v>253</v>
      </c>
      <c r="D10" s="248">
        <v>1773</v>
      </c>
      <c r="E10" s="200"/>
      <c r="F10" s="199">
        <v>5920</v>
      </c>
      <c r="G10" s="200"/>
      <c r="H10" s="199">
        <v>5051</v>
      </c>
      <c r="I10" s="200"/>
      <c r="J10" s="199">
        <v>2642</v>
      </c>
      <c r="K10" s="200"/>
    </row>
    <row r="11" spans="1:11" ht="23.25" customHeight="1">
      <c r="A11" s="156"/>
      <c r="B11" s="27" t="s">
        <v>255</v>
      </c>
      <c r="C11" s="30" t="s">
        <v>253</v>
      </c>
      <c r="D11" s="248">
        <v>4098</v>
      </c>
      <c r="E11" s="200"/>
      <c r="F11" s="199">
        <v>10357</v>
      </c>
      <c r="G11" s="200"/>
      <c r="H11" s="199">
        <v>9151</v>
      </c>
      <c r="I11" s="200"/>
      <c r="J11" s="199">
        <v>5304</v>
      </c>
      <c r="K11" s="200"/>
    </row>
    <row r="12" spans="1:11" ht="23.25" customHeight="1">
      <c r="A12" s="156"/>
      <c r="B12" s="27" t="s">
        <v>256</v>
      </c>
      <c r="C12" s="30" t="s">
        <v>253</v>
      </c>
      <c r="D12" s="248">
        <v>246</v>
      </c>
      <c r="E12" s="200"/>
      <c r="F12" s="199">
        <v>507</v>
      </c>
      <c r="G12" s="200"/>
      <c r="H12" s="199">
        <v>407</v>
      </c>
      <c r="I12" s="200"/>
      <c r="J12" s="199">
        <v>346</v>
      </c>
      <c r="K12" s="200"/>
    </row>
    <row r="13" spans="1:11" ht="6" customHeight="1" thickBot="1">
      <c r="A13" s="35"/>
      <c r="B13" s="157"/>
      <c r="C13" s="158"/>
      <c r="D13" s="254"/>
      <c r="E13" s="246"/>
      <c r="F13" s="246"/>
      <c r="G13" s="246"/>
      <c r="H13" s="246"/>
      <c r="I13" s="246"/>
      <c r="J13" s="246"/>
      <c r="K13" s="246"/>
    </row>
    <row r="14" spans="1:2" ht="18" customHeight="1">
      <c r="A14" s="55" t="s">
        <v>257</v>
      </c>
      <c r="B14" s="55"/>
    </row>
    <row r="15" spans="1:2" ht="15" customHeight="1">
      <c r="A15" s="159"/>
      <c r="B15" s="55"/>
    </row>
    <row r="16" ht="15" customHeight="1">
      <c r="A16" s="18"/>
    </row>
    <row r="17" ht="15" customHeight="1"/>
    <row r="18" ht="15" customHeight="1"/>
  </sheetData>
  <mergeCells count="43">
    <mergeCell ref="D12:E12"/>
    <mergeCell ref="F12:G12"/>
    <mergeCell ref="H12:I12"/>
    <mergeCell ref="J12:K12"/>
    <mergeCell ref="D13:E13"/>
    <mergeCell ref="F13:G13"/>
    <mergeCell ref="H13:I13"/>
    <mergeCell ref="J13:K13"/>
    <mergeCell ref="D11:E11"/>
    <mergeCell ref="F11:G11"/>
    <mergeCell ref="H11:I11"/>
    <mergeCell ref="J11:K11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D7:E7"/>
    <mergeCell ref="F7:G7"/>
    <mergeCell ref="H7:I7"/>
    <mergeCell ref="J7:K7"/>
    <mergeCell ref="D6:E6"/>
    <mergeCell ref="F6:G6"/>
    <mergeCell ref="H6:I6"/>
    <mergeCell ref="J6:K6"/>
    <mergeCell ref="D5:E5"/>
    <mergeCell ref="F5:G5"/>
    <mergeCell ref="H5:I5"/>
    <mergeCell ref="J5:K5"/>
    <mergeCell ref="A4:C4"/>
    <mergeCell ref="A2:K2"/>
    <mergeCell ref="A1:C1"/>
    <mergeCell ref="D4:E4"/>
    <mergeCell ref="F4:G4"/>
    <mergeCell ref="H4:I4"/>
    <mergeCell ref="J4:K4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J38"/>
  <sheetViews>
    <sheetView workbookViewId="0" topLeftCell="A1">
      <selection activeCell="A1" sqref="A1:F1"/>
    </sheetView>
  </sheetViews>
  <sheetFormatPr defaultColWidth="9.00390625" defaultRowHeight="13.5"/>
  <cols>
    <col min="1" max="1" width="13.125" style="196" customWidth="1"/>
    <col min="2" max="2" width="15.375" style="194" customWidth="1"/>
    <col min="3" max="6" width="15.375" style="195" customWidth="1"/>
    <col min="7" max="7" width="11.00390625" style="195" customWidth="1"/>
    <col min="8" max="16384" width="11.00390625" style="161" customWidth="1"/>
  </cols>
  <sheetData>
    <row r="1" spans="1:7" ht="48" customHeight="1">
      <c r="A1" s="255" t="s">
        <v>263</v>
      </c>
      <c r="B1" s="255"/>
      <c r="C1" s="255"/>
      <c r="D1" s="255"/>
      <c r="E1" s="255"/>
      <c r="F1" s="255"/>
      <c r="G1" s="160"/>
    </row>
    <row r="2" spans="1:7" ht="16.5" customHeight="1" thickBot="1">
      <c r="A2" s="162"/>
      <c r="B2" s="162"/>
      <c r="C2" s="162"/>
      <c r="D2" s="162"/>
      <c r="E2" s="163"/>
      <c r="F2" s="164" t="s">
        <v>276</v>
      </c>
      <c r="G2" s="160"/>
    </row>
    <row r="3" spans="1:10" ht="30" customHeight="1">
      <c r="A3" s="165" t="s">
        <v>264</v>
      </c>
      <c r="B3" s="165" t="s">
        <v>277</v>
      </c>
      <c r="C3" s="165" t="s">
        <v>265</v>
      </c>
      <c r="D3" s="165" t="s">
        <v>278</v>
      </c>
      <c r="E3" s="165" t="s">
        <v>279</v>
      </c>
      <c r="F3" s="166" t="s">
        <v>280</v>
      </c>
      <c r="G3" s="167"/>
      <c r="H3" s="2"/>
      <c r="I3" s="2"/>
      <c r="J3" s="2"/>
    </row>
    <row r="4" spans="1:10" ht="9" customHeight="1">
      <c r="A4" s="168"/>
      <c r="B4" s="167"/>
      <c r="C4" s="167"/>
      <c r="D4" s="167"/>
      <c r="E4" s="167"/>
      <c r="F4" s="167"/>
      <c r="G4" s="167"/>
      <c r="H4" s="2"/>
      <c r="I4" s="76"/>
      <c r="J4" s="76"/>
    </row>
    <row r="5" spans="1:10" ht="27" customHeight="1">
      <c r="A5" s="169"/>
      <c r="B5" s="256" t="s">
        <v>266</v>
      </c>
      <c r="C5" s="257"/>
      <c r="D5" s="257"/>
      <c r="E5" s="257"/>
      <c r="F5" s="257"/>
      <c r="G5" s="176"/>
      <c r="H5" s="2"/>
      <c r="I5" s="76"/>
      <c r="J5" s="76"/>
    </row>
    <row r="6" spans="1:10" ht="22.5" customHeight="1">
      <c r="A6" s="177" t="s">
        <v>129</v>
      </c>
      <c r="B6" s="178">
        <v>166015</v>
      </c>
      <c r="C6" s="178">
        <v>1814</v>
      </c>
      <c r="D6" s="178">
        <v>1295</v>
      </c>
      <c r="E6" s="178">
        <v>1438</v>
      </c>
      <c r="F6" s="178">
        <v>43</v>
      </c>
      <c r="G6" s="179"/>
      <c r="H6" s="47"/>
      <c r="I6" s="47"/>
      <c r="J6" s="47"/>
    </row>
    <row r="7" spans="1:7" ht="22.5" customHeight="1">
      <c r="A7" s="177" t="s">
        <v>267</v>
      </c>
      <c r="B7" s="178">
        <v>169238</v>
      </c>
      <c r="C7" s="178">
        <v>1192</v>
      </c>
      <c r="D7" s="178">
        <v>1696</v>
      </c>
      <c r="E7" s="178">
        <v>1389</v>
      </c>
      <c r="F7" s="178">
        <v>62</v>
      </c>
      <c r="G7" s="180"/>
    </row>
    <row r="8" spans="1:7" ht="22.5" customHeight="1">
      <c r="A8" s="177" t="s">
        <v>268</v>
      </c>
      <c r="B8" s="178">
        <v>170367</v>
      </c>
      <c r="C8" s="178">
        <v>1199</v>
      </c>
      <c r="D8" s="178">
        <v>1623</v>
      </c>
      <c r="E8" s="178">
        <v>1427</v>
      </c>
      <c r="F8" s="178">
        <v>103</v>
      </c>
      <c r="G8" s="180"/>
    </row>
    <row r="9" spans="1:7" s="181" customFormat="1" ht="22.5" customHeight="1">
      <c r="A9" s="177" t="s">
        <v>269</v>
      </c>
      <c r="B9" s="178">
        <v>160359</v>
      </c>
      <c r="C9" s="178">
        <v>1140</v>
      </c>
      <c r="D9" s="178">
        <v>1857</v>
      </c>
      <c r="E9" s="178">
        <v>1779</v>
      </c>
      <c r="F9" s="178">
        <v>68</v>
      </c>
      <c r="G9" s="180"/>
    </row>
    <row r="10" spans="1:7" ht="22.5" customHeight="1">
      <c r="A10" s="182" t="s">
        <v>140</v>
      </c>
      <c r="B10" s="183">
        <f>SUM(B12:B18)</f>
        <v>179763</v>
      </c>
      <c r="C10" s="183">
        <f>SUM(C12:C18)</f>
        <v>1157</v>
      </c>
      <c r="D10" s="183">
        <f>SUM(D12:D18)</f>
        <v>2271</v>
      </c>
      <c r="E10" s="183">
        <f>SUM(E12:E18)</f>
        <v>2498</v>
      </c>
      <c r="F10" s="183">
        <f>SUM(F12:F18)</f>
        <v>106</v>
      </c>
      <c r="G10" s="184"/>
    </row>
    <row r="11" spans="1:7" ht="6" customHeight="1">
      <c r="A11" s="182"/>
      <c r="B11" s="183"/>
      <c r="C11" s="183"/>
      <c r="D11" s="183"/>
      <c r="E11" s="183"/>
      <c r="F11" s="183"/>
      <c r="G11" s="184"/>
    </row>
    <row r="12" spans="1:7" ht="27" customHeight="1">
      <c r="A12" s="185" t="s">
        <v>281</v>
      </c>
      <c r="B12" s="186">
        <v>81859</v>
      </c>
      <c r="C12" s="186">
        <v>499</v>
      </c>
      <c r="D12" s="186">
        <v>848</v>
      </c>
      <c r="E12" s="186">
        <v>1221</v>
      </c>
      <c r="F12" s="186">
        <v>40</v>
      </c>
      <c r="G12" s="180"/>
    </row>
    <row r="13" spans="1:7" ht="27" customHeight="1">
      <c r="A13" s="185" t="s">
        <v>282</v>
      </c>
      <c r="B13" s="186">
        <v>20126</v>
      </c>
      <c r="C13" s="186">
        <v>128</v>
      </c>
      <c r="D13" s="186">
        <v>557</v>
      </c>
      <c r="E13" s="186">
        <v>208</v>
      </c>
      <c r="F13" s="186">
        <v>26</v>
      </c>
      <c r="G13" s="180"/>
    </row>
    <row r="14" spans="1:7" ht="27" customHeight="1">
      <c r="A14" s="185" t="s">
        <v>283</v>
      </c>
      <c r="B14" s="186">
        <v>29163</v>
      </c>
      <c r="C14" s="186">
        <v>171</v>
      </c>
      <c r="D14" s="186">
        <v>264</v>
      </c>
      <c r="E14" s="186">
        <v>266</v>
      </c>
      <c r="F14" s="186">
        <v>4</v>
      </c>
      <c r="G14" s="180"/>
    </row>
    <row r="15" spans="1:7" ht="27" customHeight="1">
      <c r="A15" s="185" t="s">
        <v>284</v>
      </c>
      <c r="B15" s="186">
        <v>15000</v>
      </c>
      <c r="C15" s="186">
        <v>100</v>
      </c>
      <c r="D15" s="186">
        <v>120</v>
      </c>
      <c r="E15" s="186">
        <v>200</v>
      </c>
      <c r="F15" s="186">
        <v>10</v>
      </c>
      <c r="G15" s="180"/>
    </row>
    <row r="16" spans="1:7" ht="27" customHeight="1">
      <c r="A16" s="185" t="s">
        <v>285</v>
      </c>
      <c r="B16" s="186">
        <v>5400</v>
      </c>
      <c r="C16" s="186">
        <v>60</v>
      </c>
      <c r="D16" s="186">
        <v>180</v>
      </c>
      <c r="E16" s="186">
        <v>71</v>
      </c>
      <c r="F16" s="186">
        <v>11</v>
      </c>
      <c r="G16" s="180"/>
    </row>
    <row r="17" spans="1:7" ht="27" customHeight="1">
      <c r="A17" s="185" t="s">
        <v>286</v>
      </c>
      <c r="B17" s="186">
        <v>4128</v>
      </c>
      <c r="C17" s="186">
        <v>69</v>
      </c>
      <c r="D17" s="186">
        <v>62</v>
      </c>
      <c r="E17" s="186">
        <v>71</v>
      </c>
      <c r="F17" s="186">
        <v>4</v>
      </c>
      <c r="G17" s="180"/>
    </row>
    <row r="18" spans="1:7" ht="27" customHeight="1">
      <c r="A18" s="185" t="s">
        <v>270</v>
      </c>
      <c r="B18" s="186">
        <v>24087</v>
      </c>
      <c r="C18" s="186">
        <v>130</v>
      </c>
      <c r="D18" s="186">
        <v>240</v>
      </c>
      <c r="E18" s="186">
        <v>461</v>
      </c>
      <c r="F18" s="186">
        <v>11</v>
      </c>
      <c r="G18" s="180"/>
    </row>
    <row r="19" spans="1:7" ht="9" customHeight="1">
      <c r="A19" s="185"/>
      <c r="B19" s="186"/>
      <c r="C19" s="186"/>
      <c r="D19" s="186"/>
      <c r="E19" s="186"/>
      <c r="F19" s="186"/>
      <c r="G19" s="180"/>
    </row>
    <row r="20" spans="1:7" ht="27" customHeight="1">
      <c r="A20" s="168"/>
      <c r="B20" s="256" t="s">
        <v>271</v>
      </c>
      <c r="C20" s="257"/>
      <c r="D20" s="257"/>
      <c r="E20" s="257"/>
      <c r="F20" s="257"/>
      <c r="G20" s="187"/>
    </row>
    <row r="21" spans="1:7" ht="22.5" customHeight="1">
      <c r="A21" s="177" t="s">
        <v>129</v>
      </c>
      <c r="B21" s="178">
        <v>335865</v>
      </c>
      <c r="C21" s="178">
        <v>2177</v>
      </c>
      <c r="D21" s="178">
        <v>4809</v>
      </c>
      <c r="E21" s="178">
        <v>2939</v>
      </c>
      <c r="F21" s="178">
        <v>118</v>
      </c>
      <c r="G21" s="180"/>
    </row>
    <row r="22" spans="1:7" ht="22.5" customHeight="1">
      <c r="A22" s="177" t="s">
        <v>267</v>
      </c>
      <c r="B22" s="178">
        <v>298830</v>
      </c>
      <c r="C22" s="178">
        <v>1839</v>
      </c>
      <c r="D22" s="178">
        <v>4405</v>
      </c>
      <c r="E22" s="178">
        <v>2073</v>
      </c>
      <c r="F22" s="178">
        <v>143</v>
      </c>
      <c r="G22" s="180"/>
    </row>
    <row r="23" spans="1:7" ht="22.5" customHeight="1">
      <c r="A23" s="177" t="s">
        <v>268</v>
      </c>
      <c r="B23" s="178">
        <v>306655</v>
      </c>
      <c r="C23" s="178">
        <v>1792</v>
      </c>
      <c r="D23" s="178">
        <v>3832</v>
      </c>
      <c r="E23" s="178">
        <v>2519</v>
      </c>
      <c r="F23" s="178">
        <v>123</v>
      </c>
      <c r="G23" s="180"/>
    </row>
    <row r="24" spans="1:7" s="181" customFormat="1" ht="22.5" customHeight="1">
      <c r="A24" s="177" t="s">
        <v>269</v>
      </c>
      <c r="B24" s="178">
        <v>274761</v>
      </c>
      <c r="C24" s="178">
        <v>1643</v>
      </c>
      <c r="D24" s="178">
        <v>4998</v>
      </c>
      <c r="E24" s="178">
        <v>2303</v>
      </c>
      <c r="F24" s="178">
        <v>75</v>
      </c>
      <c r="G24" s="180"/>
    </row>
    <row r="25" spans="1:7" ht="22.5" customHeight="1">
      <c r="A25" s="182" t="s">
        <v>140</v>
      </c>
      <c r="B25" s="183">
        <f>SUM(B27:B33)</f>
        <v>392195</v>
      </c>
      <c r="C25" s="183">
        <f>SUM(C27:C33)</f>
        <v>1881</v>
      </c>
      <c r="D25" s="183">
        <f>SUM(D27:D33)</f>
        <v>6540</v>
      </c>
      <c r="E25" s="183">
        <f>SUM(E27:E33)</f>
        <v>4538</v>
      </c>
      <c r="F25" s="183">
        <f>SUM(F27:F33)</f>
        <v>109</v>
      </c>
      <c r="G25" s="184"/>
    </row>
    <row r="26" spans="1:7" ht="6" customHeight="1">
      <c r="A26" s="182"/>
      <c r="B26" s="183"/>
      <c r="C26" s="183"/>
      <c r="D26" s="183"/>
      <c r="E26" s="183"/>
      <c r="F26" s="183"/>
      <c r="G26" s="184"/>
    </row>
    <row r="27" spans="1:7" ht="27" customHeight="1">
      <c r="A27" s="185" t="s">
        <v>281</v>
      </c>
      <c r="B27" s="186">
        <v>80250</v>
      </c>
      <c r="C27" s="186">
        <v>283</v>
      </c>
      <c r="D27" s="186">
        <v>1392</v>
      </c>
      <c r="E27" s="186">
        <v>1317</v>
      </c>
      <c r="F27" s="186">
        <v>14</v>
      </c>
      <c r="G27" s="180"/>
    </row>
    <row r="28" spans="1:7" ht="27" customHeight="1">
      <c r="A28" s="185" t="s">
        <v>282</v>
      </c>
      <c r="B28" s="186">
        <v>34250</v>
      </c>
      <c r="C28" s="186">
        <v>418</v>
      </c>
      <c r="D28" s="186">
        <v>752</v>
      </c>
      <c r="E28" s="186">
        <v>306</v>
      </c>
      <c r="F28" s="186">
        <v>9</v>
      </c>
      <c r="G28" s="180"/>
    </row>
    <row r="29" spans="1:7" ht="27" customHeight="1">
      <c r="A29" s="185" t="s">
        <v>283</v>
      </c>
      <c r="B29" s="186">
        <v>88042</v>
      </c>
      <c r="C29" s="186">
        <v>406</v>
      </c>
      <c r="D29" s="186">
        <v>1576</v>
      </c>
      <c r="E29" s="186">
        <v>1216</v>
      </c>
      <c r="F29" s="186">
        <v>9</v>
      </c>
      <c r="G29" s="180"/>
    </row>
    <row r="30" spans="1:7" ht="27" customHeight="1">
      <c r="A30" s="185" t="s">
        <v>284</v>
      </c>
      <c r="B30" s="186">
        <v>61300</v>
      </c>
      <c r="C30" s="186">
        <v>290</v>
      </c>
      <c r="D30" s="186">
        <v>950</v>
      </c>
      <c r="E30" s="186">
        <v>730</v>
      </c>
      <c r="F30" s="186">
        <v>15</v>
      </c>
      <c r="G30" s="180"/>
    </row>
    <row r="31" spans="1:7" ht="27" customHeight="1">
      <c r="A31" s="185" t="s">
        <v>285</v>
      </c>
      <c r="B31" s="186">
        <v>30000</v>
      </c>
      <c r="C31" s="186">
        <v>110</v>
      </c>
      <c r="D31" s="186">
        <v>420</v>
      </c>
      <c r="E31" s="186">
        <v>200</v>
      </c>
      <c r="F31" s="186">
        <v>15</v>
      </c>
      <c r="G31" s="180"/>
    </row>
    <row r="32" spans="1:7" ht="27" customHeight="1">
      <c r="A32" s="185" t="s">
        <v>272</v>
      </c>
      <c r="B32" s="186">
        <v>17845</v>
      </c>
      <c r="C32" s="186">
        <v>89</v>
      </c>
      <c r="D32" s="186">
        <v>207</v>
      </c>
      <c r="E32" s="186">
        <v>125</v>
      </c>
      <c r="F32" s="186">
        <v>10</v>
      </c>
      <c r="G32" s="180"/>
    </row>
    <row r="33" spans="1:7" ht="27" customHeight="1">
      <c r="A33" s="185" t="s">
        <v>273</v>
      </c>
      <c r="B33" s="186">
        <v>80508</v>
      </c>
      <c r="C33" s="186">
        <v>285</v>
      </c>
      <c r="D33" s="186">
        <v>1243</v>
      </c>
      <c r="E33" s="186">
        <v>644</v>
      </c>
      <c r="F33" s="186">
        <v>37</v>
      </c>
      <c r="G33" s="180"/>
    </row>
    <row r="34" spans="1:7" ht="9" customHeight="1" thickBot="1">
      <c r="A34" s="188"/>
      <c r="B34" s="189"/>
      <c r="C34" s="189"/>
      <c r="D34" s="189"/>
      <c r="E34" s="189"/>
      <c r="F34" s="189"/>
      <c r="G34" s="180"/>
    </row>
    <row r="35" spans="1:7" ht="18" customHeight="1">
      <c r="A35" s="190" t="s">
        <v>274</v>
      </c>
      <c r="B35" s="191"/>
      <c r="C35" s="191"/>
      <c r="D35" s="191"/>
      <c r="E35" s="191"/>
      <c r="F35" s="191"/>
      <c r="G35" s="191"/>
    </row>
    <row r="36" spans="1:7" ht="17.25">
      <c r="A36" s="190" t="s">
        <v>275</v>
      </c>
      <c r="B36" s="192"/>
      <c r="C36" s="193"/>
      <c r="D36" s="193"/>
      <c r="E36" s="193"/>
      <c r="F36" s="193"/>
      <c r="G36" s="193"/>
    </row>
    <row r="37" ht="17.25">
      <c r="A37" s="55"/>
    </row>
    <row r="38" ht="17.25">
      <c r="A38" s="18"/>
    </row>
  </sheetData>
  <mergeCells count="3">
    <mergeCell ref="A1:F1"/>
    <mergeCell ref="B5:F5"/>
    <mergeCell ref="B20:F2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1" customWidth="1"/>
    <col min="2" max="2" width="7.125" style="1" customWidth="1"/>
    <col min="3" max="3" width="8.625" style="1" customWidth="1"/>
    <col min="4" max="4" width="0.875" style="1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1" customWidth="1"/>
    <col min="14" max="14" width="10.00390625" style="1" customWidth="1"/>
    <col min="15" max="15" width="2.50390625" style="1" customWidth="1"/>
    <col min="16" max="16" width="13.00390625" style="1" customWidth="1"/>
    <col min="17" max="17" width="7.00390625" style="1" customWidth="1"/>
    <col min="18" max="18" width="6.00390625" style="1" customWidth="1"/>
    <col min="19" max="19" width="13.00390625" style="1" customWidth="1"/>
    <col min="20" max="20" width="3.50390625" style="1" customWidth="1"/>
    <col min="21" max="21" width="9.50390625" style="1" customWidth="1"/>
    <col min="22" max="22" width="13.00390625" style="1" customWidth="1"/>
  </cols>
  <sheetData>
    <row r="1" spans="1:22" ht="30" customHeight="1">
      <c r="A1" s="52"/>
      <c r="B1" s="52"/>
      <c r="C1" s="52"/>
      <c r="D1" s="52"/>
      <c r="V1" s="9"/>
    </row>
    <row r="2" spans="1:12" ht="36" customHeight="1">
      <c r="A2" s="173" t="s">
        <v>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4" ht="16.5" customHeight="1" thickBot="1">
      <c r="A3" s="18"/>
      <c r="B3" s="18"/>
      <c r="C3" s="18"/>
      <c r="D3" s="18"/>
    </row>
    <row r="4" spans="1:22" ht="18" customHeight="1">
      <c r="A4" s="175" t="s">
        <v>29</v>
      </c>
      <c r="B4" s="70"/>
      <c r="C4" s="70"/>
      <c r="D4" s="53"/>
      <c r="E4" s="70" t="s">
        <v>30</v>
      </c>
      <c r="F4" s="70"/>
      <c r="G4" s="70" t="s">
        <v>31</v>
      </c>
      <c r="H4" s="70"/>
      <c r="I4" s="40" t="s">
        <v>32</v>
      </c>
      <c r="J4" s="14"/>
      <c r="K4" s="70" t="s">
        <v>33</v>
      </c>
      <c r="L4" s="53"/>
      <c r="M4" s="120" t="s">
        <v>50</v>
      </c>
      <c r="N4" s="88"/>
      <c r="O4" s="88"/>
      <c r="P4" s="88"/>
      <c r="Q4" s="88"/>
      <c r="R4" s="88"/>
      <c r="S4" s="88"/>
      <c r="T4" s="88"/>
      <c r="U4" s="88" t="s">
        <v>51</v>
      </c>
      <c r="V4" s="147"/>
    </row>
    <row r="5" spans="1:22" ht="21" customHeight="1">
      <c r="A5" s="144"/>
      <c r="B5" s="71"/>
      <c r="C5" s="71"/>
      <c r="D5" s="54"/>
      <c r="E5" s="71"/>
      <c r="F5" s="71"/>
      <c r="G5" s="71"/>
      <c r="H5" s="71"/>
      <c r="I5" s="15"/>
      <c r="J5" s="16"/>
      <c r="K5" s="71"/>
      <c r="L5" s="54"/>
      <c r="M5" s="91" t="s">
        <v>34</v>
      </c>
      <c r="N5" s="89"/>
      <c r="O5" s="89" t="s">
        <v>52</v>
      </c>
      <c r="P5" s="89"/>
      <c r="Q5" s="89"/>
      <c r="R5" s="89" t="s">
        <v>53</v>
      </c>
      <c r="S5" s="89"/>
      <c r="T5" s="89"/>
      <c r="U5" s="89"/>
      <c r="V5" s="90"/>
    </row>
    <row r="6" spans="1:22" ht="6" customHeight="1">
      <c r="A6" s="26"/>
      <c r="B6" s="149"/>
      <c r="C6" s="149"/>
      <c r="D6" s="26"/>
      <c r="E6" s="69"/>
      <c r="F6" s="65"/>
      <c r="G6" s="65"/>
      <c r="H6" s="65"/>
      <c r="I6" s="65"/>
      <c r="J6" s="65"/>
      <c r="K6" s="65"/>
      <c r="L6" s="65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5" customHeight="1">
      <c r="A7" s="26"/>
      <c r="B7" s="119" t="s">
        <v>35</v>
      </c>
      <c r="C7" s="119"/>
      <c r="D7" s="26"/>
      <c r="E7" s="72">
        <v>17.8</v>
      </c>
      <c r="F7" s="73"/>
      <c r="G7" s="117">
        <v>30</v>
      </c>
      <c r="H7" s="117"/>
      <c r="I7" s="117">
        <v>7760</v>
      </c>
      <c r="J7" s="117"/>
      <c r="K7" s="117">
        <v>2325998</v>
      </c>
      <c r="L7" s="117"/>
      <c r="M7" s="117">
        <v>9239138</v>
      </c>
      <c r="N7" s="117"/>
      <c r="O7" s="117">
        <v>3466052</v>
      </c>
      <c r="P7" s="117"/>
      <c r="Q7" s="117"/>
      <c r="R7" s="117">
        <v>5773086</v>
      </c>
      <c r="S7" s="117"/>
      <c r="T7" s="117"/>
      <c r="U7" s="117">
        <v>25313</v>
      </c>
      <c r="V7" s="117"/>
    </row>
    <row r="8" spans="1:22" ht="15" customHeight="1">
      <c r="A8" s="26"/>
      <c r="B8" s="197" t="s">
        <v>36</v>
      </c>
      <c r="C8" s="197"/>
      <c r="D8" s="26"/>
      <c r="E8" s="72">
        <v>17.8</v>
      </c>
      <c r="F8" s="73"/>
      <c r="G8" s="117">
        <v>30</v>
      </c>
      <c r="H8" s="117"/>
      <c r="I8" s="117">
        <v>7798</v>
      </c>
      <c r="J8" s="117"/>
      <c r="K8" s="117">
        <v>2355322</v>
      </c>
      <c r="L8" s="117"/>
      <c r="M8" s="117">
        <v>9320275</v>
      </c>
      <c r="N8" s="117"/>
      <c r="O8" s="117">
        <v>3595680</v>
      </c>
      <c r="P8" s="117"/>
      <c r="Q8" s="117"/>
      <c r="R8" s="117">
        <v>5724595</v>
      </c>
      <c r="S8" s="117"/>
      <c r="T8" s="117"/>
      <c r="U8" s="117">
        <v>25465.23224043716</v>
      </c>
      <c r="V8" s="117"/>
    </row>
    <row r="9" spans="1:22" s="45" customFormat="1" ht="15" customHeight="1">
      <c r="A9" s="26"/>
      <c r="B9" s="197" t="s">
        <v>37</v>
      </c>
      <c r="C9" s="197"/>
      <c r="D9" s="26"/>
      <c r="E9" s="72">
        <v>17.8</v>
      </c>
      <c r="F9" s="73"/>
      <c r="G9" s="117">
        <v>30</v>
      </c>
      <c r="H9" s="117"/>
      <c r="I9" s="117">
        <v>7754</v>
      </c>
      <c r="J9" s="117"/>
      <c r="K9" s="117">
        <v>2392371</v>
      </c>
      <c r="L9" s="117"/>
      <c r="M9" s="117">
        <v>9393702</v>
      </c>
      <c r="N9" s="117"/>
      <c r="O9" s="117">
        <v>3583876</v>
      </c>
      <c r="P9" s="117"/>
      <c r="Q9" s="117"/>
      <c r="R9" s="117">
        <v>5809826</v>
      </c>
      <c r="S9" s="117"/>
      <c r="T9" s="117"/>
      <c r="U9" s="117">
        <v>25736.1698630137</v>
      </c>
      <c r="V9" s="117"/>
    </row>
    <row r="10" spans="1:22" s="46" customFormat="1" ht="15" customHeight="1">
      <c r="A10" s="26"/>
      <c r="B10" s="197" t="s">
        <v>38</v>
      </c>
      <c r="C10" s="197"/>
      <c r="D10" s="26"/>
      <c r="E10" s="50">
        <v>17.8</v>
      </c>
      <c r="F10" s="51"/>
      <c r="G10" s="117">
        <v>30</v>
      </c>
      <c r="H10" s="117"/>
      <c r="I10" s="117">
        <v>7774</v>
      </c>
      <c r="J10" s="117"/>
      <c r="K10" s="117">
        <v>2395200</v>
      </c>
      <c r="L10" s="117"/>
      <c r="M10" s="117">
        <v>9256175</v>
      </c>
      <c r="N10" s="117"/>
      <c r="O10" s="117">
        <v>3515260</v>
      </c>
      <c r="P10" s="117"/>
      <c r="Q10" s="117"/>
      <c r="R10" s="117">
        <v>5740915</v>
      </c>
      <c r="S10" s="117"/>
      <c r="T10" s="117"/>
      <c r="U10" s="117">
        <v>25359</v>
      </c>
      <c r="V10" s="117"/>
    </row>
    <row r="11" spans="1:22" ht="15" customHeight="1">
      <c r="A11" s="26"/>
      <c r="B11" s="39" t="s">
        <v>54</v>
      </c>
      <c r="C11" s="39"/>
      <c r="D11" s="29"/>
      <c r="E11" s="17">
        <v>17.8</v>
      </c>
      <c r="F11" s="198"/>
      <c r="G11" s="118">
        <f>G24</f>
        <v>30</v>
      </c>
      <c r="H11" s="118"/>
      <c r="I11" s="118">
        <f>SUM(I13:J24)</f>
        <v>7766</v>
      </c>
      <c r="J11" s="118"/>
      <c r="K11" s="118">
        <f>SUM(K13:L24)</f>
        <v>2396779</v>
      </c>
      <c r="L11" s="118"/>
      <c r="M11" s="118">
        <f>SUM(M13:N24)</f>
        <v>9345483</v>
      </c>
      <c r="N11" s="118"/>
      <c r="O11" s="118">
        <f>SUM(O13:Q24)</f>
        <v>3545472</v>
      </c>
      <c r="P11" s="118"/>
      <c r="Q11" s="118"/>
      <c r="R11" s="118">
        <f>SUM(R13:T24)</f>
        <v>5800011</v>
      </c>
      <c r="S11" s="118"/>
      <c r="T11" s="118"/>
      <c r="U11" s="118">
        <v>25604</v>
      </c>
      <c r="V11" s="118"/>
    </row>
    <row r="12" spans="1:22" ht="6" customHeight="1">
      <c r="A12" s="26"/>
      <c r="B12" s="197"/>
      <c r="C12" s="197"/>
      <c r="D12" s="26"/>
      <c r="E12" s="67"/>
      <c r="F12" s="68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5" customHeight="1">
      <c r="A13" s="26"/>
      <c r="B13" s="48" t="s">
        <v>55</v>
      </c>
      <c r="C13" s="26" t="s">
        <v>40</v>
      </c>
      <c r="D13" s="26"/>
      <c r="E13" s="67">
        <v>17.8</v>
      </c>
      <c r="F13" s="68"/>
      <c r="G13" s="116">
        <v>30</v>
      </c>
      <c r="H13" s="116"/>
      <c r="I13" s="116">
        <v>634</v>
      </c>
      <c r="J13" s="116"/>
      <c r="K13" s="116">
        <v>196227</v>
      </c>
      <c r="L13" s="116"/>
      <c r="M13" s="116">
        <f>SUM(O13:T13)</f>
        <v>831786</v>
      </c>
      <c r="N13" s="116"/>
      <c r="O13" s="116">
        <v>338548</v>
      </c>
      <c r="P13" s="116"/>
      <c r="Q13" s="116"/>
      <c r="R13" s="116">
        <v>493238</v>
      </c>
      <c r="S13" s="116"/>
      <c r="T13" s="116"/>
      <c r="U13" s="116">
        <v>27726</v>
      </c>
      <c r="V13" s="116"/>
    </row>
    <row r="14" spans="1:22" ht="15" customHeight="1">
      <c r="A14" s="26"/>
      <c r="B14" s="48"/>
      <c r="C14" s="49" t="s">
        <v>56</v>
      </c>
      <c r="D14" s="26"/>
      <c r="E14" s="67">
        <v>17.8</v>
      </c>
      <c r="F14" s="68"/>
      <c r="G14" s="116">
        <v>30</v>
      </c>
      <c r="H14" s="116"/>
      <c r="I14" s="116">
        <v>690</v>
      </c>
      <c r="J14" s="116"/>
      <c r="K14" s="116">
        <v>205839</v>
      </c>
      <c r="L14" s="116"/>
      <c r="M14" s="116">
        <f aca="true" t="shared" si="0" ref="M14:M24">SUM(O14:T14)</f>
        <v>851191</v>
      </c>
      <c r="N14" s="116"/>
      <c r="O14" s="116">
        <v>347872</v>
      </c>
      <c r="P14" s="116"/>
      <c r="Q14" s="116"/>
      <c r="R14" s="116">
        <v>503319</v>
      </c>
      <c r="S14" s="116"/>
      <c r="T14" s="116"/>
      <c r="U14" s="116">
        <v>27458</v>
      </c>
      <c r="V14" s="116"/>
    </row>
    <row r="15" spans="1:22" ht="15" customHeight="1">
      <c r="A15" s="26"/>
      <c r="B15" s="48"/>
      <c r="C15" s="49" t="s">
        <v>41</v>
      </c>
      <c r="D15" s="26"/>
      <c r="E15" s="67">
        <v>17.8</v>
      </c>
      <c r="F15" s="68"/>
      <c r="G15" s="116">
        <v>30</v>
      </c>
      <c r="H15" s="116"/>
      <c r="I15" s="116">
        <v>656</v>
      </c>
      <c r="J15" s="116"/>
      <c r="K15" s="116">
        <v>198577</v>
      </c>
      <c r="L15" s="116"/>
      <c r="M15" s="116">
        <f t="shared" si="0"/>
        <v>812508</v>
      </c>
      <c r="N15" s="116"/>
      <c r="O15" s="116">
        <v>340312</v>
      </c>
      <c r="P15" s="116"/>
      <c r="Q15" s="116"/>
      <c r="R15" s="116">
        <v>472196</v>
      </c>
      <c r="S15" s="116"/>
      <c r="T15" s="116"/>
      <c r="U15" s="116">
        <v>27084</v>
      </c>
      <c r="V15" s="116"/>
    </row>
    <row r="16" spans="1:22" ht="15" customHeight="1">
      <c r="A16" s="26"/>
      <c r="B16" s="48"/>
      <c r="C16" s="49" t="s">
        <v>42</v>
      </c>
      <c r="D16" s="26"/>
      <c r="E16" s="67">
        <v>17.8</v>
      </c>
      <c r="F16" s="68"/>
      <c r="G16" s="116">
        <v>30</v>
      </c>
      <c r="H16" s="116"/>
      <c r="I16" s="116">
        <v>658</v>
      </c>
      <c r="J16" s="116"/>
      <c r="K16" s="116">
        <v>202564</v>
      </c>
      <c r="L16" s="116"/>
      <c r="M16" s="116">
        <f t="shared" si="0"/>
        <v>744248</v>
      </c>
      <c r="N16" s="116"/>
      <c r="O16" s="116">
        <v>243604</v>
      </c>
      <c r="P16" s="116"/>
      <c r="Q16" s="116"/>
      <c r="R16" s="116">
        <v>500644</v>
      </c>
      <c r="S16" s="116"/>
      <c r="T16" s="116"/>
      <c r="U16" s="116">
        <v>24008</v>
      </c>
      <c r="V16" s="116"/>
    </row>
    <row r="17" spans="1:22" ht="15" customHeight="1">
      <c r="A17" s="26"/>
      <c r="B17" s="48"/>
      <c r="C17" s="49" t="s">
        <v>43</v>
      </c>
      <c r="D17" s="26"/>
      <c r="E17" s="67">
        <v>17.8</v>
      </c>
      <c r="F17" s="68"/>
      <c r="G17" s="116">
        <v>30</v>
      </c>
      <c r="H17" s="116"/>
      <c r="I17" s="116">
        <v>664</v>
      </c>
      <c r="J17" s="116"/>
      <c r="K17" s="116">
        <v>206124</v>
      </c>
      <c r="L17" s="116"/>
      <c r="M17" s="116">
        <f t="shared" si="0"/>
        <v>822846</v>
      </c>
      <c r="N17" s="116"/>
      <c r="O17" s="116">
        <v>272956</v>
      </c>
      <c r="P17" s="116"/>
      <c r="Q17" s="116"/>
      <c r="R17" s="116">
        <v>549890</v>
      </c>
      <c r="S17" s="116"/>
      <c r="T17" s="116"/>
      <c r="U17" s="116">
        <v>26543</v>
      </c>
      <c r="V17" s="116"/>
    </row>
    <row r="18" spans="1:22" ht="15" customHeight="1">
      <c r="A18" s="26"/>
      <c r="B18" s="4"/>
      <c r="C18" s="49" t="s">
        <v>44</v>
      </c>
      <c r="D18" s="26"/>
      <c r="E18" s="67">
        <v>17.8</v>
      </c>
      <c r="F18" s="68"/>
      <c r="G18" s="116">
        <v>30</v>
      </c>
      <c r="H18" s="116"/>
      <c r="I18" s="116">
        <v>634</v>
      </c>
      <c r="J18" s="116"/>
      <c r="K18" s="116">
        <v>196512</v>
      </c>
      <c r="L18" s="116"/>
      <c r="M18" s="116">
        <f t="shared" si="0"/>
        <v>803817</v>
      </c>
      <c r="N18" s="116"/>
      <c r="O18" s="116">
        <v>327428</v>
      </c>
      <c r="P18" s="116"/>
      <c r="Q18" s="116"/>
      <c r="R18" s="116">
        <v>476389</v>
      </c>
      <c r="S18" s="116"/>
      <c r="T18" s="116"/>
      <c r="U18" s="116">
        <v>26794</v>
      </c>
      <c r="V18" s="116"/>
    </row>
    <row r="19" spans="1:22" ht="15" customHeight="1">
      <c r="A19" s="26"/>
      <c r="B19" s="4"/>
      <c r="C19" s="49" t="s">
        <v>57</v>
      </c>
      <c r="D19" s="26"/>
      <c r="E19" s="67">
        <v>17.8</v>
      </c>
      <c r="F19" s="68"/>
      <c r="G19" s="116">
        <v>30</v>
      </c>
      <c r="H19" s="116"/>
      <c r="I19" s="116">
        <v>660</v>
      </c>
      <c r="J19" s="116"/>
      <c r="K19" s="116">
        <v>204451</v>
      </c>
      <c r="L19" s="116"/>
      <c r="M19" s="116">
        <f t="shared" si="0"/>
        <v>810904</v>
      </c>
      <c r="N19" s="116"/>
      <c r="O19" s="116">
        <v>331568</v>
      </c>
      <c r="P19" s="116"/>
      <c r="Q19" s="116"/>
      <c r="R19" s="116">
        <v>479336</v>
      </c>
      <c r="S19" s="116"/>
      <c r="T19" s="116"/>
      <c r="U19" s="116">
        <v>26158</v>
      </c>
      <c r="V19" s="116"/>
    </row>
    <row r="20" spans="1:22" ht="15" customHeight="1">
      <c r="A20" s="26"/>
      <c r="B20" s="4"/>
      <c r="C20" s="49" t="s">
        <v>45</v>
      </c>
      <c r="D20" s="26"/>
      <c r="E20" s="67">
        <v>17.8</v>
      </c>
      <c r="F20" s="68"/>
      <c r="G20" s="116">
        <v>30</v>
      </c>
      <c r="H20" s="116"/>
      <c r="I20" s="116">
        <v>632</v>
      </c>
      <c r="J20" s="116"/>
      <c r="K20" s="116">
        <v>197082</v>
      </c>
      <c r="L20" s="116"/>
      <c r="M20" s="116">
        <f>SUM(O20:T20)</f>
        <v>750743</v>
      </c>
      <c r="N20" s="116"/>
      <c r="O20" s="116">
        <v>300300</v>
      </c>
      <c r="P20" s="116"/>
      <c r="Q20" s="116"/>
      <c r="R20" s="116">
        <v>450443</v>
      </c>
      <c r="S20" s="116"/>
      <c r="T20" s="116"/>
      <c r="U20" s="116">
        <v>25025</v>
      </c>
      <c r="V20" s="116"/>
    </row>
    <row r="21" spans="1:22" ht="15" customHeight="1">
      <c r="A21" s="26"/>
      <c r="B21" s="4"/>
      <c r="C21" s="49" t="s">
        <v>46</v>
      </c>
      <c r="D21" s="26"/>
      <c r="E21" s="67">
        <v>17.8</v>
      </c>
      <c r="F21" s="68"/>
      <c r="G21" s="116">
        <v>30</v>
      </c>
      <c r="H21" s="116"/>
      <c r="I21" s="116">
        <v>646</v>
      </c>
      <c r="J21" s="116"/>
      <c r="K21" s="116">
        <v>202600</v>
      </c>
      <c r="L21" s="116"/>
      <c r="M21" s="116">
        <f t="shared" si="0"/>
        <v>719449</v>
      </c>
      <c r="N21" s="116"/>
      <c r="O21" s="116">
        <v>222160</v>
      </c>
      <c r="P21" s="116"/>
      <c r="Q21" s="116"/>
      <c r="R21" s="116">
        <v>497289</v>
      </c>
      <c r="S21" s="116"/>
      <c r="T21" s="116"/>
      <c r="U21" s="116">
        <v>23208</v>
      </c>
      <c r="V21" s="116"/>
    </row>
    <row r="22" spans="1:22" ht="15" customHeight="1">
      <c r="A22" s="26"/>
      <c r="B22" s="48" t="s">
        <v>47</v>
      </c>
      <c r="C22" s="49" t="s">
        <v>48</v>
      </c>
      <c r="D22" s="26"/>
      <c r="E22" s="67">
        <v>17.8</v>
      </c>
      <c r="F22" s="68"/>
      <c r="G22" s="116">
        <v>30</v>
      </c>
      <c r="H22" s="116"/>
      <c r="I22" s="116">
        <v>628</v>
      </c>
      <c r="J22" s="116"/>
      <c r="K22" s="116">
        <v>199680</v>
      </c>
      <c r="L22" s="116"/>
      <c r="M22" s="116">
        <f t="shared" si="0"/>
        <v>780481</v>
      </c>
      <c r="N22" s="116"/>
      <c r="O22" s="116">
        <v>317004</v>
      </c>
      <c r="P22" s="116"/>
      <c r="Q22" s="116"/>
      <c r="R22" s="116">
        <v>463477</v>
      </c>
      <c r="S22" s="116"/>
      <c r="T22" s="116"/>
      <c r="U22" s="116">
        <v>25177</v>
      </c>
      <c r="V22" s="116"/>
    </row>
    <row r="23" spans="1:22" ht="15" customHeight="1">
      <c r="A23" s="26"/>
      <c r="B23" s="4"/>
      <c r="C23" s="49" t="s">
        <v>58</v>
      </c>
      <c r="D23" s="26"/>
      <c r="E23" s="67">
        <v>17.8</v>
      </c>
      <c r="F23" s="68"/>
      <c r="G23" s="116">
        <v>30</v>
      </c>
      <c r="H23" s="116"/>
      <c r="I23" s="116">
        <v>598</v>
      </c>
      <c r="J23" s="116"/>
      <c r="K23" s="116">
        <v>183696</v>
      </c>
      <c r="L23" s="116"/>
      <c r="M23" s="116">
        <f t="shared" si="0"/>
        <v>700132</v>
      </c>
      <c r="N23" s="116"/>
      <c r="O23" s="116">
        <v>285024</v>
      </c>
      <c r="P23" s="116"/>
      <c r="Q23" s="116"/>
      <c r="R23" s="116">
        <v>415108</v>
      </c>
      <c r="S23" s="116"/>
      <c r="T23" s="116"/>
      <c r="U23" s="116">
        <v>25005</v>
      </c>
      <c r="V23" s="116"/>
    </row>
    <row r="24" spans="1:22" ht="15" customHeight="1">
      <c r="A24" s="26"/>
      <c r="B24" s="4"/>
      <c r="C24" s="49" t="s">
        <v>59</v>
      </c>
      <c r="D24" s="26"/>
      <c r="E24" s="67">
        <v>17.8</v>
      </c>
      <c r="F24" s="68"/>
      <c r="G24" s="116">
        <v>30</v>
      </c>
      <c r="H24" s="116"/>
      <c r="I24" s="116">
        <v>666</v>
      </c>
      <c r="J24" s="116"/>
      <c r="K24" s="116">
        <v>203427</v>
      </c>
      <c r="L24" s="116"/>
      <c r="M24" s="116">
        <f t="shared" si="0"/>
        <v>717378</v>
      </c>
      <c r="N24" s="116"/>
      <c r="O24" s="116">
        <v>218696</v>
      </c>
      <c r="P24" s="116"/>
      <c r="Q24" s="116"/>
      <c r="R24" s="116">
        <v>498682</v>
      </c>
      <c r="S24" s="116"/>
      <c r="T24" s="116"/>
      <c r="U24" s="116">
        <v>23141</v>
      </c>
      <c r="V24" s="116"/>
    </row>
    <row r="25" spans="1:22" ht="6" customHeight="1" thickBot="1">
      <c r="A25" s="35"/>
      <c r="B25" s="171"/>
      <c r="C25" s="171"/>
      <c r="D25" s="35"/>
      <c r="E25" s="66"/>
      <c r="F25" s="92"/>
      <c r="G25" s="92"/>
      <c r="H25" s="92"/>
      <c r="I25" s="92"/>
      <c r="J25" s="92"/>
      <c r="K25" s="92"/>
      <c r="L25" s="92"/>
      <c r="M25" s="171"/>
      <c r="N25" s="171"/>
      <c r="O25" s="171"/>
      <c r="P25" s="171"/>
      <c r="Q25" s="171"/>
      <c r="R25" s="171"/>
      <c r="S25" s="171"/>
      <c r="T25" s="171"/>
      <c r="U25" s="171"/>
      <c r="V25" s="171"/>
    </row>
    <row r="26" spans="1:22" ht="18" customHeight="1">
      <c r="A26" s="55" t="s">
        <v>49</v>
      </c>
      <c r="B26" s="55"/>
      <c r="C26" s="18"/>
      <c r="D26" s="18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ht="13.5">
      <c r="U27" s="56"/>
    </row>
  </sheetData>
  <mergeCells count="180">
    <mergeCell ref="E12:F12"/>
    <mergeCell ref="E10:F10"/>
    <mergeCell ref="A1:D1"/>
    <mergeCell ref="A4:D5"/>
    <mergeCell ref="B11:C11"/>
    <mergeCell ref="B7:C7"/>
    <mergeCell ref="A2:L2"/>
    <mergeCell ref="I4:J5"/>
    <mergeCell ref="K4:L5"/>
    <mergeCell ref="E11:F11"/>
    <mergeCell ref="E4:F5"/>
    <mergeCell ref="G4:H5"/>
    <mergeCell ref="E8:F8"/>
    <mergeCell ref="E9:F9"/>
    <mergeCell ref="G7:H7"/>
    <mergeCell ref="E7:F7"/>
    <mergeCell ref="I7:J7"/>
    <mergeCell ref="E6:F6"/>
    <mergeCell ref="K11:L11"/>
    <mergeCell ref="K7:L7"/>
    <mergeCell ref="I10:J10"/>
    <mergeCell ref="K10:L10"/>
    <mergeCell ref="K8:L8"/>
    <mergeCell ref="K9:L9"/>
    <mergeCell ref="G11:H11"/>
    <mergeCell ref="E14:F14"/>
    <mergeCell ref="E15:F15"/>
    <mergeCell ref="G15:H15"/>
    <mergeCell ref="I8:J8"/>
    <mergeCell ref="G8:H8"/>
    <mergeCell ref="G9:H9"/>
    <mergeCell ref="G10:H10"/>
    <mergeCell ref="I9:J9"/>
    <mergeCell ref="I11:J11"/>
    <mergeCell ref="E13:F13"/>
    <mergeCell ref="E16:F16"/>
    <mergeCell ref="E17:F17"/>
    <mergeCell ref="E22:F22"/>
    <mergeCell ref="E23:F23"/>
    <mergeCell ref="E24:F24"/>
    <mergeCell ref="G18:H18"/>
    <mergeCell ref="G19:H19"/>
    <mergeCell ref="G20:H20"/>
    <mergeCell ref="E18:F18"/>
    <mergeCell ref="E19:F19"/>
    <mergeCell ref="E20:F20"/>
    <mergeCell ref="E21:F21"/>
    <mergeCell ref="G16:H16"/>
    <mergeCell ref="I13:J13"/>
    <mergeCell ref="I14:J14"/>
    <mergeCell ref="I15:J15"/>
    <mergeCell ref="I16:J16"/>
    <mergeCell ref="G13:H13"/>
    <mergeCell ref="I17:J17"/>
    <mergeCell ref="I18:J18"/>
    <mergeCell ref="I19:J19"/>
    <mergeCell ref="I20:J20"/>
    <mergeCell ref="I21:J21"/>
    <mergeCell ref="I22:J22"/>
    <mergeCell ref="I23:J23"/>
    <mergeCell ref="I24:J24"/>
    <mergeCell ref="E25:F25"/>
    <mergeCell ref="G6:H6"/>
    <mergeCell ref="G12:H12"/>
    <mergeCell ref="G25:H25"/>
    <mergeCell ref="G21:H21"/>
    <mergeCell ref="G22:H22"/>
    <mergeCell ref="G23:H23"/>
    <mergeCell ref="G24:H24"/>
    <mergeCell ref="G17:H17"/>
    <mergeCell ref="G14:H14"/>
    <mergeCell ref="I25:J25"/>
    <mergeCell ref="I6:J6"/>
    <mergeCell ref="I12:J12"/>
    <mergeCell ref="K6:L6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M4:T4"/>
    <mergeCell ref="U4:V5"/>
    <mergeCell ref="M5:N5"/>
    <mergeCell ref="O5:Q5"/>
    <mergeCell ref="R5:T5"/>
    <mergeCell ref="M6:N6"/>
    <mergeCell ref="O6:Q6"/>
    <mergeCell ref="R6:T6"/>
    <mergeCell ref="U6:V6"/>
    <mergeCell ref="M11:N11"/>
    <mergeCell ref="O11:Q11"/>
    <mergeCell ref="R11:T11"/>
    <mergeCell ref="U11:V11"/>
    <mergeCell ref="M7:N7"/>
    <mergeCell ref="O7:Q7"/>
    <mergeCell ref="R7:T7"/>
    <mergeCell ref="U7:V7"/>
    <mergeCell ref="M8:N8"/>
    <mergeCell ref="O8:Q8"/>
    <mergeCell ref="R8:T8"/>
    <mergeCell ref="U8:V8"/>
    <mergeCell ref="M9:N9"/>
    <mergeCell ref="O9:Q9"/>
    <mergeCell ref="R9:T9"/>
    <mergeCell ref="U9:V9"/>
    <mergeCell ref="M10:N10"/>
    <mergeCell ref="O10:Q10"/>
    <mergeCell ref="R10:T10"/>
    <mergeCell ref="U10:V10"/>
    <mergeCell ref="M12:N12"/>
    <mergeCell ref="O12:Q12"/>
    <mergeCell ref="R12:T12"/>
    <mergeCell ref="U12:V12"/>
    <mergeCell ref="M13:N13"/>
    <mergeCell ref="O13:Q13"/>
    <mergeCell ref="R13:T13"/>
    <mergeCell ref="U13:V13"/>
    <mergeCell ref="M14:N14"/>
    <mergeCell ref="O14:Q14"/>
    <mergeCell ref="R14:T14"/>
    <mergeCell ref="U14:V14"/>
    <mergeCell ref="M15:N15"/>
    <mergeCell ref="O15:Q15"/>
    <mergeCell ref="R15:T15"/>
    <mergeCell ref="U15:V15"/>
    <mergeCell ref="M16:N16"/>
    <mergeCell ref="O16:Q16"/>
    <mergeCell ref="R16:T16"/>
    <mergeCell ref="U16:V16"/>
    <mergeCell ref="M17:N17"/>
    <mergeCell ref="O17:Q17"/>
    <mergeCell ref="R17:T17"/>
    <mergeCell ref="U17:V17"/>
    <mergeCell ref="M18:N18"/>
    <mergeCell ref="O18:Q18"/>
    <mergeCell ref="R18:T18"/>
    <mergeCell ref="U18:V18"/>
    <mergeCell ref="M19:N19"/>
    <mergeCell ref="O19:Q19"/>
    <mergeCell ref="R19:T19"/>
    <mergeCell ref="U19:V19"/>
    <mergeCell ref="U21:V21"/>
    <mergeCell ref="M20:N20"/>
    <mergeCell ref="O20:Q20"/>
    <mergeCell ref="R20:T20"/>
    <mergeCell ref="U20:V20"/>
    <mergeCell ref="M21:N21"/>
    <mergeCell ref="O21:Q21"/>
    <mergeCell ref="R21:T21"/>
    <mergeCell ref="U23:V23"/>
    <mergeCell ref="M22:N22"/>
    <mergeCell ref="O22:Q22"/>
    <mergeCell ref="R22:T22"/>
    <mergeCell ref="U22:V22"/>
    <mergeCell ref="M23:N23"/>
    <mergeCell ref="O23:Q23"/>
    <mergeCell ref="R23:T23"/>
    <mergeCell ref="U25:V25"/>
    <mergeCell ref="M24:N24"/>
    <mergeCell ref="O24:Q24"/>
    <mergeCell ref="R24:T24"/>
    <mergeCell ref="U24:V24"/>
    <mergeCell ref="M25:N25"/>
    <mergeCell ref="O25:Q25"/>
    <mergeCell ref="R25:T25"/>
    <mergeCell ref="B6:C6"/>
    <mergeCell ref="B12:C12"/>
    <mergeCell ref="B25:C25"/>
    <mergeCell ref="B8:C8"/>
    <mergeCell ref="B9:C9"/>
    <mergeCell ref="B10:C10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1" customWidth="1"/>
    <col min="2" max="2" width="7.125" style="1" customWidth="1"/>
    <col min="3" max="3" width="8.625" style="1" customWidth="1"/>
    <col min="4" max="4" width="0.875" style="1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1" customWidth="1"/>
    <col min="14" max="14" width="10.00390625" style="1" customWidth="1"/>
    <col min="15" max="15" width="2.50390625" style="1" customWidth="1"/>
    <col min="16" max="16" width="13.00390625" style="1" customWidth="1"/>
    <col min="17" max="17" width="7.00390625" style="1" customWidth="1"/>
    <col min="18" max="18" width="6.00390625" style="1" customWidth="1"/>
    <col min="19" max="19" width="13.00390625" style="1" customWidth="1"/>
    <col min="20" max="20" width="3.50390625" style="1" customWidth="1"/>
    <col min="21" max="21" width="9.50390625" style="1" customWidth="1"/>
    <col min="22" max="22" width="13.00390625" style="1" customWidth="1"/>
  </cols>
  <sheetData>
    <row r="1" spans="1:23" ht="30" customHeight="1">
      <c r="A1" s="52"/>
      <c r="B1" s="52"/>
      <c r="C1" s="52"/>
      <c r="D1" s="52"/>
      <c r="V1" s="9"/>
      <c r="W1" s="9"/>
    </row>
    <row r="2" spans="1:22" ht="21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4.25" thickBot="1">
      <c r="A3" s="18"/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55"/>
      <c r="N3" s="55"/>
      <c r="O3" s="55"/>
      <c r="P3" s="55"/>
      <c r="Q3" s="55"/>
      <c r="R3" s="55"/>
      <c r="S3" s="55"/>
      <c r="T3" s="55"/>
      <c r="U3" s="55"/>
      <c r="V3" s="19" t="s">
        <v>1</v>
      </c>
    </row>
    <row r="4" spans="1:22" ht="24" customHeight="1">
      <c r="A4" s="120" t="s">
        <v>3</v>
      </c>
      <c r="B4" s="88"/>
      <c r="C4" s="88"/>
      <c r="D4" s="88"/>
      <c r="E4" s="57" t="s">
        <v>61</v>
      </c>
      <c r="F4" s="88" t="s">
        <v>62</v>
      </c>
      <c r="G4" s="88"/>
      <c r="H4" s="7" t="s">
        <v>63</v>
      </c>
      <c r="I4" s="7" t="s">
        <v>64</v>
      </c>
      <c r="J4" s="88" t="s">
        <v>65</v>
      </c>
      <c r="K4" s="88"/>
      <c r="L4" s="5" t="s">
        <v>66</v>
      </c>
      <c r="M4" s="12" t="s">
        <v>67</v>
      </c>
      <c r="N4" s="88" t="s">
        <v>68</v>
      </c>
      <c r="O4" s="88"/>
      <c r="P4" s="7" t="s">
        <v>69</v>
      </c>
      <c r="Q4" s="88" t="s">
        <v>70</v>
      </c>
      <c r="R4" s="88"/>
      <c r="S4" s="7" t="s">
        <v>71</v>
      </c>
      <c r="T4" s="88" t="s">
        <v>72</v>
      </c>
      <c r="U4" s="88"/>
      <c r="V4" s="5" t="s">
        <v>73</v>
      </c>
    </row>
    <row r="5" spans="1:22" ht="4.5" customHeight="1">
      <c r="A5" s="26"/>
      <c r="B5" s="149"/>
      <c r="C5" s="149"/>
      <c r="D5" s="58"/>
      <c r="E5" s="29"/>
      <c r="F5" s="119"/>
      <c r="G5" s="119"/>
      <c r="H5" s="26"/>
      <c r="I5" s="26"/>
      <c r="J5" s="119"/>
      <c r="K5" s="119"/>
      <c r="L5" s="26"/>
      <c r="M5" s="3"/>
      <c r="N5" s="119"/>
      <c r="O5" s="119"/>
      <c r="P5" s="3"/>
      <c r="Q5" s="119"/>
      <c r="R5" s="119"/>
      <c r="S5" s="3"/>
      <c r="T5" s="119"/>
      <c r="U5" s="119"/>
      <c r="V5" s="3"/>
    </row>
    <row r="6" spans="1:22" ht="17.25" customHeight="1">
      <c r="A6" s="26"/>
      <c r="B6" s="170" t="s">
        <v>0</v>
      </c>
      <c r="C6" s="170"/>
      <c r="D6" s="58"/>
      <c r="E6" s="8">
        <f>SUM(F6:V6)</f>
        <v>9329948</v>
      </c>
      <c r="F6" s="199">
        <f>SUM(F8:G25)</f>
        <v>753954</v>
      </c>
      <c r="G6" s="200"/>
      <c r="H6" s="6">
        <f>SUM(H8:H25)</f>
        <v>700677</v>
      </c>
      <c r="I6" s="6">
        <f>SUM(I8:I25)</f>
        <v>727832</v>
      </c>
      <c r="J6" s="199">
        <f>SUM(J8:K25)</f>
        <v>831785</v>
      </c>
      <c r="K6" s="200"/>
      <c r="L6" s="6">
        <f>SUM(L8:L25)</f>
        <v>851190</v>
      </c>
      <c r="M6" s="6">
        <f>SUM(M8:M25)</f>
        <v>812509</v>
      </c>
      <c r="N6" s="199">
        <f>SUM(N8:O25)</f>
        <v>744246</v>
      </c>
      <c r="O6" s="199"/>
      <c r="P6" s="6">
        <f>SUM(P8:P25)</f>
        <v>822844</v>
      </c>
      <c r="Q6" s="199">
        <f>SUM(Q8:R25)</f>
        <v>803816</v>
      </c>
      <c r="R6" s="199"/>
      <c r="S6" s="6">
        <f>SUM(S8:S25)</f>
        <v>810903</v>
      </c>
      <c r="T6" s="199">
        <f>SUM(T8:U25)</f>
        <v>750744</v>
      </c>
      <c r="U6" s="199"/>
      <c r="V6" s="6">
        <f>SUM(V8:V25)</f>
        <v>719448</v>
      </c>
    </row>
    <row r="7" spans="1:22" ht="4.5" customHeight="1">
      <c r="A7" s="26"/>
      <c r="B7" s="170"/>
      <c r="C7" s="170"/>
      <c r="D7" s="58"/>
      <c r="E7" s="29"/>
      <c r="F7" s="200"/>
      <c r="G7" s="200"/>
      <c r="H7" s="26"/>
      <c r="I7" s="26"/>
      <c r="J7" s="200"/>
      <c r="K7" s="200"/>
      <c r="L7" s="26"/>
      <c r="M7" s="3"/>
      <c r="N7" s="119"/>
      <c r="O7" s="119"/>
      <c r="P7" s="3"/>
      <c r="Q7" s="119"/>
      <c r="R7" s="119"/>
      <c r="S7" s="3"/>
      <c r="T7" s="119"/>
      <c r="U7" s="119"/>
      <c r="V7" s="3"/>
    </row>
    <row r="8" spans="1:22" ht="17.25" customHeight="1">
      <c r="A8" s="26"/>
      <c r="B8" s="170" t="s">
        <v>8</v>
      </c>
      <c r="C8" s="170"/>
      <c r="D8" s="58"/>
      <c r="E8" s="8">
        <f>SUM(F8:V8)</f>
        <v>2841909</v>
      </c>
      <c r="F8" s="199">
        <v>229998</v>
      </c>
      <c r="G8" s="199"/>
      <c r="H8" s="6">
        <v>211759</v>
      </c>
      <c r="I8" s="6">
        <v>218769</v>
      </c>
      <c r="J8" s="199">
        <v>253511</v>
      </c>
      <c r="K8" s="200"/>
      <c r="L8" s="6">
        <v>263548</v>
      </c>
      <c r="M8" s="6">
        <v>247410</v>
      </c>
      <c r="N8" s="199">
        <v>225378</v>
      </c>
      <c r="O8" s="200"/>
      <c r="P8" s="6">
        <v>254336</v>
      </c>
      <c r="Q8" s="199">
        <v>246990</v>
      </c>
      <c r="R8" s="200"/>
      <c r="S8" s="6">
        <v>248371</v>
      </c>
      <c r="T8" s="199">
        <v>227759</v>
      </c>
      <c r="U8" s="200"/>
      <c r="V8" s="6">
        <v>214080</v>
      </c>
    </row>
    <row r="9" spans="1:22" ht="17.25" customHeight="1">
      <c r="A9" s="26"/>
      <c r="B9" s="170" t="s">
        <v>9</v>
      </c>
      <c r="C9" s="170"/>
      <c r="D9" s="58"/>
      <c r="E9" s="8">
        <f aca="true" t="shared" si="0" ref="E9:E25">SUM(F9:V9)</f>
        <v>457301</v>
      </c>
      <c r="F9" s="199">
        <v>36704</v>
      </c>
      <c r="G9" s="199"/>
      <c r="H9" s="6">
        <v>33855</v>
      </c>
      <c r="I9" s="6">
        <v>36783</v>
      </c>
      <c r="J9" s="199">
        <v>39214</v>
      </c>
      <c r="K9" s="200"/>
      <c r="L9" s="6">
        <v>41525</v>
      </c>
      <c r="M9" s="6">
        <v>38878</v>
      </c>
      <c r="N9" s="199">
        <v>37635</v>
      </c>
      <c r="O9" s="200"/>
      <c r="P9" s="6">
        <v>39361</v>
      </c>
      <c r="Q9" s="199">
        <v>38108</v>
      </c>
      <c r="R9" s="200"/>
      <c r="S9" s="6">
        <v>38190</v>
      </c>
      <c r="T9" s="199">
        <v>36352</v>
      </c>
      <c r="U9" s="200"/>
      <c r="V9" s="6">
        <v>40696</v>
      </c>
    </row>
    <row r="10" spans="1:22" ht="17.25" customHeight="1">
      <c r="A10" s="26"/>
      <c r="B10" s="170" t="s">
        <v>10</v>
      </c>
      <c r="C10" s="170"/>
      <c r="D10" s="58"/>
      <c r="E10" s="8">
        <f t="shared" si="0"/>
        <v>269581</v>
      </c>
      <c r="F10" s="199">
        <v>21064</v>
      </c>
      <c r="G10" s="199"/>
      <c r="H10" s="6">
        <v>20867</v>
      </c>
      <c r="I10" s="6">
        <v>21809</v>
      </c>
      <c r="J10" s="199">
        <v>23029</v>
      </c>
      <c r="K10" s="200"/>
      <c r="L10" s="6">
        <v>22975</v>
      </c>
      <c r="M10" s="6">
        <v>23292</v>
      </c>
      <c r="N10" s="199">
        <v>22837</v>
      </c>
      <c r="O10" s="200"/>
      <c r="P10" s="6">
        <v>22974</v>
      </c>
      <c r="Q10" s="199">
        <v>23226</v>
      </c>
      <c r="R10" s="200"/>
      <c r="S10" s="6">
        <v>23603</v>
      </c>
      <c r="T10" s="199">
        <v>22247</v>
      </c>
      <c r="U10" s="200"/>
      <c r="V10" s="6">
        <v>21658</v>
      </c>
    </row>
    <row r="11" spans="1:22" ht="17.25" customHeight="1">
      <c r="A11" s="26"/>
      <c r="B11" s="170" t="s">
        <v>11</v>
      </c>
      <c r="C11" s="170"/>
      <c r="D11" s="58"/>
      <c r="E11" s="8">
        <f t="shared" si="0"/>
        <v>365348</v>
      </c>
      <c r="F11" s="199">
        <v>28426</v>
      </c>
      <c r="G11" s="199"/>
      <c r="H11" s="6">
        <v>27509</v>
      </c>
      <c r="I11" s="6">
        <v>29626</v>
      </c>
      <c r="J11" s="199">
        <v>31911</v>
      </c>
      <c r="K11" s="200"/>
      <c r="L11" s="6">
        <v>32240</v>
      </c>
      <c r="M11" s="6">
        <v>31866</v>
      </c>
      <c r="N11" s="199">
        <v>29654</v>
      </c>
      <c r="O11" s="200"/>
      <c r="P11" s="6">
        <v>29998</v>
      </c>
      <c r="Q11" s="199">
        <v>32362</v>
      </c>
      <c r="R11" s="200"/>
      <c r="S11" s="6">
        <v>32444</v>
      </c>
      <c r="T11" s="199">
        <v>29896</v>
      </c>
      <c r="U11" s="200"/>
      <c r="V11" s="6">
        <v>29416</v>
      </c>
    </row>
    <row r="12" spans="1:22" ht="17.25" customHeight="1">
      <c r="A12" s="26"/>
      <c r="B12" s="170" t="s">
        <v>12</v>
      </c>
      <c r="C12" s="170"/>
      <c r="D12" s="58"/>
      <c r="E12" s="8">
        <f t="shared" si="0"/>
        <v>467850</v>
      </c>
      <c r="F12" s="199">
        <v>37037</v>
      </c>
      <c r="G12" s="199"/>
      <c r="H12" s="6">
        <v>35320</v>
      </c>
      <c r="I12" s="6">
        <v>36996</v>
      </c>
      <c r="J12" s="199">
        <v>40821</v>
      </c>
      <c r="K12" s="200"/>
      <c r="L12" s="6">
        <v>43230</v>
      </c>
      <c r="M12" s="6">
        <v>40729</v>
      </c>
      <c r="N12" s="199">
        <v>37859</v>
      </c>
      <c r="O12" s="200"/>
      <c r="P12" s="6">
        <v>39625</v>
      </c>
      <c r="Q12" s="199">
        <v>39435</v>
      </c>
      <c r="R12" s="200"/>
      <c r="S12" s="6">
        <v>40781</v>
      </c>
      <c r="T12" s="199">
        <v>38369</v>
      </c>
      <c r="U12" s="200"/>
      <c r="V12" s="6">
        <v>37648</v>
      </c>
    </row>
    <row r="13" spans="1:22" ht="17.25" customHeight="1">
      <c r="A13" s="26"/>
      <c r="B13" s="170" t="s">
        <v>13</v>
      </c>
      <c r="C13" s="170"/>
      <c r="D13" s="58"/>
      <c r="E13" s="8">
        <f t="shared" si="0"/>
        <v>477563</v>
      </c>
      <c r="F13" s="199">
        <v>39257</v>
      </c>
      <c r="G13" s="199"/>
      <c r="H13" s="6">
        <v>36138</v>
      </c>
      <c r="I13" s="6">
        <v>36498</v>
      </c>
      <c r="J13" s="199">
        <v>42727</v>
      </c>
      <c r="K13" s="200"/>
      <c r="L13" s="6">
        <v>43991</v>
      </c>
      <c r="M13" s="6">
        <v>43103</v>
      </c>
      <c r="N13" s="199">
        <v>38011</v>
      </c>
      <c r="O13" s="200"/>
      <c r="P13" s="6">
        <v>39688</v>
      </c>
      <c r="Q13" s="199">
        <v>41244</v>
      </c>
      <c r="R13" s="200"/>
      <c r="S13" s="6">
        <v>41648</v>
      </c>
      <c r="T13" s="199">
        <v>39009</v>
      </c>
      <c r="U13" s="200"/>
      <c r="V13" s="6">
        <v>36249</v>
      </c>
    </row>
    <row r="14" spans="1:22" ht="17.25" customHeight="1">
      <c r="A14" s="26"/>
      <c r="B14" s="170" t="s">
        <v>14</v>
      </c>
      <c r="C14" s="170"/>
      <c r="D14" s="58"/>
      <c r="E14" s="8">
        <f t="shared" si="0"/>
        <v>532321</v>
      </c>
      <c r="F14" s="199">
        <v>41231</v>
      </c>
      <c r="G14" s="199"/>
      <c r="H14" s="6">
        <v>39828</v>
      </c>
      <c r="I14" s="6">
        <v>41928</v>
      </c>
      <c r="J14" s="199">
        <v>48314</v>
      </c>
      <c r="K14" s="200"/>
      <c r="L14" s="6">
        <v>50038</v>
      </c>
      <c r="M14" s="6">
        <v>45710</v>
      </c>
      <c r="N14" s="199">
        <v>43466</v>
      </c>
      <c r="O14" s="200"/>
      <c r="P14" s="6">
        <v>45315</v>
      </c>
      <c r="Q14" s="199">
        <v>46531</v>
      </c>
      <c r="R14" s="200"/>
      <c r="S14" s="6">
        <v>46199</v>
      </c>
      <c r="T14" s="199">
        <v>42382</v>
      </c>
      <c r="U14" s="200"/>
      <c r="V14" s="6">
        <v>41379</v>
      </c>
    </row>
    <row r="15" spans="1:22" ht="17.25" customHeight="1">
      <c r="A15" s="26"/>
      <c r="B15" s="170" t="s">
        <v>15</v>
      </c>
      <c r="C15" s="170"/>
      <c r="D15" s="58"/>
      <c r="E15" s="8">
        <f t="shared" si="0"/>
        <v>330191</v>
      </c>
      <c r="F15" s="199">
        <v>27294</v>
      </c>
      <c r="G15" s="199"/>
      <c r="H15" s="6">
        <v>26044</v>
      </c>
      <c r="I15" s="6">
        <v>26291</v>
      </c>
      <c r="J15" s="199">
        <v>29547</v>
      </c>
      <c r="K15" s="200"/>
      <c r="L15" s="6">
        <v>29757</v>
      </c>
      <c r="M15" s="6">
        <v>28234</v>
      </c>
      <c r="N15" s="199">
        <v>25245</v>
      </c>
      <c r="O15" s="200"/>
      <c r="P15" s="6">
        <v>28801</v>
      </c>
      <c r="Q15" s="199">
        <v>28568</v>
      </c>
      <c r="R15" s="200"/>
      <c r="S15" s="6">
        <v>28783</v>
      </c>
      <c r="T15" s="199">
        <v>26599</v>
      </c>
      <c r="U15" s="200"/>
      <c r="V15" s="6">
        <v>25028</v>
      </c>
    </row>
    <row r="16" spans="1:22" ht="17.25" customHeight="1">
      <c r="A16" s="26"/>
      <c r="B16" s="170" t="s">
        <v>16</v>
      </c>
      <c r="C16" s="170"/>
      <c r="D16" s="58"/>
      <c r="E16" s="8">
        <f t="shared" si="0"/>
        <v>353582</v>
      </c>
      <c r="F16" s="199">
        <v>28750</v>
      </c>
      <c r="G16" s="199"/>
      <c r="H16" s="6">
        <v>26310</v>
      </c>
      <c r="I16" s="6">
        <v>27493</v>
      </c>
      <c r="J16" s="199">
        <v>31202</v>
      </c>
      <c r="K16" s="200"/>
      <c r="L16" s="6">
        <v>32235</v>
      </c>
      <c r="M16" s="6">
        <v>30420</v>
      </c>
      <c r="N16" s="199">
        <v>28070</v>
      </c>
      <c r="O16" s="200"/>
      <c r="P16" s="6">
        <v>31323</v>
      </c>
      <c r="Q16" s="199">
        <v>29705</v>
      </c>
      <c r="R16" s="200"/>
      <c r="S16" s="6">
        <v>30838</v>
      </c>
      <c r="T16" s="199">
        <v>28699</v>
      </c>
      <c r="U16" s="200"/>
      <c r="V16" s="6">
        <v>28537</v>
      </c>
    </row>
    <row r="17" spans="1:22" ht="17.25" customHeight="1">
      <c r="A17" s="26"/>
      <c r="B17" s="170" t="s">
        <v>17</v>
      </c>
      <c r="C17" s="170"/>
      <c r="D17" s="58"/>
      <c r="E17" s="8">
        <f t="shared" si="0"/>
        <v>340653</v>
      </c>
      <c r="F17" s="199">
        <v>28225</v>
      </c>
      <c r="G17" s="199"/>
      <c r="H17" s="6">
        <v>25657</v>
      </c>
      <c r="I17" s="6">
        <v>26238</v>
      </c>
      <c r="J17" s="199">
        <v>30131</v>
      </c>
      <c r="K17" s="200"/>
      <c r="L17" s="6">
        <v>30832</v>
      </c>
      <c r="M17" s="6">
        <v>29477</v>
      </c>
      <c r="N17" s="199">
        <v>27104</v>
      </c>
      <c r="O17" s="200"/>
      <c r="P17" s="6">
        <v>29899</v>
      </c>
      <c r="Q17" s="199">
        <v>29006</v>
      </c>
      <c r="R17" s="200"/>
      <c r="S17" s="6">
        <v>29360</v>
      </c>
      <c r="T17" s="199">
        <v>28007</v>
      </c>
      <c r="U17" s="200"/>
      <c r="V17" s="6">
        <v>26717</v>
      </c>
    </row>
    <row r="18" spans="1:22" ht="17.25" customHeight="1">
      <c r="A18" s="26"/>
      <c r="B18" s="170" t="s">
        <v>74</v>
      </c>
      <c r="C18" s="170"/>
      <c r="D18" s="58"/>
      <c r="E18" s="8">
        <f t="shared" si="0"/>
        <v>282251</v>
      </c>
      <c r="F18" s="199">
        <v>22878</v>
      </c>
      <c r="G18" s="199"/>
      <c r="H18" s="6">
        <v>20985</v>
      </c>
      <c r="I18" s="6">
        <v>21778</v>
      </c>
      <c r="J18" s="199">
        <v>25760</v>
      </c>
      <c r="K18" s="200"/>
      <c r="L18" s="6">
        <v>26256</v>
      </c>
      <c r="M18" s="6">
        <v>24924</v>
      </c>
      <c r="N18" s="199">
        <v>22361</v>
      </c>
      <c r="O18" s="200"/>
      <c r="P18" s="6">
        <v>24638</v>
      </c>
      <c r="Q18" s="199">
        <v>24353</v>
      </c>
      <c r="R18" s="200"/>
      <c r="S18" s="6">
        <v>23995</v>
      </c>
      <c r="T18" s="199">
        <v>22686</v>
      </c>
      <c r="U18" s="200"/>
      <c r="V18" s="6">
        <v>21637</v>
      </c>
    </row>
    <row r="19" spans="1:22" ht="17.25" customHeight="1">
      <c r="A19" s="26"/>
      <c r="B19" s="170" t="s">
        <v>19</v>
      </c>
      <c r="C19" s="170"/>
      <c r="D19" s="58"/>
      <c r="E19" s="8">
        <f t="shared" si="0"/>
        <v>462741</v>
      </c>
      <c r="F19" s="199">
        <v>36702</v>
      </c>
      <c r="G19" s="199"/>
      <c r="H19" s="6">
        <v>35180</v>
      </c>
      <c r="I19" s="6">
        <v>37868</v>
      </c>
      <c r="J19" s="199">
        <v>42519</v>
      </c>
      <c r="K19" s="200"/>
      <c r="L19" s="6">
        <v>41127</v>
      </c>
      <c r="M19" s="6">
        <v>40085</v>
      </c>
      <c r="N19" s="199">
        <v>36339</v>
      </c>
      <c r="O19" s="200"/>
      <c r="P19" s="6">
        <v>42018</v>
      </c>
      <c r="Q19" s="199">
        <v>40445</v>
      </c>
      <c r="R19" s="200"/>
      <c r="S19" s="6">
        <v>39175</v>
      </c>
      <c r="T19" s="199">
        <v>36304</v>
      </c>
      <c r="U19" s="200"/>
      <c r="V19" s="6">
        <v>34979</v>
      </c>
    </row>
    <row r="20" spans="1:22" ht="17.25" customHeight="1">
      <c r="A20" s="26"/>
      <c r="B20" s="170" t="s">
        <v>20</v>
      </c>
      <c r="C20" s="170"/>
      <c r="D20" s="58"/>
      <c r="E20" s="8">
        <f>SUM(F20:V20)</f>
        <v>440838</v>
      </c>
      <c r="F20" s="199">
        <v>35285</v>
      </c>
      <c r="G20" s="199"/>
      <c r="H20" s="6">
        <v>32771</v>
      </c>
      <c r="I20" s="6">
        <v>35815</v>
      </c>
      <c r="J20" s="199">
        <v>37893</v>
      </c>
      <c r="K20" s="200"/>
      <c r="L20" s="6">
        <v>37980</v>
      </c>
      <c r="M20" s="6">
        <v>36388</v>
      </c>
      <c r="N20" s="199">
        <v>36076</v>
      </c>
      <c r="O20" s="200"/>
      <c r="P20" s="6">
        <v>41940</v>
      </c>
      <c r="Q20" s="199">
        <v>36751</v>
      </c>
      <c r="R20" s="200"/>
      <c r="S20" s="6">
        <v>38816</v>
      </c>
      <c r="T20" s="199">
        <v>34647</v>
      </c>
      <c r="U20" s="200"/>
      <c r="V20" s="6">
        <v>36476</v>
      </c>
    </row>
    <row r="21" spans="1:22" ht="17.25" customHeight="1">
      <c r="A21" s="26"/>
      <c r="B21" s="170" t="s">
        <v>21</v>
      </c>
      <c r="C21" s="170"/>
      <c r="D21" s="58"/>
      <c r="E21" s="8">
        <f t="shared" si="0"/>
        <v>345680</v>
      </c>
      <c r="F21" s="199">
        <v>28478</v>
      </c>
      <c r="G21" s="199"/>
      <c r="H21" s="6">
        <v>25951</v>
      </c>
      <c r="I21" s="6">
        <v>25429</v>
      </c>
      <c r="J21" s="199">
        <v>32612</v>
      </c>
      <c r="K21" s="200"/>
      <c r="L21" s="6">
        <v>32723</v>
      </c>
      <c r="M21" s="6">
        <v>32036</v>
      </c>
      <c r="N21" s="199">
        <v>26173</v>
      </c>
      <c r="O21" s="200"/>
      <c r="P21" s="6">
        <v>30230</v>
      </c>
      <c r="Q21" s="199">
        <v>29874</v>
      </c>
      <c r="R21" s="200"/>
      <c r="S21" s="6">
        <v>30411</v>
      </c>
      <c r="T21" s="199">
        <v>27912</v>
      </c>
      <c r="U21" s="200"/>
      <c r="V21" s="6">
        <v>23851</v>
      </c>
    </row>
    <row r="22" spans="1:22" ht="17.25" customHeight="1">
      <c r="A22" s="26"/>
      <c r="B22" s="170" t="s">
        <v>22</v>
      </c>
      <c r="C22" s="170"/>
      <c r="D22" s="58"/>
      <c r="E22" s="8">
        <f t="shared" si="0"/>
        <v>442343</v>
      </c>
      <c r="F22" s="199">
        <v>37184</v>
      </c>
      <c r="G22" s="199"/>
      <c r="H22" s="6">
        <v>33613</v>
      </c>
      <c r="I22" s="6">
        <v>33295</v>
      </c>
      <c r="J22" s="199">
        <v>40198</v>
      </c>
      <c r="K22" s="200"/>
      <c r="L22" s="6">
        <v>40482</v>
      </c>
      <c r="M22" s="6">
        <v>39963</v>
      </c>
      <c r="N22" s="199">
        <v>35425</v>
      </c>
      <c r="O22" s="200"/>
      <c r="P22" s="6">
        <v>38109</v>
      </c>
      <c r="Q22" s="199">
        <v>38424</v>
      </c>
      <c r="R22" s="200"/>
      <c r="S22" s="6">
        <v>38525</v>
      </c>
      <c r="T22" s="199">
        <v>35372</v>
      </c>
      <c r="U22" s="200"/>
      <c r="V22" s="6">
        <v>31753</v>
      </c>
    </row>
    <row r="23" spans="1:22" ht="17.25" customHeight="1">
      <c r="A23" s="26"/>
      <c r="B23" s="170" t="s">
        <v>23</v>
      </c>
      <c r="C23" s="170"/>
      <c r="D23" s="58"/>
      <c r="E23" s="8">
        <f t="shared" si="0"/>
        <v>225144</v>
      </c>
      <c r="F23" s="199">
        <v>18536</v>
      </c>
      <c r="G23" s="199"/>
      <c r="H23" s="6">
        <v>17135</v>
      </c>
      <c r="I23" s="6">
        <v>17225</v>
      </c>
      <c r="J23" s="199">
        <v>20575</v>
      </c>
      <c r="K23" s="200"/>
      <c r="L23" s="6">
        <v>20500</v>
      </c>
      <c r="M23" s="6">
        <v>20444</v>
      </c>
      <c r="N23" s="199">
        <v>17359</v>
      </c>
      <c r="O23" s="200"/>
      <c r="P23" s="6">
        <v>19951</v>
      </c>
      <c r="Q23" s="199">
        <v>19274</v>
      </c>
      <c r="R23" s="200"/>
      <c r="S23" s="6">
        <v>19680</v>
      </c>
      <c r="T23" s="199">
        <v>17779</v>
      </c>
      <c r="U23" s="200"/>
      <c r="V23" s="6">
        <v>16686</v>
      </c>
    </row>
    <row r="24" spans="1:22" ht="17.25" customHeight="1">
      <c r="A24" s="26"/>
      <c r="B24" s="170" t="s">
        <v>24</v>
      </c>
      <c r="C24" s="170"/>
      <c r="D24" s="58"/>
      <c r="E24" s="8">
        <f t="shared" si="0"/>
        <v>157578</v>
      </c>
      <c r="F24" s="199">
        <v>13037</v>
      </c>
      <c r="G24" s="199"/>
      <c r="H24" s="6">
        <v>12364</v>
      </c>
      <c r="I24" s="6">
        <v>11820</v>
      </c>
      <c r="J24" s="199">
        <v>14284</v>
      </c>
      <c r="K24" s="200"/>
      <c r="L24" s="6">
        <v>14342</v>
      </c>
      <c r="M24" s="6">
        <v>13726</v>
      </c>
      <c r="N24" s="199">
        <v>12300</v>
      </c>
      <c r="O24" s="200"/>
      <c r="P24" s="6">
        <v>14591</v>
      </c>
      <c r="Q24" s="199">
        <v>13480</v>
      </c>
      <c r="R24" s="200"/>
      <c r="S24" s="6">
        <v>13364</v>
      </c>
      <c r="T24" s="199">
        <v>12430</v>
      </c>
      <c r="U24" s="200"/>
      <c r="V24" s="6">
        <v>11840</v>
      </c>
    </row>
    <row r="25" spans="1:22" ht="17.25" customHeight="1">
      <c r="A25" s="26"/>
      <c r="B25" s="170" t="s">
        <v>25</v>
      </c>
      <c r="C25" s="170"/>
      <c r="D25" s="58"/>
      <c r="E25" s="8">
        <f t="shared" si="0"/>
        <v>537074</v>
      </c>
      <c r="F25" s="199">
        <v>43868</v>
      </c>
      <c r="G25" s="199"/>
      <c r="H25" s="6">
        <v>39391</v>
      </c>
      <c r="I25" s="6">
        <v>42171</v>
      </c>
      <c r="J25" s="199">
        <v>47537</v>
      </c>
      <c r="K25" s="200"/>
      <c r="L25" s="6">
        <v>47409</v>
      </c>
      <c r="M25" s="6">
        <v>45824</v>
      </c>
      <c r="N25" s="199">
        <v>42954</v>
      </c>
      <c r="O25" s="200"/>
      <c r="P25" s="6">
        <v>50047</v>
      </c>
      <c r="Q25" s="199">
        <v>46040</v>
      </c>
      <c r="R25" s="200"/>
      <c r="S25" s="6">
        <v>46720</v>
      </c>
      <c r="T25" s="199">
        <v>44295</v>
      </c>
      <c r="U25" s="200"/>
      <c r="V25" s="6">
        <v>40818</v>
      </c>
    </row>
    <row r="26" spans="1:22" ht="4.5" customHeight="1" thickBot="1">
      <c r="A26" s="35"/>
      <c r="B26" s="201"/>
      <c r="C26" s="201"/>
      <c r="D26" s="59"/>
      <c r="E26" s="35"/>
      <c r="F26" s="171"/>
      <c r="G26" s="171"/>
      <c r="H26" s="35"/>
      <c r="I26" s="35"/>
      <c r="J26" s="171"/>
      <c r="K26" s="171"/>
      <c r="L26" s="35"/>
      <c r="M26" s="36"/>
      <c r="N26" s="171"/>
      <c r="O26" s="171"/>
      <c r="P26" s="36"/>
      <c r="Q26" s="171"/>
      <c r="R26" s="171"/>
      <c r="S26" s="36"/>
      <c r="T26" s="171"/>
      <c r="U26" s="171"/>
      <c r="V26" s="36"/>
    </row>
    <row r="27" spans="1:12" ht="18" customHeight="1">
      <c r="A27" s="55" t="s">
        <v>26</v>
      </c>
      <c r="B27" s="55"/>
      <c r="C27" s="18"/>
      <c r="D27" s="18"/>
      <c r="E27" s="1"/>
      <c r="F27" s="1"/>
      <c r="G27" s="1"/>
      <c r="H27" s="1"/>
      <c r="I27" s="1"/>
      <c r="J27" s="1"/>
      <c r="K27" s="1"/>
      <c r="L27" s="1"/>
    </row>
  </sheetData>
  <mergeCells count="140">
    <mergeCell ref="Q25:R25"/>
    <mergeCell ref="T25:U25"/>
    <mergeCell ref="B25:C25"/>
    <mergeCell ref="F25:G25"/>
    <mergeCell ref="J25:K25"/>
    <mergeCell ref="N25:O25"/>
    <mergeCell ref="Q24:R24"/>
    <mergeCell ref="T24:U24"/>
    <mergeCell ref="B23:C23"/>
    <mergeCell ref="F23:G23"/>
    <mergeCell ref="B24:C24"/>
    <mergeCell ref="F24:G24"/>
    <mergeCell ref="J24:K24"/>
    <mergeCell ref="N24:O24"/>
    <mergeCell ref="N23:O23"/>
    <mergeCell ref="Q23:R23"/>
    <mergeCell ref="Q21:R21"/>
    <mergeCell ref="T21:U21"/>
    <mergeCell ref="Q22:R22"/>
    <mergeCell ref="T22:U22"/>
    <mergeCell ref="T23:U23"/>
    <mergeCell ref="B22:C22"/>
    <mergeCell ref="F22:G22"/>
    <mergeCell ref="J22:K22"/>
    <mergeCell ref="N22:O22"/>
    <mergeCell ref="B21:C21"/>
    <mergeCell ref="F21:G21"/>
    <mergeCell ref="J21:K21"/>
    <mergeCell ref="N21:O21"/>
    <mergeCell ref="B20:C20"/>
    <mergeCell ref="F20:G20"/>
    <mergeCell ref="J20:K20"/>
    <mergeCell ref="N20:O20"/>
    <mergeCell ref="B19:C19"/>
    <mergeCell ref="F19:G19"/>
    <mergeCell ref="J19:K19"/>
    <mergeCell ref="N19:O19"/>
    <mergeCell ref="J10:K10"/>
    <mergeCell ref="J11:K11"/>
    <mergeCell ref="J4:K4"/>
    <mergeCell ref="J5:K5"/>
    <mergeCell ref="J6:K6"/>
    <mergeCell ref="J7:K7"/>
    <mergeCell ref="J8:K8"/>
    <mergeCell ref="J9:K9"/>
    <mergeCell ref="J26:K26"/>
    <mergeCell ref="J12:K12"/>
    <mergeCell ref="J13:K13"/>
    <mergeCell ref="J14:K14"/>
    <mergeCell ref="J15:K15"/>
    <mergeCell ref="J16:K16"/>
    <mergeCell ref="J17:K17"/>
    <mergeCell ref="J18:K18"/>
    <mergeCell ref="J23:K23"/>
    <mergeCell ref="F26:G26"/>
    <mergeCell ref="F12:G12"/>
    <mergeCell ref="F13:G13"/>
    <mergeCell ref="F14:G14"/>
    <mergeCell ref="F15:G15"/>
    <mergeCell ref="F16:G16"/>
    <mergeCell ref="F17:G17"/>
    <mergeCell ref="F5:G5"/>
    <mergeCell ref="F6:G6"/>
    <mergeCell ref="F7:G7"/>
    <mergeCell ref="F18:G18"/>
    <mergeCell ref="F8:G8"/>
    <mergeCell ref="F9:G9"/>
    <mergeCell ref="F10:G10"/>
    <mergeCell ref="F11:G11"/>
    <mergeCell ref="B11:C11"/>
    <mergeCell ref="B12:C12"/>
    <mergeCell ref="A1:D1"/>
    <mergeCell ref="B6:C6"/>
    <mergeCell ref="B7:C7"/>
    <mergeCell ref="B8:C8"/>
    <mergeCell ref="B5:C5"/>
    <mergeCell ref="A4:D4"/>
    <mergeCell ref="A2:L2"/>
    <mergeCell ref="F4:G4"/>
    <mergeCell ref="B17:C17"/>
    <mergeCell ref="B18:C18"/>
    <mergeCell ref="B26:C26"/>
    <mergeCell ref="Q6:R6"/>
    <mergeCell ref="B13:C13"/>
    <mergeCell ref="B14:C14"/>
    <mergeCell ref="B15:C15"/>
    <mergeCell ref="B16:C16"/>
    <mergeCell ref="B9:C9"/>
    <mergeCell ref="B10:C10"/>
    <mergeCell ref="T6:U6"/>
    <mergeCell ref="T4:U4"/>
    <mergeCell ref="N5:O5"/>
    <mergeCell ref="Q5:R5"/>
    <mergeCell ref="T5:U5"/>
    <mergeCell ref="N6:O6"/>
    <mergeCell ref="N4:O4"/>
    <mergeCell ref="Q4:R4"/>
    <mergeCell ref="T7:U7"/>
    <mergeCell ref="N9:O9"/>
    <mergeCell ref="Q9:R9"/>
    <mergeCell ref="T9:U9"/>
    <mergeCell ref="N7:O7"/>
    <mergeCell ref="Q7:R7"/>
    <mergeCell ref="Q8:R8"/>
    <mergeCell ref="T8:U8"/>
    <mergeCell ref="N8:O8"/>
    <mergeCell ref="T10:U10"/>
    <mergeCell ref="N11:O11"/>
    <mergeCell ref="Q11:R11"/>
    <mergeCell ref="T11:U11"/>
    <mergeCell ref="N10:O10"/>
    <mergeCell ref="Q10:R10"/>
    <mergeCell ref="T12:U12"/>
    <mergeCell ref="N13:O13"/>
    <mergeCell ref="Q13:R13"/>
    <mergeCell ref="T13:U13"/>
    <mergeCell ref="N12:O12"/>
    <mergeCell ref="Q12:R12"/>
    <mergeCell ref="T14:U14"/>
    <mergeCell ref="N15:O15"/>
    <mergeCell ref="Q15:R15"/>
    <mergeCell ref="T15:U15"/>
    <mergeCell ref="N14:O14"/>
    <mergeCell ref="Q14:R14"/>
    <mergeCell ref="T16:U16"/>
    <mergeCell ref="N17:O17"/>
    <mergeCell ref="Q17:R17"/>
    <mergeCell ref="T17:U17"/>
    <mergeCell ref="N16:O16"/>
    <mergeCell ref="Q16:R16"/>
    <mergeCell ref="T18:U18"/>
    <mergeCell ref="N26:O26"/>
    <mergeCell ref="Q26:R26"/>
    <mergeCell ref="T26:U26"/>
    <mergeCell ref="N18:O18"/>
    <mergeCell ref="Q18:R18"/>
    <mergeCell ref="Q19:R19"/>
    <mergeCell ref="T19:U19"/>
    <mergeCell ref="Q20:R20"/>
    <mergeCell ref="T20:U2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9" width="18.375" style="0" customWidth="1"/>
  </cols>
  <sheetData>
    <row r="1" spans="1:7" ht="27" customHeight="1">
      <c r="A1" s="172"/>
      <c r="B1" s="172"/>
      <c r="C1" s="172"/>
      <c r="D1" s="18"/>
      <c r="E1" s="18"/>
      <c r="F1" s="18"/>
      <c r="G1" s="18"/>
    </row>
    <row r="2" spans="1:7" ht="39" customHeight="1">
      <c r="A2" s="173" t="s">
        <v>75</v>
      </c>
      <c r="B2" s="173"/>
      <c r="C2" s="173"/>
      <c r="D2" s="173"/>
      <c r="E2" s="173"/>
      <c r="F2" s="173"/>
      <c r="G2" s="173"/>
    </row>
    <row r="3" spans="1:7" ht="15" customHeight="1" thickBot="1">
      <c r="A3" s="18"/>
      <c r="B3" s="18"/>
      <c r="C3" s="18"/>
      <c r="D3" s="18" t="s">
        <v>27</v>
      </c>
      <c r="E3" s="18"/>
      <c r="F3" s="18"/>
      <c r="G3" s="19" t="s">
        <v>1</v>
      </c>
    </row>
    <row r="4" spans="1:7" ht="18" customHeight="1">
      <c r="A4" s="174" t="s">
        <v>3</v>
      </c>
      <c r="B4" s="174"/>
      <c r="C4" s="175"/>
      <c r="D4" s="147" t="s">
        <v>4</v>
      </c>
      <c r="E4" s="148"/>
      <c r="F4" s="145" t="s">
        <v>5</v>
      </c>
      <c r="G4" s="202"/>
    </row>
    <row r="5" spans="1:7" ht="24" customHeight="1">
      <c r="A5" s="143"/>
      <c r="B5" s="143"/>
      <c r="C5" s="144"/>
      <c r="D5" s="22" t="s">
        <v>6</v>
      </c>
      <c r="E5" s="23" t="s">
        <v>7</v>
      </c>
      <c r="F5" s="25" t="s">
        <v>6</v>
      </c>
      <c r="G5" s="25" t="s">
        <v>7</v>
      </c>
    </row>
    <row r="6" spans="1:7" ht="6" customHeight="1">
      <c r="A6" s="26"/>
      <c r="B6" s="27"/>
      <c r="C6" s="26"/>
      <c r="D6" s="28"/>
      <c r="E6" s="26"/>
      <c r="F6" s="29"/>
      <c r="G6" s="29"/>
    </row>
    <row r="7" spans="1:7" ht="17.25" customHeight="1">
      <c r="A7" s="26"/>
      <c r="B7" s="27" t="s">
        <v>0</v>
      </c>
      <c r="C7" s="30"/>
      <c r="D7" s="31">
        <v>1768568</v>
      </c>
      <c r="E7" s="31">
        <v>1768568</v>
      </c>
      <c r="F7" s="32">
        <f>SUM(F9:F45)</f>
        <v>1747950</v>
      </c>
      <c r="G7" s="32">
        <f>SUM(G9:G45)</f>
        <v>1747950</v>
      </c>
    </row>
    <row r="8" spans="1:7" ht="6" customHeight="1">
      <c r="A8" s="26"/>
      <c r="B8" s="27"/>
      <c r="C8" s="30"/>
      <c r="D8" s="31"/>
      <c r="E8" s="31"/>
      <c r="F8" s="32"/>
      <c r="G8" s="32"/>
    </row>
    <row r="9" spans="1:7" ht="15.75" customHeight="1">
      <c r="A9" s="26"/>
      <c r="B9" s="27" t="s">
        <v>76</v>
      </c>
      <c r="C9" s="26"/>
      <c r="D9" s="34">
        <v>433303</v>
      </c>
      <c r="E9" s="31">
        <v>373969</v>
      </c>
      <c r="F9" s="32">
        <v>404929</v>
      </c>
      <c r="G9" s="32">
        <v>403426</v>
      </c>
    </row>
    <row r="10" spans="1:7" ht="15.75" customHeight="1">
      <c r="A10" s="3"/>
      <c r="B10" s="27" t="s">
        <v>77</v>
      </c>
      <c r="C10" s="30"/>
      <c r="D10" s="31">
        <v>40969</v>
      </c>
      <c r="E10" s="31">
        <v>26021</v>
      </c>
      <c r="F10" s="32">
        <v>30375</v>
      </c>
      <c r="G10" s="32">
        <v>34217</v>
      </c>
    </row>
    <row r="11" spans="1:7" ht="15.75" customHeight="1">
      <c r="A11" s="3"/>
      <c r="B11" s="27" t="s">
        <v>78</v>
      </c>
      <c r="C11" s="30"/>
      <c r="D11" s="31">
        <v>38694</v>
      </c>
      <c r="E11" s="31">
        <v>42194</v>
      </c>
      <c r="F11" s="32">
        <v>22956</v>
      </c>
      <c r="G11" s="32">
        <v>24293</v>
      </c>
    </row>
    <row r="12" spans="1:7" ht="15.75" customHeight="1">
      <c r="A12" s="3"/>
      <c r="B12" s="27" t="s">
        <v>79</v>
      </c>
      <c r="C12" s="30"/>
      <c r="D12" s="31">
        <v>55995</v>
      </c>
      <c r="E12" s="31">
        <v>63759</v>
      </c>
      <c r="F12" s="32">
        <v>70895</v>
      </c>
      <c r="G12" s="32">
        <v>70895</v>
      </c>
    </row>
    <row r="13" spans="1:7" ht="15.75" customHeight="1">
      <c r="A13" s="3"/>
      <c r="B13" s="27" t="s">
        <v>80</v>
      </c>
      <c r="C13" s="30"/>
      <c r="D13" s="31">
        <v>20684</v>
      </c>
      <c r="E13" s="31">
        <v>32014</v>
      </c>
      <c r="F13" s="32">
        <v>33809</v>
      </c>
      <c r="G13" s="32">
        <v>35813</v>
      </c>
    </row>
    <row r="14" spans="1:7" ht="15.75" customHeight="1">
      <c r="A14" s="3"/>
      <c r="B14" s="27" t="s">
        <v>81</v>
      </c>
      <c r="C14" s="30"/>
      <c r="D14" s="31">
        <v>27453</v>
      </c>
      <c r="E14" s="31">
        <v>39619</v>
      </c>
      <c r="F14" s="32">
        <v>20855</v>
      </c>
      <c r="G14" s="32">
        <v>20688</v>
      </c>
    </row>
    <row r="15" spans="1:7" ht="15.75" customHeight="1">
      <c r="A15" s="3"/>
      <c r="B15" s="27" t="s">
        <v>82</v>
      </c>
      <c r="C15" s="30"/>
      <c r="D15" s="31">
        <v>53586</v>
      </c>
      <c r="E15" s="31">
        <v>53586</v>
      </c>
      <c r="F15" s="32">
        <v>55979</v>
      </c>
      <c r="G15" s="32">
        <v>52137</v>
      </c>
    </row>
    <row r="16" spans="1:7" ht="15.75" customHeight="1">
      <c r="A16" s="3"/>
      <c r="B16" s="27" t="s">
        <v>83</v>
      </c>
      <c r="C16" s="30"/>
      <c r="D16" s="31">
        <v>13404</v>
      </c>
      <c r="E16" s="31">
        <v>15550</v>
      </c>
      <c r="F16" s="32">
        <v>15991</v>
      </c>
      <c r="G16" s="32">
        <v>15824</v>
      </c>
    </row>
    <row r="17" spans="1:7" ht="15.75" customHeight="1">
      <c r="A17" s="3"/>
      <c r="B17" s="27" t="s">
        <v>84</v>
      </c>
      <c r="C17" s="30"/>
      <c r="D17" s="31">
        <v>84187</v>
      </c>
      <c r="E17" s="31">
        <v>87657</v>
      </c>
      <c r="F17" s="32">
        <v>80530</v>
      </c>
      <c r="G17" s="32">
        <v>80196</v>
      </c>
    </row>
    <row r="18" spans="1:7" ht="15.75" customHeight="1">
      <c r="A18" s="3"/>
      <c r="B18" s="27" t="s">
        <v>85</v>
      </c>
      <c r="C18" s="30"/>
      <c r="D18" s="31">
        <v>101197</v>
      </c>
      <c r="E18" s="31">
        <v>101197</v>
      </c>
      <c r="F18" s="32">
        <v>104783</v>
      </c>
      <c r="G18" s="32">
        <v>104950</v>
      </c>
    </row>
    <row r="19" spans="1:7" ht="15.75" customHeight="1">
      <c r="A19" s="3"/>
      <c r="B19" s="27" t="s">
        <v>86</v>
      </c>
      <c r="C19" s="30"/>
      <c r="D19" s="31">
        <v>15114</v>
      </c>
      <c r="E19" s="31">
        <v>15888</v>
      </c>
      <c r="F19" s="32">
        <v>21680</v>
      </c>
      <c r="G19" s="32">
        <v>21680</v>
      </c>
    </row>
    <row r="20" spans="1:7" ht="15.75" customHeight="1">
      <c r="A20" s="3"/>
      <c r="B20" s="27" t="s">
        <v>87</v>
      </c>
      <c r="C20" s="30"/>
      <c r="D20" s="31">
        <v>19969</v>
      </c>
      <c r="E20" s="31">
        <v>23789</v>
      </c>
      <c r="F20" s="32">
        <v>24698</v>
      </c>
      <c r="G20" s="32">
        <v>23195</v>
      </c>
    </row>
    <row r="21" spans="1:7" ht="15.75" customHeight="1">
      <c r="A21" s="3"/>
      <c r="B21" s="27" t="s">
        <v>88</v>
      </c>
      <c r="C21" s="30"/>
      <c r="D21" s="31">
        <v>13035</v>
      </c>
      <c r="E21" s="31">
        <v>16361</v>
      </c>
      <c r="F21" s="32">
        <v>11077</v>
      </c>
      <c r="G21" s="32">
        <v>11077</v>
      </c>
    </row>
    <row r="22" spans="1:7" ht="15.75" customHeight="1">
      <c r="A22" s="3"/>
      <c r="B22" s="27" t="s">
        <v>89</v>
      </c>
      <c r="C22" s="30"/>
      <c r="D22" s="31">
        <v>17561</v>
      </c>
      <c r="E22" s="31">
        <v>23675</v>
      </c>
      <c r="F22" s="32">
        <v>17734</v>
      </c>
      <c r="G22" s="32">
        <v>17734</v>
      </c>
    </row>
    <row r="23" spans="1:7" ht="15.75" customHeight="1">
      <c r="A23" s="3"/>
      <c r="B23" s="27" t="s">
        <v>90</v>
      </c>
      <c r="C23" s="30"/>
      <c r="D23" s="31">
        <v>1198</v>
      </c>
      <c r="E23" s="31">
        <v>3167</v>
      </c>
      <c r="F23" s="32">
        <v>2006</v>
      </c>
      <c r="G23" s="32">
        <v>1171</v>
      </c>
    </row>
    <row r="24" spans="1:7" ht="15.75" customHeight="1">
      <c r="A24" s="3"/>
      <c r="B24" s="27" t="s">
        <v>91</v>
      </c>
      <c r="C24" s="30"/>
      <c r="D24" s="31">
        <v>51872</v>
      </c>
      <c r="E24" s="31">
        <v>47008</v>
      </c>
      <c r="F24" s="32">
        <v>53587</v>
      </c>
      <c r="G24" s="32">
        <v>57596</v>
      </c>
    </row>
    <row r="25" spans="1:7" ht="15.75" customHeight="1">
      <c r="A25" s="3"/>
      <c r="B25" s="27" t="s">
        <v>92</v>
      </c>
      <c r="C25" s="30"/>
      <c r="D25" s="31">
        <v>21939</v>
      </c>
      <c r="E25" s="31">
        <v>24561</v>
      </c>
      <c r="F25" s="32">
        <v>21510</v>
      </c>
      <c r="G25" s="32">
        <v>20842</v>
      </c>
    </row>
    <row r="26" spans="1:7" ht="15.75" customHeight="1">
      <c r="A26" s="3"/>
      <c r="B26" s="27" t="s">
        <v>93</v>
      </c>
      <c r="C26" s="30"/>
      <c r="D26" s="31">
        <v>75829</v>
      </c>
      <c r="E26" s="31">
        <v>68541</v>
      </c>
      <c r="F26" s="32">
        <v>61560</v>
      </c>
      <c r="G26" s="32">
        <v>62562</v>
      </c>
    </row>
    <row r="27" spans="1:7" ht="15.75" customHeight="1">
      <c r="A27" s="3"/>
      <c r="B27" s="27" t="s">
        <v>94</v>
      </c>
      <c r="C27" s="30"/>
      <c r="D27" s="31">
        <v>10691</v>
      </c>
      <c r="E27" s="31">
        <v>12951</v>
      </c>
      <c r="F27" s="32">
        <v>14842</v>
      </c>
      <c r="G27" s="32">
        <v>14006</v>
      </c>
    </row>
    <row r="28" spans="1:7" ht="15.75" customHeight="1">
      <c r="A28" s="3"/>
      <c r="B28" s="27" t="s">
        <v>95</v>
      </c>
      <c r="C28" s="30"/>
      <c r="D28" s="31">
        <v>31507</v>
      </c>
      <c r="E28" s="31">
        <v>33237</v>
      </c>
      <c r="F28" s="32">
        <v>38674</v>
      </c>
      <c r="G28" s="32">
        <v>38507</v>
      </c>
    </row>
    <row r="29" spans="1:7" ht="15.75" customHeight="1">
      <c r="A29" s="3"/>
      <c r="B29" s="27" t="s">
        <v>113</v>
      </c>
      <c r="C29" s="30"/>
      <c r="D29" s="31">
        <v>9505</v>
      </c>
      <c r="E29" s="31">
        <v>14709</v>
      </c>
      <c r="F29" s="32">
        <v>3350</v>
      </c>
      <c r="G29" s="32">
        <v>6357</v>
      </c>
    </row>
    <row r="30" spans="1:7" ht="15.75" customHeight="1">
      <c r="A30" s="3"/>
      <c r="B30" s="27" t="s">
        <v>96</v>
      </c>
      <c r="C30" s="30"/>
      <c r="D30" s="31">
        <v>10354</v>
      </c>
      <c r="E30" s="31">
        <v>13230</v>
      </c>
      <c r="F30" s="32">
        <v>12284</v>
      </c>
      <c r="G30" s="32">
        <v>9110</v>
      </c>
    </row>
    <row r="31" spans="1:7" ht="15.75" customHeight="1">
      <c r="A31" s="3"/>
      <c r="B31" s="27" t="s">
        <v>97</v>
      </c>
      <c r="C31" s="30"/>
      <c r="D31" s="31">
        <v>11757</v>
      </c>
      <c r="E31" s="31">
        <v>13123</v>
      </c>
      <c r="F31" s="32">
        <v>13774</v>
      </c>
      <c r="G31" s="32">
        <v>12772</v>
      </c>
    </row>
    <row r="32" spans="1:7" ht="15.75" customHeight="1">
      <c r="A32" s="3"/>
      <c r="B32" s="27" t="s">
        <v>98</v>
      </c>
      <c r="C32" s="30"/>
      <c r="D32" s="31">
        <v>68086</v>
      </c>
      <c r="E32" s="31">
        <v>63088</v>
      </c>
      <c r="F32" s="32">
        <v>75204</v>
      </c>
      <c r="G32" s="32">
        <v>72030</v>
      </c>
    </row>
    <row r="33" spans="1:7" ht="15.75" customHeight="1">
      <c r="A33" s="3"/>
      <c r="B33" s="27" t="s">
        <v>99</v>
      </c>
      <c r="C33" s="30"/>
      <c r="D33" s="31">
        <v>21259</v>
      </c>
      <c r="E33" s="31">
        <v>21661</v>
      </c>
      <c r="F33" s="32">
        <v>33269</v>
      </c>
      <c r="G33" s="32">
        <v>32768</v>
      </c>
    </row>
    <row r="34" spans="1:7" ht="15.75" customHeight="1">
      <c r="A34" s="3"/>
      <c r="B34" s="27" t="s">
        <v>100</v>
      </c>
      <c r="C34" s="30"/>
      <c r="D34" s="31">
        <v>48609</v>
      </c>
      <c r="E34" s="31">
        <v>38425</v>
      </c>
      <c r="F34" s="32">
        <v>41585</v>
      </c>
      <c r="G34" s="32">
        <v>42587</v>
      </c>
    </row>
    <row r="35" spans="1:7" ht="15.75" customHeight="1">
      <c r="A35" s="3"/>
      <c r="B35" s="27" t="s">
        <v>101</v>
      </c>
      <c r="C35" s="30"/>
      <c r="D35" s="31">
        <v>19466</v>
      </c>
      <c r="E35" s="31">
        <v>21480</v>
      </c>
      <c r="F35" s="32">
        <v>28511</v>
      </c>
      <c r="G35" s="32">
        <v>28845</v>
      </c>
    </row>
    <row r="36" spans="1:7" ht="15.75" customHeight="1">
      <c r="A36" s="3"/>
      <c r="B36" s="27" t="s">
        <v>102</v>
      </c>
      <c r="C36" s="30"/>
      <c r="D36" s="31">
        <v>12176</v>
      </c>
      <c r="E36" s="31">
        <v>12648</v>
      </c>
      <c r="F36" s="32">
        <v>14441</v>
      </c>
      <c r="G36" s="32">
        <v>14775</v>
      </c>
    </row>
    <row r="37" spans="1:7" ht="15.75" customHeight="1">
      <c r="A37" s="3"/>
      <c r="B37" s="27" t="s">
        <v>103</v>
      </c>
      <c r="C37" s="30"/>
      <c r="D37" s="31">
        <v>6543</v>
      </c>
      <c r="E37" s="31">
        <v>10195</v>
      </c>
      <c r="F37" s="32">
        <v>7889</v>
      </c>
      <c r="G37" s="32">
        <v>8056</v>
      </c>
    </row>
    <row r="38" spans="1:7" ht="15.75" customHeight="1">
      <c r="A38" s="3"/>
      <c r="B38" s="27" t="s">
        <v>104</v>
      </c>
      <c r="C38" s="30"/>
      <c r="D38" s="31">
        <v>13589</v>
      </c>
      <c r="E38" s="31">
        <v>21795</v>
      </c>
      <c r="F38" s="32">
        <v>21197</v>
      </c>
      <c r="G38" s="32">
        <v>15518</v>
      </c>
    </row>
    <row r="39" spans="1:7" ht="15.75" customHeight="1">
      <c r="A39" s="3"/>
      <c r="B39" s="27" t="s">
        <v>105</v>
      </c>
      <c r="C39" s="30"/>
      <c r="D39" s="31">
        <v>22183</v>
      </c>
      <c r="E39" s="31">
        <v>26325</v>
      </c>
      <c r="F39" s="32">
        <v>22062</v>
      </c>
      <c r="G39" s="32">
        <v>21394</v>
      </c>
    </row>
    <row r="40" spans="1:7" ht="15.75" customHeight="1">
      <c r="A40" s="3"/>
      <c r="B40" s="27" t="s">
        <v>106</v>
      </c>
      <c r="C40" s="30"/>
      <c r="D40" s="31">
        <v>116309</v>
      </c>
      <c r="E40" s="31">
        <v>114536</v>
      </c>
      <c r="F40" s="32">
        <v>101684</v>
      </c>
      <c r="G40" s="32">
        <v>102686</v>
      </c>
    </row>
    <row r="41" spans="1:7" ht="15.75" customHeight="1">
      <c r="A41" s="3"/>
      <c r="B41" s="27" t="s">
        <v>107</v>
      </c>
      <c r="C41" s="30"/>
      <c r="D41" s="31">
        <v>18041</v>
      </c>
      <c r="E41" s="31">
        <v>24697</v>
      </c>
      <c r="F41" s="32">
        <v>20139</v>
      </c>
      <c r="G41" s="32">
        <v>18970</v>
      </c>
    </row>
    <row r="42" spans="1:7" ht="15.75" customHeight="1">
      <c r="A42" s="3"/>
      <c r="B42" s="27" t="s">
        <v>108</v>
      </c>
      <c r="C42" s="30"/>
      <c r="D42" s="31">
        <v>17367</v>
      </c>
      <c r="E42" s="31">
        <v>21951</v>
      </c>
      <c r="F42" s="32">
        <v>25284</v>
      </c>
      <c r="G42" s="32">
        <v>25952</v>
      </c>
    </row>
    <row r="43" spans="1:7" ht="15.75" customHeight="1">
      <c r="A43" s="3"/>
      <c r="B43" s="27" t="s">
        <v>109</v>
      </c>
      <c r="C43" s="30"/>
      <c r="D43" s="31">
        <v>26553</v>
      </c>
      <c r="E43" s="31">
        <v>32861</v>
      </c>
      <c r="F43" s="32">
        <v>29349</v>
      </c>
      <c r="G43" s="32">
        <v>25841</v>
      </c>
    </row>
    <row r="44" spans="1:7" ht="15.75" customHeight="1">
      <c r="A44" s="3"/>
      <c r="B44" s="27" t="s">
        <v>110</v>
      </c>
      <c r="C44" s="30"/>
      <c r="D44" s="31">
        <v>1820</v>
      </c>
      <c r="E44" s="31">
        <v>3066</v>
      </c>
      <c r="F44" s="32">
        <v>3664</v>
      </c>
      <c r="G44" s="32">
        <v>3330</v>
      </c>
    </row>
    <row r="45" spans="1:7" ht="15.75" customHeight="1">
      <c r="A45" s="3"/>
      <c r="B45" s="27" t="s">
        <v>111</v>
      </c>
      <c r="C45" s="30"/>
      <c r="D45" s="31">
        <v>216764</v>
      </c>
      <c r="E45" s="31">
        <v>210034</v>
      </c>
      <c r="F45" s="32">
        <v>185794</v>
      </c>
      <c r="G45" s="32">
        <v>196150</v>
      </c>
    </row>
    <row r="46" spans="1:7" ht="6" customHeight="1" thickBot="1">
      <c r="A46" s="35"/>
      <c r="B46" s="36"/>
      <c r="C46" s="35"/>
      <c r="D46" s="37"/>
      <c r="E46" s="35"/>
      <c r="F46" s="60"/>
      <c r="G46" s="60"/>
    </row>
    <row r="47" spans="1:7" ht="18" customHeight="1">
      <c r="A47" s="38" t="s">
        <v>112</v>
      </c>
      <c r="B47" s="38"/>
      <c r="C47" s="18"/>
      <c r="D47" s="18"/>
      <c r="E47" s="18"/>
      <c r="F47" s="18"/>
      <c r="G47" s="18"/>
    </row>
  </sheetData>
  <mergeCells count="5">
    <mergeCell ref="A1:C1"/>
    <mergeCell ref="A2:G2"/>
    <mergeCell ref="A4:C5"/>
    <mergeCell ref="F4:G4"/>
    <mergeCell ref="D4:E4"/>
  </mergeCells>
  <printOptions horizontalCentered="1"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172"/>
      <c r="B1" s="172"/>
      <c r="C1" s="172"/>
      <c r="D1" s="172"/>
      <c r="E1" s="18"/>
      <c r="F1" s="18"/>
      <c r="G1" s="18"/>
      <c r="H1" s="18"/>
      <c r="I1" s="9"/>
      <c r="J1" s="9"/>
      <c r="K1" s="9"/>
      <c r="L1" s="9"/>
      <c r="M1" s="9"/>
    </row>
    <row r="2" spans="1:13" ht="18.75" customHeight="1">
      <c r="A2" s="173" t="s">
        <v>114</v>
      </c>
      <c r="B2" s="173"/>
      <c r="C2" s="173"/>
      <c r="D2" s="173"/>
      <c r="E2" s="173"/>
      <c r="F2" s="173"/>
      <c r="G2" s="173"/>
      <c r="H2" s="173"/>
      <c r="I2" s="18"/>
      <c r="J2" s="18"/>
      <c r="K2" s="18"/>
      <c r="L2" s="18"/>
      <c r="M2" s="18"/>
    </row>
    <row r="3" spans="1:13" ht="15" customHeight="1" thickBot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 t="s">
        <v>115</v>
      </c>
    </row>
    <row r="4" spans="1:13" ht="15" customHeight="1">
      <c r="A4" s="174" t="s">
        <v>116</v>
      </c>
      <c r="B4" s="174"/>
      <c r="C4" s="174"/>
      <c r="D4" s="175"/>
      <c r="E4" s="210" t="s">
        <v>117</v>
      </c>
      <c r="F4" s="211"/>
      <c r="G4" s="211"/>
      <c r="H4" s="211"/>
      <c r="I4" s="212"/>
      <c r="J4" s="213"/>
      <c r="K4" s="207" t="s">
        <v>118</v>
      </c>
      <c r="L4" s="207"/>
      <c r="M4" s="208"/>
    </row>
    <row r="5" spans="1:13" ht="15" customHeight="1">
      <c r="A5" s="119"/>
      <c r="B5" s="119"/>
      <c r="C5" s="119"/>
      <c r="D5" s="215"/>
      <c r="E5" s="90" t="s">
        <v>119</v>
      </c>
      <c r="F5" s="209"/>
      <c r="G5" s="90" t="s">
        <v>120</v>
      </c>
      <c r="H5" s="209"/>
      <c r="I5" s="91" t="s">
        <v>121</v>
      </c>
      <c r="J5" s="89"/>
      <c r="K5" s="206" t="s">
        <v>122</v>
      </c>
      <c r="L5" s="206"/>
      <c r="M5" s="63" t="s">
        <v>123</v>
      </c>
    </row>
    <row r="6" spans="1:13" ht="15" customHeight="1">
      <c r="A6" s="143"/>
      <c r="B6" s="143"/>
      <c r="C6" s="143"/>
      <c r="D6" s="144"/>
      <c r="E6" s="41" t="s">
        <v>124</v>
      </c>
      <c r="F6" s="22" t="s">
        <v>125</v>
      </c>
      <c r="G6" s="22" t="s">
        <v>124</v>
      </c>
      <c r="H6" s="20" t="s">
        <v>125</v>
      </c>
      <c r="I6" s="43" t="s">
        <v>124</v>
      </c>
      <c r="J6" s="62" t="s">
        <v>126</v>
      </c>
      <c r="K6" s="62" t="s">
        <v>127</v>
      </c>
      <c r="L6" s="62" t="s">
        <v>128</v>
      </c>
      <c r="M6" s="63" t="s">
        <v>127</v>
      </c>
    </row>
    <row r="7" spans="1:13" ht="6" customHeight="1">
      <c r="A7" s="26"/>
      <c r="B7" s="149"/>
      <c r="C7" s="149"/>
      <c r="D7" s="26"/>
      <c r="E7" s="64"/>
      <c r="F7" s="26"/>
      <c r="G7" s="26"/>
      <c r="H7" s="26"/>
      <c r="I7" s="44"/>
      <c r="J7" s="74"/>
      <c r="K7" s="74"/>
      <c r="L7" s="74"/>
      <c r="M7" s="74"/>
    </row>
    <row r="8" spans="1:13" ht="15" customHeight="1">
      <c r="A8" s="197" t="s">
        <v>129</v>
      </c>
      <c r="B8" s="197"/>
      <c r="C8" s="197"/>
      <c r="D8" s="205"/>
      <c r="E8" s="34">
        <v>26822004</v>
      </c>
      <c r="F8" s="31">
        <v>73485</v>
      </c>
      <c r="G8" s="31">
        <v>19225385</v>
      </c>
      <c r="H8" s="31">
        <v>52672</v>
      </c>
      <c r="I8" s="31">
        <v>7596619</v>
      </c>
      <c r="J8" s="31">
        <v>20756</v>
      </c>
      <c r="K8" s="31">
        <v>385</v>
      </c>
      <c r="L8" s="75">
        <v>930.82</v>
      </c>
      <c r="M8" s="31">
        <v>206</v>
      </c>
    </row>
    <row r="9" spans="1:13" ht="15" customHeight="1">
      <c r="A9" s="197" t="s">
        <v>137</v>
      </c>
      <c r="B9" s="203"/>
      <c r="C9" s="204"/>
      <c r="D9" s="205"/>
      <c r="E9" s="34">
        <v>25755795</v>
      </c>
      <c r="F9" s="31">
        <v>70564</v>
      </c>
      <c r="G9" s="31">
        <v>18522542</v>
      </c>
      <c r="H9" s="31">
        <v>50747</v>
      </c>
      <c r="I9" s="31">
        <v>7233253</v>
      </c>
      <c r="J9" s="31">
        <v>19817</v>
      </c>
      <c r="K9" s="31">
        <v>403</v>
      </c>
      <c r="L9" s="75">
        <v>920.49</v>
      </c>
      <c r="M9" s="31">
        <v>222</v>
      </c>
    </row>
    <row r="10" spans="1:13" s="45" customFormat="1" ht="15" customHeight="1">
      <c r="A10" s="197" t="s">
        <v>138</v>
      </c>
      <c r="B10" s="203"/>
      <c r="C10" s="204"/>
      <c r="D10" s="205"/>
      <c r="E10" s="34">
        <v>26632995</v>
      </c>
      <c r="F10" s="31">
        <v>72768</v>
      </c>
      <c r="G10" s="31">
        <v>18065121</v>
      </c>
      <c r="H10" s="31">
        <v>49358</v>
      </c>
      <c r="I10" s="31">
        <v>8567874</v>
      </c>
      <c r="J10" s="31">
        <v>23409</v>
      </c>
      <c r="K10" s="31">
        <v>372</v>
      </c>
      <c r="L10" s="75">
        <v>896.55</v>
      </c>
      <c r="M10" s="31">
        <v>203</v>
      </c>
    </row>
    <row r="11" spans="1:13" s="46" customFormat="1" ht="15" customHeight="1">
      <c r="A11" s="197" t="s">
        <v>139</v>
      </c>
      <c r="B11" s="197"/>
      <c r="C11" s="197"/>
      <c r="D11" s="214"/>
      <c r="E11" s="34">
        <v>28106936</v>
      </c>
      <c r="F11" s="31">
        <v>77005</v>
      </c>
      <c r="G11" s="31">
        <v>20353573</v>
      </c>
      <c r="H11" s="31">
        <v>55763</v>
      </c>
      <c r="I11" s="31">
        <v>7753363</v>
      </c>
      <c r="J11" s="31">
        <v>21242</v>
      </c>
      <c r="K11" s="31">
        <v>390</v>
      </c>
      <c r="L11" s="75">
        <v>1051.43</v>
      </c>
      <c r="M11" s="31">
        <v>196</v>
      </c>
    </row>
    <row r="12" spans="1:13" ht="15" customHeight="1">
      <c r="A12" s="39" t="s">
        <v>140</v>
      </c>
      <c r="B12" s="39"/>
      <c r="C12" s="39"/>
      <c r="D12" s="205"/>
      <c r="E12" s="77">
        <f>SUM(E14:E25)</f>
        <v>28067374</v>
      </c>
      <c r="F12" s="32">
        <v>76897</v>
      </c>
      <c r="G12" s="32">
        <f>SUM(G14:G25)</f>
        <v>20266978</v>
      </c>
      <c r="H12" s="32">
        <v>55526</v>
      </c>
      <c r="I12" s="32">
        <f>SUM(I14:I25)</f>
        <v>7800396</v>
      </c>
      <c r="J12" s="32">
        <v>21371</v>
      </c>
      <c r="K12" s="32">
        <f>K25</f>
        <v>381</v>
      </c>
      <c r="L12" s="78">
        <f>L25</f>
        <v>1070.53</v>
      </c>
      <c r="M12" s="32">
        <f>M25</f>
        <v>191</v>
      </c>
    </row>
    <row r="13" spans="1:13" ht="6" customHeight="1">
      <c r="A13" s="26"/>
      <c r="B13" s="197"/>
      <c r="C13" s="197"/>
      <c r="D13" s="26"/>
      <c r="E13" s="34"/>
      <c r="F13" s="31"/>
      <c r="G13" s="31"/>
      <c r="H13" s="31"/>
      <c r="I13" s="31"/>
      <c r="J13" s="31"/>
      <c r="K13" s="31"/>
      <c r="L13" s="75"/>
      <c r="M13" s="31"/>
    </row>
    <row r="14" spans="1:13" ht="15" customHeight="1">
      <c r="A14" s="26"/>
      <c r="B14" s="48" t="s">
        <v>141</v>
      </c>
      <c r="C14" s="26" t="s">
        <v>130</v>
      </c>
      <c r="D14" s="26"/>
      <c r="E14" s="34">
        <f>G14+I14</f>
        <v>2240042</v>
      </c>
      <c r="F14" s="31">
        <v>72259</v>
      </c>
      <c r="G14" s="31">
        <v>1731332</v>
      </c>
      <c r="H14" s="31">
        <v>55849</v>
      </c>
      <c r="I14" s="31">
        <v>508710</v>
      </c>
      <c r="J14" s="31">
        <v>16410</v>
      </c>
      <c r="K14" s="31">
        <v>403</v>
      </c>
      <c r="L14" s="75">
        <v>1051.43</v>
      </c>
      <c r="M14" s="31">
        <v>192</v>
      </c>
    </row>
    <row r="15" spans="1:13" ht="15" customHeight="1">
      <c r="A15" s="26"/>
      <c r="B15" s="49"/>
      <c r="C15" s="49" t="s">
        <v>131</v>
      </c>
      <c r="D15" s="26"/>
      <c r="E15" s="34">
        <f aca="true" t="shared" si="0" ref="E15:E25">G15+I15</f>
        <v>2118673</v>
      </c>
      <c r="F15" s="31">
        <v>75667</v>
      </c>
      <c r="G15" s="31">
        <v>1587712</v>
      </c>
      <c r="H15" s="31">
        <v>56704</v>
      </c>
      <c r="I15" s="31">
        <v>530961</v>
      </c>
      <c r="J15" s="31">
        <v>18963</v>
      </c>
      <c r="K15" s="31">
        <v>402</v>
      </c>
      <c r="L15" s="75">
        <v>1051.43</v>
      </c>
      <c r="M15" s="31">
        <v>182</v>
      </c>
    </row>
    <row r="16" spans="1:13" ht="15" customHeight="1">
      <c r="A16" s="26"/>
      <c r="B16" s="49"/>
      <c r="C16" s="49" t="s">
        <v>132</v>
      </c>
      <c r="D16" s="26"/>
      <c r="E16" s="34">
        <f t="shared" si="0"/>
        <v>2295124</v>
      </c>
      <c r="F16" s="31">
        <v>74036</v>
      </c>
      <c r="G16" s="31">
        <v>1751108</v>
      </c>
      <c r="H16" s="31">
        <v>56487</v>
      </c>
      <c r="I16" s="31">
        <v>544016</v>
      </c>
      <c r="J16" s="31">
        <v>17549</v>
      </c>
      <c r="K16" s="31">
        <v>402</v>
      </c>
      <c r="L16" s="75">
        <v>1051.43</v>
      </c>
      <c r="M16" s="31">
        <v>197</v>
      </c>
    </row>
    <row r="17" spans="1:13" ht="15" customHeight="1">
      <c r="A17" s="26"/>
      <c r="B17" s="49"/>
      <c r="C17" s="49" t="s">
        <v>133</v>
      </c>
      <c r="D17" s="26"/>
      <c r="E17" s="34">
        <f t="shared" si="0"/>
        <v>2364539</v>
      </c>
      <c r="F17" s="31">
        <v>78818</v>
      </c>
      <c r="G17" s="31">
        <v>1663820</v>
      </c>
      <c r="H17" s="31">
        <v>55461</v>
      </c>
      <c r="I17" s="31">
        <v>700719</v>
      </c>
      <c r="J17" s="31">
        <v>23357</v>
      </c>
      <c r="K17" s="31">
        <v>402</v>
      </c>
      <c r="L17" s="75">
        <v>1054.25</v>
      </c>
      <c r="M17" s="31">
        <v>197</v>
      </c>
    </row>
    <row r="18" spans="1:13" ht="15" customHeight="1">
      <c r="A18" s="26"/>
      <c r="B18" s="49"/>
      <c r="C18" s="49" t="s">
        <v>134</v>
      </c>
      <c r="D18" s="26"/>
      <c r="E18" s="34">
        <f>G18+I18</f>
        <v>2453335</v>
      </c>
      <c r="F18" s="31">
        <v>79140</v>
      </c>
      <c r="G18" s="31">
        <v>1724824</v>
      </c>
      <c r="H18" s="31">
        <v>55639</v>
      </c>
      <c r="I18" s="31">
        <v>728511</v>
      </c>
      <c r="J18" s="31">
        <v>23500</v>
      </c>
      <c r="K18" s="31">
        <v>404</v>
      </c>
      <c r="L18" s="75">
        <v>1071.05</v>
      </c>
      <c r="M18" s="31">
        <v>194</v>
      </c>
    </row>
    <row r="19" spans="1:13" ht="15" customHeight="1">
      <c r="A19" s="26"/>
      <c r="B19" s="26"/>
      <c r="C19" s="49" t="s">
        <v>41</v>
      </c>
      <c r="D19" s="26"/>
      <c r="E19" s="34">
        <f t="shared" si="0"/>
        <v>2272047</v>
      </c>
      <c r="F19" s="31">
        <v>75735</v>
      </c>
      <c r="G19" s="31">
        <v>1635612</v>
      </c>
      <c r="H19" s="31">
        <v>54520</v>
      </c>
      <c r="I19" s="31">
        <v>636435</v>
      </c>
      <c r="J19" s="31">
        <v>21215</v>
      </c>
      <c r="K19" s="31">
        <v>404</v>
      </c>
      <c r="L19" s="75">
        <v>1071.05</v>
      </c>
      <c r="M19" s="31">
        <v>194</v>
      </c>
    </row>
    <row r="20" spans="1:13" ht="15" customHeight="1">
      <c r="A20" s="26"/>
      <c r="B20" s="26"/>
      <c r="C20" s="49" t="s">
        <v>42</v>
      </c>
      <c r="D20" s="26"/>
      <c r="E20" s="34">
        <f t="shared" si="0"/>
        <v>2305437</v>
      </c>
      <c r="F20" s="31">
        <v>74369</v>
      </c>
      <c r="G20" s="31">
        <v>1672502</v>
      </c>
      <c r="H20" s="31">
        <v>53952</v>
      </c>
      <c r="I20" s="31">
        <v>632935</v>
      </c>
      <c r="J20" s="31">
        <v>20417</v>
      </c>
      <c r="K20" s="31">
        <v>404</v>
      </c>
      <c r="L20" s="75">
        <v>1071.05</v>
      </c>
      <c r="M20" s="31">
        <v>194</v>
      </c>
    </row>
    <row r="21" spans="1:13" ht="15" customHeight="1">
      <c r="A21" s="26"/>
      <c r="B21" s="26"/>
      <c r="C21" s="49" t="s">
        <v>43</v>
      </c>
      <c r="D21" s="26"/>
      <c r="E21" s="34">
        <f t="shared" si="0"/>
        <v>2333599</v>
      </c>
      <c r="F21" s="31">
        <v>75277</v>
      </c>
      <c r="G21" s="31">
        <v>1728683</v>
      </c>
      <c r="H21" s="31">
        <v>55764</v>
      </c>
      <c r="I21" s="31">
        <v>604916</v>
      </c>
      <c r="J21" s="31">
        <v>19513</v>
      </c>
      <c r="K21" s="31">
        <v>404</v>
      </c>
      <c r="L21" s="75">
        <v>1071.05</v>
      </c>
      <c r="M21" s="31">
        <v>194</v>
      </c>
    </row>
    <row r="22" spans="1:13" ht="15" customHeight="1">
      <c r="A22" s="26"/>
      <c r="B22" s="26"/>
      <c r="C22" s="49" t="s">
        <v>44</v>
      </c>
      <c r="D22" s="26"/>
      <c r="E22" s="34">
        <f>G22+I22</f>
        <v>2387618</v>
      </c>
      <c r="F22" s="31">
        <v>79587</v>
      </c>
      <c r="G22" s="31">
        <v>1791260</v>
      </c>
      <c r="H22" s="31">
        <v>59709</v>
      </c>
      <c r="I22" s="31">
        <v>596358</v>
      </c>
      <c r="J22" s="31">
        <v>19879</v>
      </c>
      <c r="K22" s="31">
        <v>388</v>
      </c>
      <c r="L22" s="75">
        <v>1071.05</v>
      </c>
      <c r="M22" s="31">
        <v>189</v>
      </c>
    </row>
    <row r="23" spans="1:13" ht="15" customHeight="1">
      <c r="A23" s="26"/>
      <c r="B23" s="26"/>
      <c r="C23" s="49" t="s">
        <v>135</v>
      </c>
      <c r="D23" s="26"/>
      <c r="E23" s="34">
        <f t="shared" si="0"/>
        <v>2417579</v>
      </c>
      <c r="F23" s="31">
        <v>77986</v>
      </c>
      <c r="G23" s="31">
        <v>1661945</v>
      </c>
      <c r="H23" s="31">
        <v>53611</v>
      </c>
      <c r="I23" s="31">
        <v>755634</v>
      </c>
      <c r="J23" s="31">
        <v>24375</v>
      </c>
      <c r="K23" s="31">
        <v>388</v>
      </c>
      <c r="L23" s="75">
        <v>1070.53</v>
      </c>
      <c r="M23" s="31">
        <v>191</v>
      </c>
    </row>
    <row r="24" spans="1:13" ht="15" customHeight="1">
      <c r="A24" s="26"/>
      <c r="B24" s="26"/>
      <c r="C24" s="49" t="s">
        <v>45</v>
      </c>
      <c r="D24" s="26"/>
      <c r="E24" s="34">
        <f t="shared" si="0"/>
        <v>2727366</v>
      </c>
      <c r="F24" s="31">
        <v>90912</v>
      </c>
      <c r="G24" s="31">
        <v>1638504</v>
      </c>
      <c r="H24" s="31">
        <v>54617</v>
      </c>
      <c r="I24" s="31">
        <v>1088862</v>
      </c>
      <c r="J24" s="31">
        <v>36295</v>
      </c>
      <c r="K24" s="31">
        <v>381</v>
      </c>
      <c r="L24" s="75">
        <v>1070.53</v>
      </c>
      <c r="M24" s="31">
        <v>191</v>
      </c>
    </row>
    <row r="25" spans="1:13" ht="15" customHeight="1">
      <c r="A25" s="26"/>
      <c r="B25" s="26"/>
      <c r="C25" s="49" t="s">
        <v>46</v>
      </c>
      <c r="D25" s="26"/>
      <c r="E25" s="34">
        <f t="shared" si="0"/>
        <v>2152015</v>
      </c>
      <c r="F25" s="31">
        <v>69420</v>
      </c>
      <c r="G25" s="31">
        <v>1679676</v>
      </c>
      <c r="H25" s="31">
        <v>54183</v>
      </c>
      <c r="I25" s="31">
        <v>472339</v>
      </c>
      <c r="J25" s="31">
        <v>15237</v>
      </c>
      <c r="K25" s="31">
        <v>381</v>
      </c>
      <c r="L25" s="75">
        <v>1070.53</v>
      </c>
      <c r="M25" s="31">
        <v>191</v>
      </c>
    </row>
    <row r="26" spans="1:13" ht="6" customHeight="1" thickBot="1">
      <c r="A26" s="35"/>
      <c r="B26" s="171"/>
      <c r="C26" s="171"/>
      <c r="D26" s="35"/>
      <c r="E26" s="37"/>
      <c r="F26" s="35"/>
      <c r="G26" s="35"/>
      <c r="H26" s="35"/>
      <c r="I26" s="79"/>
      <c r="J26" s="79"/>
      <c r="K26" s="79"/>
      <c r="L26" s="79"/>
      <c r="M26" s="79"/>
    </row>
    <row r="27" spans="1:13" ht="18" customHeight="1">
      <c r="A27" s="55" t="s">
        <v>136</v>
      </c>
      <c r="B27" s="55"/>
      <c r="C27" s="18"/>
      <c r="D27" s="18"/>
      <c r="E27" s="18"/>
      <c r="F27" s="18"/>
      <c r="G27" s="18"/>
      <c r="H27" s="18"/>
      <c r="I27" s="1"/>
      <c r="J27" s="1"/>
      <c r="K27" s="1"/>
      <c r="L27" s="1"/>
      <c r="M27" s="1"/>
    </row>
    <row r="29" spans="5:9" ht="13.5">
      <c r="E29" s="33"/>
      <c r="G29" s="33"/>
      <c r="I29" s="33"/>
    </row>
  </sheetData>
  <mergeCells count="17">
    <mergeCell ref="B13:C13"/>
    <mergeCell ref="B26:C26"/>
    <mergeCell ref="A2:H2"/>
    <mergeCell ref="A1:D1"/>
    <mergeCell ref="G5:H5"/>
    <mergeCell ref="A11:D11"/>
    <mergeCell ref="B7:C7"/>
    <mergeCell ref="A4:D6"/>
    <mergeCell ref="A12:D12"/>
    <mergeCell ref="A8:D8"/>
    <mergeCell ref="A9:D9"/>
    <mergeCell ref="A10:D10"/>
    <mergeCell ref="K5:L5"/>
    <mergeCell ref="K4:M4"/>
    <mergeCell ref="I5:J5"/>
    <mergeCell ref="E5:F5"/>
    <mergeCell ref="E4:J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2" sqref="A2:J2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39" customHeight="1">
      <c r="A2" s="173" t="s">
        <v>142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 t="s">
        <v>1</v>
      </c>
    </row>
    <row r="4" spans="1:11" ht="18" customHeight="1">
      <c r="A4" s="120" t="s">
        <v>143</v>
      </c>
      <c r="B4" s="88"/>
      <c r="C4" s="227" t="s">
        <v>144</v>
      </c>
      <c r="D4" s="228"/>
      <c r="E4" s="228"/>
      <c r="F4" s="228"/>
      <c r="G4" s="228"/>
      <c r="H4" s="228"/>
      <c r="I4" s="228"/>
      <c r="J4" s="226" t="s">
        <v>145</v>
      </c>
      <c r="K4" s="3"/>
    </row>
    <row r="5" spans="1:11" ht="24" customHeight="1">
      <c r="A5" s="91"/>
      <c r="B5" s="89"/>
      <c r="C5" s="43" t="s">
        <v>34</v>
      </c>
      <c r="D5" s="229" t="s">
        <v>146</v>
      </c>
      <c r="E5" s="229"/>
      <c r="F5" s="229" t="s">
        <v>147</v>
      </c>
      <c r="G5" s="229"/>
      <c r="H5" s="229" t="s">
        <v>148</v>
      </c>
      <c r="I5" s="229"/>
      <c r="J5" s="90"/>
      <c r="K5" s="3"/>
    </row>
    <row r="6" spans="1:10" ht="6" customHeight="1">
      <c r="A6" s="149"/>
      <c r="B6" s="218"/>
      <c r="C6" s="81"/>
      <c r="D6" s="222"/>
      <c r="E6" s="222"/>
      <c r="F6" s="222"/>
      <c r="G6" s="222"/>
      <c r="H6" s="222"/>
      <c r="I6" s="222"/>
      <c r="J6" s="81"/>
    </row>
    <row r="7" spans="1:15" ht="18.75" customHeight="1">
      <c r="A7" s="197" t="s">
        <v>129</v>
      </c>
      <c r="B7" s="221"/>
      <c r="C7" s="6">
        <v>34911814</v>
      </c>
      <c r="D7" s="199">
        <v>9041216</v>
      </c>
      <c r="E7" s="199"/>
      <c r="F7" s="199">
        <v>23138485</v>
      </c>
      <c r="G7" s="199"/>
      <c r="H7" s="199">
        <v>2732113</v>
      </c>
      <c r="I7" s="199"/>
      <c r="J7" s="6">
        <v>95649</v>
      </c>
      <c r="L7" s="197"/>
      <c r="M7" s="204"/>
      <c r="N7" s="76"/>
      <c r="O7" s="82"/>
    </row>
    <row r="8" spans="1:15" ht="18.75" customHeight="1">
      <c r="A8" s="197" t="s">
        <v>137</v>
      </c>
      <c r="B8" s="225"/>
      <c r="C8" s="6">
        <v>33683882</v>
      </c>
      <c r="D8" s="199">
        <v>9165735</v>
      </c>
      <c r="E8" s="199"/>
      <c r="F8" s="199">
        <v>21944962</v>
      </c>
      <c r="G8" s="199"/>
      <c r="H8" s="199">
        <v>2573185</v>
      </c>
      <c r="I8" s="199"/>
      <c r="J8" s="6">
        <v>92285</v>
      </c>
      <c r="L8" s="197"/>
      <c r="M8" s="204"/>
      <c r="N8" s="76"/>
      <c r="O8" s="82"/>
    </row>
    <row r="9" spans="1:15" s="45" customFormat="1" ht="18.75" customHeight="1">
      <c r="A9" s="197" t="s">
        <v>138</v>
      </c>
      <c r="B9" s="225"/>
      <c r="C9" s="6">
        <v>35040390</v>
      </c>
      <c r="D9" s="199">
        <v>9219956</v>
      </c>
      <c r="E9" s="199"/>
      <c r="F9" s="199">
        <v>21259605</v>
      </c>
      <c r="G9" s="199"/>
      <c r="H9" s="199">
        <v>4560829</v>
      </c>
      <c r="I9" s="199"/>
      <c r="J9" s="6">
        <v>95739</v>
      </c>
      <c r="L9" s="197"/>
      <c r="M9" s="204"/>
      <c r="N9" s="76"/>
      <c r="O9" s="82"/>
    </row>
    <row r="10" spans="1:15" s="46" customFormat="1" ht="18.75" customHeight="1">
      <c r="A10" s="197" t="s">
        <v>139</v>
      </c>
      <c r="B10" s="221"/>
      <c r="C10" s="6">
        <v>34138621</v>
      </c>
      <c r="D10" s="199">
        <v>10088477</v>
      </c>
      <c r="E10" s="199"/>
      <c r="F10" s="199">
        <v>21655287</v>
      </c>
      <c r="G10" s="199"/>
      <c r="H10" s="199">
        <v>2394857</v>
      </c>
      <c r="I10" s="199"/>
      <c r="J10" s="6">
        <v>93530</v>
      </c>
      <c r="L10" s="197"/>
      <c r="M10" s="197"/>
      <c r="N10" s="2"/>
      <c r="O10" s="83"/>
    </row>
    <row r="11" spans="1:15" ht="18.75" customHeight="1">
      <c r="A11" s="39" t="s">
        <v>140</v>
      </c>
      <c r="B11" s="224"/>
      <c r="C11" s="8">
        <f>SUM(C13:C24)</f>
        <v>32896693</v>
      </c>
      <c r="D11" s="223">
        <f>SUM(D13:E24)</f>
        <v>10029084</v>
      </c>
      <c r="E11" s="223"/>
      <c r="F11" s="223">
        <f>SUM(F13:G24)</f>
        <v>20563923</v>
      </c>
      <c r="G11" s="223"/>
      <c r="H11" s="223">
        <f>SUM(H13:I24)</f>
        <v>2303686</v>
      </c>
      <c r="I11" s="223"/>
      <c r="J11" s="8">
        <v>90128</v>
      </c>
      <c r="L11" s="39"/>
      <c r="M11" s="39"/>
      <c r="N11" s="47"/>
      <c r="O11" s="82"/>
    </row>
    <row r="12" spans="1:10" ht="6" customHeight="1">
      <c r="A12" s="197"/>
      <c r="B12" s="221"/>
      <c r="C12" s="6"/>
      <c r="D12" s="199"/>
      <c r="E12" s="199"/>
      <c r="F12" s="199"/>
      <c r="G12" s="199"/>
      <c r="H12" s="199"/>
      <c r="I12" s="199"/>
      <c r="J12" s="6"/>
    </row>
    <row r="13" spans="1:10" ht="17.25" customHeight="1">
      <c r="A13" s="48" t="s">
        <v>141</v>
      </c>
      <c r="B13" s="58" t="s">
        <v>149</v>
      </c>
      <c r="C13" s="6">
        <f>SUM(D13:I13)</f>
        <v>2724295</v>
      </c>
      <c r="D13" s="199">
        <v>902085</v>
      </c>
      <c r="E13" s="199"/>
      <c r="F13" s="199">
        <v>1664136</v>
      </c>
      <c r="G13" s="199"/>
      <c r="H13" s="199">
        <v>158074</v>
      </c>
      <c r="I13" s="199"/>
      <c r="J13" s="6">
        <v>87880</v>
      </c>
    </row>
    <row r="14" spans="1:10" ht="17.25" customHeight="1">
      <c r="A14" s="49"/>
      <c r="B14" s="84" t="s">
        <v>151</v>
      </c>
      <c r="C14" s="6">
        <f aca="true" t="shared" si="0" ref="C14:C24">SUM(D14:I14)</f>
        <v>2542763</v>
      </c>
      <c r="D14" s="199">
        <v>787123</v>
      </c>
      <c r="E14" s="199"/>
      <c r="F14" s="199">
        <v>1574612</v>
      </c>
      <c r="G14" s="199"/>
      <c r="H14" s="199">
        <v>181028</v>
      </c>
      <c r="I14" s="199"/>
      <c r="J14" s="6">
        <v>90813</v>
      </c>
    </row>
    <row r="15" spans="1:10" ht="17.25" customHeight="1">
      <c r="A15" s="2"/>
      <c r="B15" s="84" t="s">
        <v>152</v>
      </c>
      <c r="C15" s="6">
        <f t="shared" si="0"/>
        <v>2444717</v>
      </c>
      <c r="D15" s="199">
        <v>546315</v>
      </c>
      <c r="E15" s="199"/>
      <c r="F15" s="199">
        <v>1733275</v>
      </c>
      <c r="G15" s="199"/>
      <c r="H15" s="199">
        <v>165127</v>
      </c>
      <c r="I15" s="199"/>
      <c r="J15" s="6">
        <v>78862</v>
      </c>
    </row>
    <row r="16" spans="1:10" ht="17.25" customHeight="1">
      <c r="A16" s="2"/>
      <c r="B16" s="84" t="s">
        <v>153</v>
      </c>
      <c r="C16" s="6">
        <f t="shared" si="0"/>
        <v>2928839</v>
      </c>
      <c r="D16" s="199">
        <v>1023764</v>
      </c>
      <c r="E16" s="199"/>
      <c r="F16" s="199">
        <v>1709721</v>
      </c>
      <c r="G16" s="199"/>
      <c r="H16" s="199">
        <v>195354</v>
      </c>
      <c r="I16" s="199"/>
      <c r="J16" s="6">
        <v>97628</v>
      </c>
    </row>
    <row r="17" spans="1:10" ht="17.25" customHeight="1">
      <c r="A17" s="49"/>
      <c r="B17" s="84" t="s">
        <v>154</v>
      </c>
      <c r="C17" s="6">
        <f t="shared" si="0"/>
        <v>3109241</v>
      </c>
      <c r="D17" s="199">
        <v>1039640</v>
      </c>
      <c r="E17" s="199"/>
      <c r="F17" s="199">
        <v>1822272</v>
      </c>
      <c r="G17" s="199"/>
      <c r="H17" s="199">
        <v>247329</v>
      </c>
      <c r="I17" s="199"/>
      <c r="J17" s="6">
        <v>100298</v>
      </c>
    </row>
    <row r="18" spans="1:10" ht="17.25" customHeight="1">
      <c r="A18" s="49"/>
      <c r="B18" s="84" t="s">
        <v>155</v>
      </c>
      <c r="C18" s="6">
        <f t="shared" si="0"/>
        <v>2721440</v>
      </c>
      <c r="D18" s="199">
        <v>1008264</v>
      </c>
      <c r="E18" s="199"/>
      <c r="F18" s="199">
        <v>1525030</v>
      </c>
      <c r="G18" s="199"/>
      <c r="H18" s="199">
        <v>188146</v>
      </c>
      <c r="I18" s="199"/>
      <c r="J18" s="6">
        <v>90715</v>
      </c>
    </row>
    <row r="19" spans="1:10" ht="17.25" customHeight="1">
      <c r="A19" s="2"/>
      <c r="B19" s="84" t="s">
        <v>156</v>
      </c>
      <c r="C19" s="6">
        <f t="shared" si="0"/>
        <v>2743629</v>
      </c>
      <c r="D19" s="199">
        <v>673078</v>
      </c>
      <c r="E19" s="199"/>
      <c r="F19" s="199">
        <v>1867584</v>
      </c>
      <c r="G19" s="199"/>
      <c r="H19" s="199">
        <v>202967</v>
      </c>
      <c r="I19" s="199"/>
      <c r="J19" s="6">
        <v>88504</v>
      </c>
    </row>
    <row r="20" spans="1:10" ht="17.25" customHeight="1">
      <c r="A20" s="2"/>
      <c r="B20" s="84" t="s">
        <v>157</v>
      </c>
      <c r="C20" s="6">
        <f t="shared" si="0"/>
        <v>2589669</v>
      </c>
      <c r="D20" s="199">
        <v>721310</v>
      </c>
      <c r="E20" s="199"/>
      <c r="F20" s="199">
        <v>1711833</v>
      </c>
      <c r="G20" s="199"/>
      <c r="H20" s="199">
        <v>156526</v>
      </c>
      <c r="I20" s="199"/>
      <c r="J20" s="6">
        <v>83538</v>
      </c>
    </row>
    <row r="21" spans="1:10" ht="17.25" customHeight="1">
      <c r="A21" s="49"/>
      <c r="B21" s="84" t="s">
        <v>158</v>
      </c>
      <c r="C21" s="6">
        <f t="shared" si="0"/>
        <v>2820977</v>
      </c>
      <c r="D21" s="199">
        <v>958698</v>
      </c>
      <c r="E21" s="199"/>
      <c r="F21" s="199">
        <v>1685972</v>
      </c>
      <c r="G21" s="199"/>
      <c r="H21" s="199">
        <v>176307</v>
      </c>
      <c r="I21" s="199"/>
      <c r="J21" s="6">
        <v>94033</v>
      </c>
    </row>
    <row r="22" spans="1:10" ht="17.25" customHeight="1">
      <c r="A22" s="2"/>
      <c r="B22" s="84" t="s">
        <v>159</v>
      </c>
      <c r="C22" s="6">
        <f t="shared" si="0"/>
        <v>2967971</v>
      </c>
      <c r="D22" s="199">
        <v>983216</v>
      </c>
      <c r="E22" s="199"/>
      <c r="F22" s="199">
        <v>1751340</v>
      </c>
      <c r="G22" s="199"/>
      <c r="H22" s="199">
        <v>233415</v>
      </c>
      <c r="I22" s="199"/>
      <c r="J22" s="6">
        <v>95741</v>
      </c>
    </row>
    <row r="23" spans="1:10" ht="17.25" customHeight="1">
      <c r="A23" s="3"/>
      <c r="B23" s="84" t="s">
        <v>160</v>
      </c>
      <c r="C23" s="6">
        <f>SUM(D23:I23)</f>
        <v>2800053</v>
      </c>
      <c r="D23" s="199">
        <v>836615</v>
      </c>
      <c r="E23" s="199"/>
      <c r="F23" s="199">
        <v>1719699</v>
      </c>
      <c r="G23" s="199"/>
      <c r="H23" s="199">
        <v>243739</v>
      </c>
      <c r="I23" s="199"/>
      <c r="J23" s="6">
        <v>93335</v>
      </c>
    </row>
    <row r="24" spans="1:10" ht="17.25" customHeight="1">
      <c r="A24" s="26"/>
      <c r="B24" s="84" t="s">
        <v>161</v>
      </c>
      <c r="C24" s="6">
        <f t="shared" si="0"/>
        <v>2503099</v>
      </c>
      <c r="D24" s="199">
        <v>548976</v>
      </c>
      <c r="E24" s="199"/>
      <c r="F24" s="199">
        <v>1798449</v>
      </c>
      <c r="G24" s="199"/>
      <c r="H24" s="199">
        <v>155674</v>
      </c>
      <c r="I24" s="199"/>
      <c r="J24" s="6">
        <v>80745</v>
      </c>
    </row>
    <row r="25" spans="1:10" ht="6" customHeight="1" thickBot="1">
      <c r="A25" s="219"/>
      <c r="B25" s="220"/>
      <c r="C25" s="86"/>
      <c r="D25" s="219"/>
      <c r="E25" s="219"/>
      <c r="F25" s="219"/>
      <c r="G25" s="219"/>
      <c r="H25" s="219"/>
      <c r="I25" s="219"/>
      <c r="J25" s="86"/>
    </row>
    <row r="26" spans="1:10" ht="18" customHeight="1">
      <c r="A26" s="55" t="s">
        <v>150</v>
      </c>
      <c r="B26" s="18"/>
      <c r="C26" s="18"/>
      <c r="D26" s="18"/>
      <c r="E26" s="18"/>
      <c r="F26" s="18"/>
      <c r="G26" s="18"/>
      <c r="H26" s="18"/>
      <c r="I26" s="18"/>
      <c r="J26" s="18"/>
    </row>
    <row r="28" spans="3:10" ht="13.5">
      <c r="C28" s="87"/>
      <c r="D28" s="216"/>
      <c r="E28" s="217"/>
      <c r="F28" s="216"/>
      <c r="G28" s="217"/>
      <c r="H28" s="87"/>
      <c r="J28" s="33"/>
    </row>
  </sheetData>
  <mergeCells count="82">
    <mergeCell ref="L11:M11"/>
    <mergeCell ref="L7:M7"/>
    <mergeCell ref="L8:M8"/>
    <mergeCell ref="L9:M9"/>
    <mergeCell ref="L10:M10"/>
    <mergeCell ref="D23:E23"/>
    <mergeCell ref="F23:G23"/>
    <mergeCell ref="H23:I23"/>
    <mergeCell ref="H20:I20"/>
    <mergeCell ref="D20:E20"/>
    <mergeCell ref="F20:G20"/>
    <mergeCell ref="F22:G22"/>
    <mergeCell ref="H22:I22"/>
    <mergeCell ref="D21:E21"/>
    <mergeCell ref="F21:G21"/>
    <mergeCell ref="J4:J5"/>
    <mergeCell ref="C4:I4"/>
    <mergeCell ref="F8:G8"/>
    <mergeCell ref="H8:I8"/>
    <mergeCell ref="D5:E5"/>
    <mergeCell ref="F5:G5"/>
    <mergeCell ref="F7:G7"/>
    <mergeCell ref="H5:I5"/>
    <mergeCell ref="D6:E6"/>
    <mergeCell ref="F6:G6"/>
    <mergeCell ref="A4:B5"/>
    <mergeCell ref="A2:J2"/>
    <mergeCell ref="H24:I24"/>
    <mergeCell ref="D24:E24"/>
    <mergeCell ref="F24:G24"/>
    <mergeCell ref="H13:I13"/>
    <mergeCell ref="H15:I15"/>
    <mergeCell ref="D19:E19"/>
    <mergeCell ref="F19:G19"/>
    <mergeCell ref="D15:E15"/>
    <mergeCell ref="H25:I25"/>
    <mergeCell ref="A11:B11"/>
    <mergeCell ref="A10:B10"/>
    <mergeCell ref="A7:B7"/>
    <mergeCell ref="A8:B8"/>
    <mergeCell ref="A9:B9"/>
    <mergeCell ref="H21:I21"/>
    <mergeCell ref="H14:I14"/>
    <mergeCell ref="D13:E13"/>
    <mergeCell ref="F13:G13"/>
    <mergeCell ref="H6:I6"/>
    <mergeCell ref="D11:E11"/>
    <mergeCell ref="F11:G11"/>
    <mergeCell ref="F18:G18"/>
    <mergeCell ref="H18:I18"/>
    <mergeCell ref="D18:E18"/>
    <mergeCell ref="H11:I11"/>
    <mergeCell ref="F12:G12"/>
    <mergeCell ref="H12:I12"/>
    <mergeCell ref="D10:E10"/>
    <mergeCell ref="F10:G10"/>
    <mergeCell ref="H10:I10"/>
    <mergeCell ref="D7:E7"/>
    <mergeCell ref="H7:I7"/>
    <mergeCell ref="D8:E8"/>
    <mergeCell ref="D9:E9"/>
    <mergeCell ref="H9:I9"/>
    <mergeCell ref="A12:B12"/>
    <mergeCell ref="D22:E22"/>
    <mergeCell ref="H19:I19"/>
    <mergeCell ref="D16:E16"/>
    <mergeCell ref="F16:G16"/>
    <mergeCell ref="H16:I16"/>
    <mergeCell ref="D17:E17"/>
    <mergeCell ref="F17:G17"/>
    <mergeCell ref="H17:I17"/>
    <mergeCell ref="D12:E12"/>
    <mergeCell ref="D28:E28"/>
    <mergeCell ref="F28:G28"/>
    <mergeCell ref="A6:B6"/>
    <mergeCell ref="A25:B25"/>
    <mergeCell ref="D25:E25"/>
    <mergeCell ref="F25:G25"/>
    <mergeCell ref="F15:G15"/>
    <mergeCell ref="F9:G9"/>
    <mergeCell ref="D14:E14"/>
    <mergeCell ref="F14:G14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2" sqref="A2:J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4.125" style="0" customWidth="1"/>
    <col min="11" max="13" width="15.625" style="0" customWidth="1"/>
  </cols>
  <sheetData>
    <row r="1" ht="30" customHeight="1"/>
    <row r="2" spans="1:13" ht="18.75" customHeight="1">
      <c r="A2" s="173" t="s">
        <v>162</v>
      </c>
      <c r="B2" s="173"/>
      <c r="C2" s="173"/>
      <c r="D2" s="173"/>
      <c r="E2" s="173"/>
      <c r="F2" s="173"/>
      <c r="G2" s="173"/>
      <c r="H2" s="173"/>
      <c r="I2" s="217"/>
      <c r="J2" s="217"/>
      <c r="K2" s="18"/>
      <c r="L2" s="18"/>
      <c r="M2" s="18"/>
    </row>
    <row r="3" spans="1:13" ht="15" customHeight="1" thickBot="1">
      <c r="A3" s="18"/>
      <c r="B3" s="18"/>
      <c r="C3" s="18"/>
      <c r="D3" s="18"/>
      <c r="E3" s="18"/>
      <c r="F3" s="18"/>
      <c r="G3" s="18"/>
      <c r="H3" s="18"/>
      <c r="I3" s="19"/>
      <c r="J3" s="19" t="s">
        <v>163</v>
      </c>
      <c r="K3" s="4"/>
      <c r="L3" s="4"/>
      <c r="M3" s="4"/>
    </row>
    <row r="4" spans="1:13" ht="15" customHeight="1">
      <c r="A4" s="174" t="s">
        <v>116</v>
      </c>
      <c r="B4" s="174"/>
      <c r="C4" s="174"/>
      <c r="D4" s="175"/>
      <c r="E4" s="147" t="s">
        <v>164</v>
      </c>
      <c r="F4" s="148"/>
      <c r="G4" s="148"/>
      <c r="H4" s="148"/>
      <c r="I4" s="231"/>
      <c r="J4" s="231"/>
      <c r="K4" s="230"/>
      <c r="L4" s="230"/>
      <c r="M4" s="230"/>
    </row>
    <row r="5" spans="1:13" ht="15" customHeight="1">
      <c r="A5" s="119"/>
      <c r="B5" s="119"/>
      <c r="C5" s="119"/>
      <c r="D5" s="215"/>
      <c r="E5" s="90" t="s">
        <v>119</v>
      </c>
      <c r="F5" s="209"/>
      <c r="G5" s="90" t="s">
        <v>120</v>
      </c>
      <c r="H5" s="209"/>
      <c r="I5" s="89" t="s">
        <v>165</v>
      </c>
      <c r="J5" s="90"/>
      <c r="K5" s="230"/>
      <c r="L5" s="230"/>
      <c r="M5" s="74"/>
    </row>
    <row r="6" spans="1:13" ht="15" customHeight="1">
      <c r="A6" s="143"/>
      <c r="B6" s="143"/>
      <c r="C6" s="143"/>
      <c r="D6" s="144"/>
      <c r="E6" s="41" t="s">
        <v>124</v>
      </c>
      <c r="F6" s="22" t="s">
        <v>125</v>
      </c>
      <c r="G6" s="22" t="s">
        <v>124</v>
      </c>
      <c r="H6" s="20" t="s">
        <v>125</v>
      </c>
      <c r="I6" s="22" t="s">
        <v>124</v>
      </c>
      <c r="J6" s="63" t="s">
        <v>126</v>
      </c>
      <c r="K6" s="74"/>
      <c r="L6" s="74"/>
      <c r="M6" s="74"/>
    </row>
    <row r="7" spans="1:13" ht="6" customHeight="1">
      <c r="A7" s="26"/>
      <c r="B7" s="149"/>
      <c r="C7" s="149"/>
      <c r="D7" s="26"/>
      <c r="E7" s="64"/>
      <c r="F7" s="93"/>
      <c r="G7" s="93"/>
      <c r="H7" s="93"/>
      <c r="I7" s="94"/>
      <c r="J7" s="95"/>
      <c r="K7" s="74"/>
      <c r="L7" s="74"/>
      <c r="M7" s="74"/>
    </row>
    <row r="8" spans="1:13" ht="19.5" customHeight="1">
      <c r="A8" s="26"/>
      <c r="B8" s="197" t="s">
        <v>129</v>
      </c>
      <c r="C8" s="197"/>
      <c r="D8" s="26"/>
      <c r="E8" s="34">
        <v>606007</v>
      </c>
      <c r="F8" s="31">
        <v>1659</v>
      </c>
      <c r="G8" s="31">
        <v>349577</v>
      </c>
      <c r="H8" s="31">
        <v>957</v>
      </c>
      <c r="I8" s="31">
        <v>256430</v>
      </c>
      <c r="J8" s="31">
        <v>703</v>
      </c>
      <c r="K8" s="31"/>
      <c r="L8" s="75"/>
      <c r="M8" s="31"/>
    </row>
    <row r="9" spans="1:13" ht="19.5" customHeight="1">
      <c r="A9" s="26"/>
      <c r="B9" s="197" t="s">
        <v>137</v>
      </c>
      <c r="C9" s="204"/>
      <c r="D9" s="26"/>
      <c r="E9" s="34">
        <v>795570</v>
      </c>
      <c r="F9" s="31">
        <v>2173</v>
      </c>
      <c r="G9" s="31">
        <v>553077</v>
      </c>
      <c r="H9" s="31">
        <v>1511</v>
      </c>
      <c r="I9" s="31">
        <v>242493</v>
      </c>
      <c r="J9" s="31">
        <v>664</v>
      </c>
      <c r="K9" s="31"/>
      <c r="L9" s="75"/>
      <c r="M9" s="31"/>
    </row>
    <row r="10" spans="1:13" s="45" customFormat="1" ht="19.5" customHeight="1">
      <c r="A10" s="26"/>
      <c r="B10" s="197" t="s">
        <v>138</v>
      </c>
      <c r="C10" s="204"/>
      <c r="D10" s="26"/>
      <c r="E10" s="34">
        <v>764589</v>
      </c>
      <c r="F10" s="31">
        <v>2094</v>
      </c>
      <c r="G10" s="31">
        <v>568669</v>
      </c>
      <c r="H10" s="31">
        <v>1558</v>
      </c>
      <c r="I10" s="31">
        <v>195920</v>
      </c>
      <c r="J10" s="31">
        <v>537</v>
      </c>
      <c r="K10" s="31"/>
      <c r="L10" s="75"/>
      <c r="M10" s="31"/>
    </row>
    <row r="11" spans="1:13" s="46" customFormat="1" ht="19.5" customHeight="1">
      <c r="A11" s="26"/>
      <c r="B11" s="197" t="s">
        <v>139</v>
      </c>
      <c r="C11" s="197"/>
      <c r="D11" s="26"/>
      <c r="E11" s="34">
        <v>808092</v>
      </c>
      <c r="F11" s="31">
        <v>2213</v>
      </c>
      <c r="G11" s="31">
        <v>680671</v>
      </c>
      <c r="H11" s="31">
        <v>1864</v>
      </c>
      <c r="I11" s="31">
        <v>127421</v>
      </c>
      <c r="J11" s="31">
        <v>349</v>
      </c>
      <c r="K11" s="31"/>
      <c r="L11" s="75"/>
      <c r="M11" s="31"/>
    </row>
    <row r="12" spans="1:13" ht="19.5" customHeight="1">
      <c r="A12" s="26"/>
      <c r="B12" s="39" t="s">
        <v>140</v>
      </c>
      <c r="C12" s="39"/>
      <c r="D12" s="29"/>
      <c r="E12" s="77">
        <f>SUM(E14:E25)</f>
        <v>799316</v>
      </c>
      <c r="F12" s="32">
        <v>2190</v>
      </c>
      <c r="G12" s="32">
        <f>SUM(G14:G25)</f>
        <v>671729</v>
      </c>
      <c r="H12" s="32">
        <v>1840</v>
      </c>
      <c r="I12" s="32">
        <f>SUM(I14:I25)</f>
        <v>127587</v>
      </c>
      <c r="J12" s="32">
        <v>350</v>
      </c>
      <c r="K12" s="32"/>
      <c r="L12" s="78"/>
      <c r="M12" s="32"/>
    </row>
    <row r="13" spans="1:13" ht="6" customHeight="1">
      <c r="A13" s="26"/>
      <c r="B13" s="197"/>
      <c r="C13" s="197"/>
      <c r="D13" s="26"/>
      <c r="E13" s="34"/>
      <c r="F13" s="31"/>
      <c r="G13" s="31"/>
      <c r="H13" s="31"/>
      <c r="I13" s="31"/>
      <c r="J13" s="31"/>
      <c r="K13" s="31"/>
      <c r="L13" s="75"/>
      <c r="M13" s="31"/>
    </row>
    <row r="14" spans="1:13" ht="19.5" customHeight="1">
      <c r="A14" s="26"/>
      <c r="B14" s="48" t="s">
        <v>141</v>
      </c>
      <c r="C14" s="26" t="s">
        <v>130</v>
      </c>
      <c r="D14" s="26"/>
      <c r="E14" s="34">
        <f>G14+I14</f>
        <v>63977</v>
      </c>
      <c r="F14" s="31">
        <v>2064</v>
      </c>
      <c r="G14" s="31">
        <v>53641</v>
      </c>
      <c r="H14" s="31">
        <v>1730</v>
      </c>
      <c r="I14" s="31">
        <v>10336</v>
      </c>
      <c r="J14" s="31">
        <v>333</v>
      </c>
      <c r="K14" s="31"/>
      <c r="L14" s="75"/>
      <c r="M14" s="31"/>
    </row>
    <row r="15" spans="1:13" ht="19.5" customHeight="1">
      <c r="A15" s="26"/>
      <c r="B15" s="49"/>
      <c r="C15" s="49" t="s">
        <v>131</v>
      </c>
      <c r="D15" s="26"/>
      <c r="E15" s="34">
        <f aca="true" t="shared" si="0" ref="E15:E25">G15+I15</f>
        <v>60447</v>
      </c>
      <c r="F15" s="31">
        <v>2159</v>
      </c>
      <c r="G15" s="31">
        <v>50440</v>
      </c>
      <c r="H15" s="31">
        <v>1801</v>
      </c>
      <c r="I15" s="31">
        <v>10007</v>
      </c>
      <c r="J15" s="31">
        <v>357</v>
      </c>
      <c r="K15" s="31"/>
      <c r="L15" s="75"/>
      <c r="M15" s="31"/>
    </row>
    <row r="16" spans="1:13" ht="19.5" customHeight="1">
      <c r="A16" s="26"/>
      <c r="B16" s="49"/>
      <c r="C16" s="49" t="s">
        <v>132</v>
      </c>
      <c r="D16" s="26"/>
      <c r="E16" s="34">
        <f t="shared" si="0"/>
        <v>66885</v>
      </c>
      <c r="F16" s="31">
        <v>2158</v>
      </c>
      <c r="G16" s="31">
        <v>55744</v>
      </c>
      <c r="H16" s="31">
        <v>1798</v>
      </c>
      <c r="I16" s="31">
        <v>11141</v>
      </c>
      <c r="J16" s="31">
        <v>359</v>
      </c>
      <c r="K16" s="31"/>
      <c r="L16" s="75"/>
      <c r="M16" s="31"/>
    </row>
    <row r="17" spans="1:13" ht="19.5" customHeight="1">
      <c r="A17" s="26"/>
      <c r="B17" s="49"/>
      <c r="C17" s="49" t="s">
        <v>133</v>
      </c>
      <c r="D17" s="26"/>
      <c r="E17" s="34">
        <f t="shared" si="0"/>
        <v>61688</v>
      </c>
      <c r="F17" s="31">
        <v>2056</v>
      </c>
      <c r="G17" s="31">
        <v>51234</v>
      </c>
      <c r="H17" s="31">
        <v>1708</v>
      </c>
      <c r="I17" s="31">
        <v>10454</v>
      </c>
      <c r="J17" s="31">
        <v>348</v>
      </c>
      <c r="K17" s="31"/>
      <c r="L17" s="75"/>
      <c r="M17" s="31"/>
    </row>
    <row r="18" spans="1:13" ht="19.5" customHeight="1">
      <c r="A18" s="26"/>
      <c r="B18" s="49"/>
      <c r="C18" s="49" t="s">
        <v>134</v>
      </c>
      <c r="D18" s="26"/>
      <c r="E18" s="34">
        <f t="shared" si="0"/>
        <v>63097</v>
      </c>
      <c r="F18" s="31">
        <v>2035</v>
      </c>
      <c r="G18" s="31">
        <v>52493</v>
      </c>
      <c r="H18" s="31">
        <v>1693</v>
      </c>
      <c r="I18" s="31">
        <v>10604</v>
      </c>
      <c r="J18" s="31">
        <v>342</v>
      </c>
      <c r="K18" s="31"/>
      <c r="L18" s="75"/>
      <c r="M18" s="31"/>
    </row>
    <row r="19" spans="1:13" ht="19.5" customHeight="1">
      <c r="A19" s="26"/>
      <c r="B19" s="26"/>
      <c r="C19" s="49" t="s">
        <v>41</v>
      </c>
      <c r="D19" s="26"/>
      <c r="E19" s="34">
        <f>G19+I19</f>
        <v>63426</v>
      </c>
      <c r="F19" s="31">
        <v>2114</v>
      </c>
      <c r="G19" s="31">
        <v>52509</v>
      </c>
      <c r="H19" s="31">
        <v>1750</v>
      </c>
      <c r="I19" s="31">
        <v>10917</v>
      </c>
      <c r="J19" s="31">
        <v>364</v>
      </c>
      <c r="K19" s="31"/>
      <c r="L19" s="75"/>
      <c r="M19" s="31"/>
    </row>
    <row r="20" spans="1:13" ht="19.5" customHeight="1">
      <c r="A20" s="26"/>
      <c r="B20" s="26"/>
      <c r="C20" s="49" t="s">
        <v>42</v>
      </c>
      <c r="D20" s="26"/>
      <c r="E20" s="34">
        <f t="shared" si="0"/>
        <v>63243</v>
      </c>
      <c r="F20" s="31">
        <v>2040</v>
      </c>
      <c r="G20" s="31">
        <v>52493</v>
      </c>
      <c r="H20" s="31">
        <v>1693</v>
      </c>
      <c r="I20" s="31">
        <v>10750</v>
      </c>
      <c r="J20" s="31">
        <v>347</v>
      </c>
      <c r="K20" s="31"/>
      <c r="L20" s="75"/>
      <c r="M20" s="31"/>
    </row>
    <row r="21" spans="1:13" ht="19.5" customHeight="1">
      <c r="A21" s="26"/>
      <c r="B21" s="26"/>
      <c r="C21" s="49" t="s">
        <v>43</v>
      </c>
      <c r="D21" s="26"/>
      <c r="E21" s="34">
        <f t="shared" si="0"/>
        <v>64038</v>
      </c>
      <c r="F21" s="31">
        <v>2066</v>
      </c>
      <c r="G21" s="31">
        <v>53166</v>
      </c>
      <c r="H21" s="31">
        <v>1715</v>
      </c>
      <c r="I21" s="31">
        <v>10872</v>
      </c>
      <c r="J21" s="31">
        <v>351</v>
      </c>
      <c r="K21" s="31"/>
      <c r="L21" s="75"/>
      <c r="M21" s="31"/>
    </row>
    <row r="22" spans="1:13" ht="19.5" customHeight="1">
      <c r="A22" s="26"/>
      <c r="B22" s="26"/>
      <c r="C22" s="49" t="s">
        <v>44</v>
      </c>
      <c r="D22" s="26"/>
      <c r="E22" s="34">
        <f>G22+I22</f>
        <v>61688</v>
      </c>
      <c r="F22" s="31">
        <v>2056</v>
      </c>
      <c r="G22" s="31">
        <v>51234</v>
      </c>
      <c r="H22" s="31">
        <v>1708</v>
      </c>
      <c r="I22" s="31">
        <v>10454</v>
      </c>
      <c r="J22" s="31">
        <v>348</v>
      </c>
      <c r="K22" s="31"/>
      <c r="L22" s="75"/>
      <c r="M22" s="31"/>
    </row>
    <row r="23" spans="1:13" ht="19.5" customHeight="1">
      <c r="A23" s="26"/>
      <c r="B23" s="26"/>
      <c r="C23" s="49" t="s">
        <v>135</v>
      </c>
      <c r="D23" s="26"/>
      <c r="E23" s="34">
        <f t="shared" si="0"/>
        <v>77924</v>
      </c>
      <c r="F23" s="31">
        <v>2514</v>
      </c>
      <c r="G23" s="31">
        <v>67052</v>
      </c>
      <c r="H23" s="31">
        <v>2163</v>
      </c>
      <c r="I23" s="31">
        <v>10872</v>
      </c>
      <c r="J23" s="31">
        <v>351</v>
      </c>
      <c r="K23" s="31"/>
      <c r="L23" s="75"/>
      <c r="M23" s="31"/>
    </row>
    <row r="24" spans="1:13" ht="19.5" customHeight="1">
      <c r="A24" s="26"/>
      <c r="B24" s="26"/>
      <c r="C24" s="49" t="s">
        <v>45</v>
      </c>
      <c r="D24" s="26"/>
      <c r="E24" s="34">
        <f t="shared" si="0"/>
        <v>75125</v>
      </c>
      <c r="F24" s="31">
        <v>2504</v>
      </c>
      <c r="G24" s="31">
        <v>64671</v>
      </c>
      <c r="H24" s="31">
        <v>2156</v>
      </c>
      <c r="I24" s="31">
        <v>10454</v>
      </c>
      <c r="J24" s="31">
        <v>348</v>
      </c>
      <c r="K24" s="31"/>
      <c r="L24" s="75"/>
      <c r="M24" s="31"/>
    </row>
    <row r="25" spans="1:13" ht="19.5" customHeight="1">
      <c r="A25" s="26"/>
      <c r="B25" s="26"/>
      <c r="C25" s="49" t="s">
        <v>46</v>
      </c>
      <c r="D25" s="26"/>
      <c r="E25" s="34">
        <f t="shared" si="0"/>
        <v>77778</v>
      </c>
      <c r="F25" s="31">
        <v>2509</v>
      </c>
      <c r="G25" s="31">
        <v>67052</v>
      </c>
      <c r="H25" s="31">
        <v>2163</v>
      </c>
      <c r="I25" s="31">
        <v>10726</v>
      </c>
      <c r="J25" s="31">
        <v>346</v>
      </c>
      <c r="K25" s="31"/>
      <c r="L25" s="75"/>
      <c r="M25" s="31"/>
    </row>
    <row r="26" spans="1:13" ht="6" customHeight="1" thickBot="1">
      <c r="A26" s="35"/>
      <c r="B26" s="171"/>
      <c r="C26" s="171"/>
      <c r="D26" s="35"/>
      <c r="E26" s="37"/>
      <c r="F26" s="35"/>
      <c r="G26" s="35"/>
      <c r="H26" s="35"/>
      <c r="I26" s="79"/>
      <c r="J26" s="79"/>
      <c r="K26" s="96"/>
      <c r="L26" s="96"/>
      <c r="M26" s="96"/>
    </row>
    <row r="27" spans="1:13" ht="18" customHeight="1">
      <c r="A27" s="55" t="s">
        <v>166</v>
      </c>
      <c r="B27" s="55"/>
      <c r="C27" s="18"/>
      <c r="D27" s="18"/>
      <c r="E27" s="18"/>
      <c r="F27" s="18"/>
      <c r="G27" s="18"/>
      <c r="H27" s="18"/>
      <c r="I27" s="1"/>
      <c r="J27" s="1"/>
      <c r="K27" s="97"/>
      <c r="L27" s="97"/>
      <c r="M27" s="97"/>
    </row>
    <row r="28" spans="5:10" ht="15" customHeight="1">
      <c r="E28" s="33"/>
      <c r="F28" s="33"/>
      <c r="G28" s="33"/>
      <c r="H28" s="33"/>
      <c r="I28" s="33"/>
      <c r="J28" s="33"/>
    </row>
    <row r="29" ht="15" customHeight="1"/>
    <row r="30" ht="15" customHeight="1"/>
    <row r="31" ht="6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6" customHeight="1"/>
  </sheetData>
  <mergeCells count="16">
    <mergeCell ref="A4:D6"/>
    <mergeCell ref="K5:L5"/>
    <mergeCell ref="K4:M4"/>
    <mergeCell ref="I5:J5"/>
    <mergeCell ref="E5:F5"/>
    <mergeCell ref="E4:J4"/>
    <mergeCell ref="A2:J2"/>
    <mergeCell ref="B13:C13"/>
    <mergeCell ref="B26:C26"/>
    <mergeCell ref="G5:H5"/>
    <mergeCell ref="B11:C11"/>
    <mergeCell ref="B12:C12"/>
    <mergeCell ref="B8:C8"/>
    <mergeCell ref="B9:C9"/>
    <mergeCell ref="B10:C10"/>
    <mergeCell ref="B7:C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1" sqref="B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39" customHeight="1">
      <c r="A2" s="173" t="s">
        <v>167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 t="s">
        <v>1</v>
      </c>
    </row>
    <row r="4" spans="1:11" ht="18" customHeight="1">
      <c r="A4" s="120" t="s">
        <v>143</v>
      </c>
      <c r="B4" s="88"/>
      <c r="C4" s="227" t="s">
        <v>144</v>
      </c>
      <c r="D4" s="228"/>
      <c r="E4" s="228"/>
      <c r="F4" s="228"/>
      <c r="G4" s="228"/>
      <c r="H4" s="228"/>
      <c r="I4" s="228"/>
      <c r="J4" s="226" t="s">
        <v>145</v>
      </c>
      <c r="K4" s="3"/>
    </row>
    <row r="5" spans="1:11" ht="24" customHeight="1">
      <c r="A5" s="91"/>
      <c r="B5" s="89"/>
      <c r="C5" s="43" t="s">
        <v>34</v>
      </c>
      <c r="D5" s="229" t="s">
        <v>146</v>
      </c>
      <c r="E5" s="229"/>
      <c r="F5" s="229" t="s">
        <v>147</v>
      </c>
      <c r="G5" s="229"/>
      <c r="H5" s="229" t="s">
        <v>168</v>
      </c>
      <c r="I5" s="229"/>
      <c r="J5" s="90"/>
      <c r="K5" s="3"/>
    </row>
    <row r="6" spans="1:10" ht="6" customHeight="1">
      <c r="A6" s="149"/>
      <c r="B6" s="218"/>
      <c r="C6" s="81"/>
      <c r="D6" s="232"/>
      <c r="E6" s="232"/>
      <c r="F6" s="232"/>
      <c r="G6" s="232"/>
      <c r="H6" s="232"/>
      <c r="I6" s="232"/>
      <c r="J6" s="81"/>
    </row>
    <row r="7" spans="1:10" ht="19.5" customHeight="1">
      <c r="A7" s="197" t="s">
        <v>129</v>
      </c>
      <c r="B7" s="197"/>
      <c r="C7" s="13">
        <v>227719</v>
      </c>
      <c r="D7" s="199">
        <v>54463</v>
      </c>
      <c r="E7" s="199"/>
      <c r="F7" s="199">
        <v>109673</v>
      </c>
      <c r="G7" s="199"/>
      <c r="H7" s="199">
        <v>63583</v>
      </c>
      <c r="I7" s="199"/>
      <c r="J7" s="31">
        <v>624</v>
      </c>
    </row>
    <row r="8" spans="1:10" ht="19.5" customHeight="1">
      <c r="A8" s="197" t="s">
        <v>137</v>
      </c>
      <c r="B8" s="225"/>
      <c r="C8" s="6">
        <v>383920</v>
      </c>
      <c r="D8" s="199">
        <v>58983</v>
      </c>
      <c r="E8" s="199"/>
      <c r="F8" s="199">
        <v>274247</v>
      </c>
      <c r="G8" s="199"/>
      <c r="H8" s="199">
        <v>50690</v>
      </c>
      <c r="I8" s="199"/>
      <c r="J8" s="31">
        <v>1052</v>
      </c>
    </row>
    <row r="9" spans="1:10" s="45" customFormat="1" ht="19.5" customHeight="1">
      <c r="A9" s="197" t="s">
        <v>138</v>
      </c>
      <c r="B9" s="225"/>
      <c r="C9" s="6">
        <v>374358</v>
      </c>
      <c r="D9" s="199">
        <v>66552</v>
      </c>
      <c r="E9" s="199"/>
      <c r="F9" s="199">
        <v>260457</v>
      </c>
      <c r="G9" s="199"/>
      <c r="H9" s="199">
        <v>47349</v>
      </c>
      <c r="I9" s="199"/>
      <c r="J9" s="31">
        <v>1026</v>
      </c>
    </row>
    <row r="10" spans="1:10" s="46" customFormat="1" ht="19.5" customHeight="1">
      <c r="A10" s="197" t="s">
        <v>139</v>
      </c>
      <c r="B10" s="221"/>
      <c r="C10" s="6">
        <v>449996</v>
      </c>
      <c r="D10" s="199">
        <v>78621</v>
      </c>
      <c r="E10" s="199">
        <v>0</v>
      </c>
      <c r="F10" s="199">
        <v>341804</v>
      </c>
      <c r="G10" s="199">
        <v>0</v>
      </c>
      <c r="H10" s="199">
        <v>29571</v>
      </c>
      <c r="I10" s="199">
        <v>0</v>
      </c>
      <c r="J10" s="31">
        <v>1233</v>
      </c>
    </row>
    <row r="11" spans="1:10" ht="19.5" customHeight="1">
      <c r="A11" s="39" t="s">
        <v>140</v>
      </c>
      <c r="B11" s="224"/>
      <c r="C11" s="8">
        <f>SUM(C13:C24)</f>
        <v>472210</v>
      </c>
      <c r="D11" s="223">
        <f>SUM(D13:E24)</f>
        <v>80472</v>
      </c>
      <c r="E11" s="223">
        <f>SUM(E14:E25)</f>
        <v>0</v>
      </c>
      <c r="F11" s="223">
        <f>SUM(F13:G24)</f>
        <v>359555</v>
      </c>
      <c r="G11" s="223">
        <f>SUM(G14:G25)</f>
        <v>0</v>
      </c>
      <c r="H11" s="223">
        <f>SUM(H13:I24)</f>
        <v>32183</v>
      </c>
      <c r="I11" s="223">
        <f>SUM(I14:I25)</f>
        <v>0</v>
      </c>
      <c r="J11" s="32">
        <v>1294</v>
      </c>
    </row>
    <row r="12" spans="1:10" ht="6" customHeight="1">
      <c r="A12" s="197"/>
      <c r="B12" s="221"/>
      <c r="C12" s="6"/>
      <c r="D12" s="199"/>
      <c r="E12" s="199"/>
      <c r="F12" s="233"/>
      <c r="G12" s="233"/>
      <c r="H12" s="199"/>
      <c r="I12" s="199"/>
      <c r="J12" s="31"/>
    </row>
    <row r="13" spans="1:11" ht="19.5" customHeight="1">
      <c r="A13" s="48" t="s">
        <v>141</v>
      </c>
      <c r="B13" s="58" t="s">
        <v>149</v>
      </c>
      <c r="C13" s="6">
        <f>SUM(D13:I13)</f>
        <v>36397</v>
      </c>
      <c r="D13" s="199">
        <v>7256</v>
      </c>
      <c r="E13" s="199"/>
      <c r="F13" s="199">
        <v>26163</v>
      </c>
      <c r="G13" s="199"/>
      <c r="H13" s="199">
        <v>2978</v>
      </c>
      <c r="I13" s="199"/>
      <c r="J13" s="31">
        <v>1174</v>
      </c>
      <c r="K13" s="87"/>
    </row>
    <row r="14" spans="1:10" ht="19.5" customHeight="1">
      <c r="A14" s="49"/>
      <c r="B14" s="84" t="s">
        <v>151</v>
      </c>
      <c r="C14" s="6">
        <f aca="true" t="shared" si="0" ref="C14:C24">SUM(D14:I14)</f>
        <v>36009</v>
      </c>
      <c r="D14" s="199">
        <v>6284</v>
      </c>
      <c r="E14" s="199"/>
      <c r="F14" s="199">
        <v>26906</v>
      </c>
      <c r="G14" s="199"/>
      <c r="H14" s="199">
        <v>2819</v>
      </c>
      <c r="I14" s="199"/>
      <c r="J14" s="31">
        <v>1286</v>
      </c>
    </row>
    <row r="15" spans="1:10" ht="19.5" customHeight="1">
      <c r="A15" s="2"/>
      <c r="B15" s="84" t="s">
        <v>152</v>
      </c>
      <c r="C15" s="6">
        <f t="shared" si="0"/>
        <v>34750</v>
      </c>
      <c r="D15" s="199">
        <v>4103</v>
      </c>
      <c r="E15" s="199"/>
      <c r="F15" s="199">
        <v>28197</v>
      </c>
      <c r="G15" s="199"/>
      <c r="H15" s="199">
        <v>2450</v>
      </c>
      <c r="I15" s="199"/>
      <c r="J15" s="31">
        <v>1121</v>
      </c>
    </row>
    <row r="16" spans="1:10" ht="19.5" customHeight="1">
      <c r="A16" s="2"/>
      <c r="B16" s="84" t="s">
        <v>153</v>
      </c>
      <c r="C16" s="6">
        <f t="shared" si="0"/>
        <v>39780</v>
      </c>
      <c r="D16" s="199">
        <v>8803</v>
      </c>
      <c r="E16" s="199"/>
      <c r="F16" s="199">
        <v>28209</v>
      </c>
      <c r="G16" s="199"/>
      <c r="H16" s="199">
        <v>2768</v>
      </c>
      <c r="I16" s="199"/>
      <c r="J16" s="31">
        <v>1326</v>
      </c>
    </row>
    <row r="17" spans="1:10" ht="19.5" customHeight="1">
      <c r="A17" s="49"/>
      <c r="B17" s="84" t="s">
        <v>154</v>
      </c>
      <c r="C17" s="6">
        <f t="shared" si="0"/>
        <v>41012</v>
      </c>
      <c r="D17" s="199">
        <v>8806</v>
      </c>
      <c r="E17" s="199"/>
      <c r="F17" s="199">
        <v>29210</v>
      </c>
      <c r="G17" s="199"/>
      <c r="H17" s="199">
        <v>2996</v>
      </c>
      <c r="I17" s="199"/>
      <c r="J17" s="31">
        <v>1323</v>
      </c>
    </row>
    <row r="18" spans="1:10" ht="19.5" customHeight="1">
      <c r="A18" s="49"/>
      <c r="B18" s="84" t="s">
        <v>155</v>
      </c>
      <c r="C18" s="6">
        <f t="shared" si="0"/>
        <v>41911</v>
      </c>
      <c r="D18" s="199">
        <v>8662</v>
      </c>
      <c r="E18" s="199"/>
      <c r="F18" s="199">
        <v>30378</v>
      </c>
      <c r="G18" s="199"/>
      <c r="H18" s="199">
        <v>2871</v>
      </c>
      <c r="I18" s="199"/>
      <c r="J18" s="31">
        <v>1397</v>
      </c>
    </row>
    <row r="19" spans="1:10" ht="19.5" customHeight="1">
      <c r="A19" s="2"/>
      <c r="B19" s="84" t="s">
        <v>156</v>
      </c>
      <c r="C19" s="6">
        <f t="shared" si="0"/>
        <v>36429</v>
      </c>
      <c r="D19" s="199">
        <v>4664</v>
      </c>
      <c r="E19" s="199"/>
      <c r="F19" s="199">
        <v>29264</v>
      </c>
      <c r="G19" s="199"/>
      <c r="H19" s="199">
        <v>2501</v>
      </c>
      <c r="I19" s="199"/>
      <c r="J19" s="31">
        <v>1175</v>
      </c>
    </row>
    <row r="20" spans="1:10" ht="19.5" customHeight="1">
      <c r="A20" s="2"/>
      <c r="B20" s="84" t="s">
        <v>157</v>
      </c>
      <c r="C20" s="6">
        <f t="shared" si="0"/>
        <v>29957</v>
      </c>
      <c r="D20" s="199">
        <v>4649</v>
      </c>
      <c r="E20" s="199"/>
      <c r="F20" s="199">
        <v>24221</v>
      </c>
      <c r="G20" s="199"/>
      <c r="H20" s="199">
        <v>1087</v>
      </c>
      <c r="I20" s="199"/>
      <c r="J20" s="31">
        <v>966</v>
      </c>
    </row>
    <row r="21" spans="1:10" ht="19.5" customHeight="1">
      <c r="A21" s="49"/>
      <c r="B21" s="84" t="s">
        <v>158</v>
      </c>
      <c r="C21" s="6">
        <f t="shared" si="0"/>
        <v>39706</v>
      </c>
      <c r="D21" s="199">
        <v>8226</v>
      </c>
      <c r="E21" s="199"/>
      <c r="F21" s="199">
        <v>28051</v>
      </c>
      <c r="G21" s="199"/>
      <c r="H21" s="199">
        <v>3429</v>
      </c>
      <c r="I21" s="199"/>
      <c r="J21" s="31">
        <v>1324</v>
      </c>
    </row>
    <row r="22" spans="1:10" ht="19.5" customHeight="1">
      <c r="A22" s="2"/>
      <c r="B22" s="84" t="s">
        <v>159</v>
      </c>
      <c r="C22" s="6">
        <f t="shared" si="0"/>
        <v>49317</v>
      </c>
      <c r="D22" s="199">
        <v>8458</v>
      </c>
      <c r="E22" s="199"/>
      <c r="F22" s="199">
        <v>37874</v>
      </c>
      <c r="G22" s="199"/>
      <c r="H22" s="199">
        <v>2985</v>
      </c>
      <c r="I22" s="199"/>
      <c r="J22" s="31">
        <v>1591</v>
      </c>
    </row>
    <row r="23" spans="1:10" ht="19.5" customHeight="1">
      <c r="A23" s="3"/>
      <c r="B23" s="84" t="s">
        <v>160</v>
      </c>
      <c r="C23" s="6">
        <f t="shared" si="0"/>
        <v>44688</v>
      </c>
      <c r="D23" s="199">
        <v>7025</v>
      </c>
      <c r="E23" s="199"/>
      <c r="F23" s="199">
        <v>34890</v>
      </c>
      <c r="G23" s="199"/>
      <c r="H23" s="199">
        <v>2773</v>
      </c>
      <c r="I23" s="199"/>
      <c r="J23" s="31">
        <v>1490</v>
      </c>
    </row>
    <row r="24" spans="1:10" ht="19.5" customHeight="1">
      <c r="A24" s="26"/>
      <c r="B24" s="84" t="s">
        <v>161</v>
      </c>
      <c r="C24" s="6">
        <f t="shared" si="0"/>
        <v>42254</v>
      </c>
      <c r="D24" s="199">
        <v>3536</v>
      </c>
      <c r="E24" s="199"/>
      <c r="F24" s="199">
        <v>36192</v>
      </c>
      <c r="G24" s="199"/>
      <c r="H24" s="199">
        <v>2526</v>
      </c>
      <c r="I24" s="199"/>
      <c r="J24" s="31">
        <v>1363</v>
      </c>
    </row>
    <row r="25" spans="1:10" ht="6" customHeight="1" thickBot="1">
      <c r="A25" s="219"/>
      <c r="B25" s="220"/>
      <c r="C25" s="86"/>
      <c r="D25" s="219"/>
      <c r="E25" s="219"/>
      <c r="F25" s="219"/>
      <c r="G25" s="219"/>
      <c r="H25" s="219"/>
      <c r="I25" s="219"/>
      <c r="J25" s="86"/>
    </row>
    <row r="26" spans="1:10" ht="18" customHeight="1">
      <c r="A26" s="55" t="s">
        <v>169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3:10" ht="13.5">
      <c r="C27" s="87"/>
      <c r="E27" s="87"/>
      <c r="F27" s="216"/>
      <c r="G27" s="217"/>
      <c r="H27" s="87"/>
      <c r="J27" s="33"/>
    </row>
  </sheetData>
  <mergeCells count="76">
    <mergeCell ref="F27:G27"/>
    <mergeCell ref="A6:B6"/>
    <mergeCell ref="A25:B25"/>
    <mergeCell ref="D25:E25"/>
    <mergeCell ref="F25:G25"/>
    <mergeCell ref="F15:G15"/>
    <mergeCell ref="F9:G9"/>
    <mergeCell ref="D14:E14"/>
    <mergeCell ref="F14:G14"/>
    <mergeCell ref="A12:B12"/>
    <mergeCell ref="D22:E22"/>
    <mergeCell ref="H19:I19"/>
    <mergeCell ref="D16:E16"/>
    <mergeCell ref="F16:G16"/>
    <mergeCell ref="H16:I16"/>
    <mergeCell ref="D17:E17"/>
    <mergeCell ref="F17:G17"/>
    <mergeCell ref="H17:I17"/>
    <mergeCell ref="D10:E10"/>
    <mergeCell ref="F10:G10"/>
    <mergeCell ref="H10:I10"/>
    <mergeCell ref="D7:E7"/>
    <mergeCell ref="F7:G7"/>
    <mergeCell ref="H7:I7"/>
    <mergeCell ref="D8:E8"/>
    <mergeCell ref="D9:E9"/>
    <mergeCell ref="H9:I9"/>
    <mergeCell ref="D11:E11"/>
    <mergeCell ref="F11:G11"/>
    <mergeCell ref="F18:G18"/>
    <mergeCell ref="H18:I18"/>
    <mergeCell ref="D18:E18"/>
    <mergeCell ref="H11:I11"/>
    <mergeCell ref="D12:E12"/>
    <mergeCell ref="F12:G12"/>
    <mergeCell ref="H12:I12"/>
    <mergeCell ref="H25:I25"/>
    <mergeCell ref="A11:B11"/>
    <mergeCell ref="A10:B10"/>
    <mergeCell ref="A7:B7"/>
    <mergeCell ref="A8:B8"/>
    <mergeCell ref="A9:B9"/>
    <mergeCell ref="H21:I21"/>
    <mergeCell ref="H14:I14"/>
    <mergeCell ref="D13:E13"/>
    <mergeCell ref="F13:G13"/>
    <mergeCell ref="A4:B5"/>
    <mergeCell ref="A2:J2"/>
    <mergeCell ref="H24:I24"/>
    <mergeCell ref="D24:E24"/>
    <mergeCell ref="F24:G24"/>
    <mergeCell ref="H13:I13"/>
    <mergeCell ref="H15:I15"/>
    <mergeCell ref="D19:E19"/>
    <mergeCell ref="F19:G19"/>
    <mergeCell ref="D15:E15"/>
    <mergeCell ref="J4:J5"/>
    <mergeCell ref="C4:I4"/>
    <mergeCell ref="F8:G8"/>
    <mergeCell ref="H8:I8"/>
    <mergeCell ref="D5:E5"/>
    <mergeCell ref="F5:G5"/>
    <mergeCell ref="H5:I5"/>
    <mergeCell ref="D6:E6"/>
    <mergeCell ref="F6:G6"/>
    <mergeCell ref="H6:I6"/>
    <mergeCell ref="D23:E23"/>
    <mergeCell ref="F23:G23"/>
    <mergeCell ref="H23:I23"/>
    <mergeCell ref="H20:I20"/>
    <mergeCell ref="D20:E20"/>
    <mergeCell ref="F20:G20"/>
    <mergeCell ref="F22:G22"/>
    <mergeCell ref="H22:I22"/>
    <mergeCell ref="D21:E21"/>
    <mergeCell ref="F21:G21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H2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12.625" style="0" customWidth="1"/>
    <col min="4" max="8" width="11.625" style="0" customWidth="1"/>
    <col min="9" max="15" width="12.625" style="0" customWidth="1"/>
  </cols>
  <sheetData>
    <row r="1" spans="1:7" ht="27" customHeight="1">
      <c r="A1" s="9"/>
      <c r="B1" s="9"/>
      <c r="C1" s="9"/>
      <c r="D1" s="9"/>
      <c r="E1" s="9"/>
      <c r="F1" s="9"/>
      <c r="G1" s="9"/>
    </row>
    <row r="2" spans="1:8" ht="34.5" customHeight="1">
      <c r="A2" s="173" t="s">
        <v>170</v>
      </c>
      <c r="B2" s="217"/>
      <c r="C2" s="217"/>
      <c r="D2" s="217"/>
      <c r="E2" s="217"/>
      <c r="F2" s="217"/>
      <c r="G2" s="217"/>
      <c r="H2" s="217"/>
    </row>
    <row r="3" spans="1:15" ht="15" customHeight="1" thickBot="1">
      <c r="A3" s="19"/>
      <c r="B3" s="19"/>
      <c r="C3" s="19"/>
      <c r="D3" s="19"/>
      <c r="E3" s="19"/>
      <c r="F3" s="19"/>
      <c r="G3" s="19"/>
      <c r="H3" s="98"/>
      <c r="I3" s="98"/>
      <c r="J3" s="98"/>
      <c r="K3" s="98"/>
      <c r="L3" s="98"/>
      <c r="M3" s="19"/>
      <c r="O3" s="19" t="s">
        <v>1</v>
      </c>
    </row>
    <row r="4" spans="1:15" ht="19.5" customHeight="1">
      <c r="A4" s="174" t="s">
        <v>171</v>
      </c>
      <c r="B4" s="175"/>
      <c r="C4" s="236" t="s">
        <v>172</v>
      </c>
      <c r="D4" s="236"/>
      <c r="E4" s="236"/>
      <c r="F4" s="236"/>
      <c r="G4" s="236"/>
      <c r="H4" s="236"/>
      <c r="I4" s="234" t="s">
        <v>173</v>
      </c>
      <c r="J4" s="234"/>
      <c r="K4" s="234"/>
      <c r="L4" s="234"/>
      <c r="M4" s="234"/>
      <c r="N4" s="99" t="s">
        <v>174</v>
      </c>
      <c r="O4" s="100" t="s">
        <v>175</v>
      </c>
    </row>
    <row r="5" spans="1:15" ht="24.75" customHeight="1">
      <c r="A5" s="143"/>
      <c r="B5" s="144"/>
      <c r="C5" s="101" t="s">
        <v>34</v>
      </c>
      <c r="D5" s="102" t="s">
        <v>176</v>
      </c>
      <c r="E5" s="103" t="s">
        <v>177</v>
      </c>
      <c r="F5" s="102" t="s">
        <v>178</v>
      </c>
      <c r="G5" s="103" t="s">
        <v>179</v>
      </c>
      <c r="H5" s="104" t="s">
        <v>180</v>
      </c>
      <c r="I5" s="21" t="s">
        <v>34</v>
      </c>
      <c r="J5" s="105" t="s">
        <v>181</v>
      </c>
      <c r="K5" s="106" t="s">
        <v>179</v>
      </c>
      <c r="L5" s="106" t="s">
        <v>182</v>
      </c>
      <c r="M5" s="42" t="s">
        <v>183</v>
      </c>
      <c r="N5" s="102" t="s">
        <v>177</v>
      </c>
      <c r="O5" s="102" t="s">
        <v>180</v>
      </c>
    </row>
    <row r="6" spans="1:15" ht="7.5" customHeight="1">
      <c r="A6" s="44"/>
      <c r="B6" s="80"/>
      <c r="C6" s="107"/>
      <c r="D6" s="107"/>
      <c r="E6" s="107" t="s">
        <v>184</v>
      </c>
      <c r="F6" s="107"/>
      <c r="G6" s="107"/>
      <c r="H6" s="107"/>
      <c r="I6" s="81"/>
      <c r="J6" s="81"/>
      <c r="K6" s="81" t="s">
        <v>184</v>
      </c>
      <c r="L6" s="81"/>
      <c r="M6" s="81"/>
      <c r="N6" s="107"/>
      <c r="O6" s="107"/>
    </row>
    <row r="7" spans="1:15" ht="19.5" customHeight="1">
      <c r="A7" s="119" t="s">
        <v>185</v>
      </c>
      <c r="B7" s="215"/>
      <c r="C7" s="108">
        <f>SUM(D7:H7)</f>
        <v>263155</v>
      </c>
      <c r="D7" s="108">
        <v>18816</v>
      </c>
      <c r="E7" s="108">
        <v>25875</v>
      </c>
      <c r="F7" s="108">
        <v>177774</v>
      </c>
      <c r="G7" s="108">
        <v>30048</v>
      </c>
      <c r="H7" s="109">
        <v>10642</v>
      </c>
      <c r="I7" s="6">
        <f>SUM(J7:M7)</f>
        <v>6682</v>
      </c>
      <c r="J7" s="6">
        <v>0</v>
      </c>
      <c r="K7" s="6">
        <v>0</v>
      </c>
      <c r="L7" s="6">
        <v>4848</v>
      </c>
      <c r="M7" s="110">
        <v>1834</v>
      </c>
      <c r="N7" s="108">
        <v>20371</v>
      </c>
      <c r="O7" s="108">
        <v>17689</v>
      </c>
    </row>
    <row r="8" spans="1:15" ht="19.5" customHeight="1">
      <c r="A8" s="197" t="s">
        <v>186</v>
      </c>
      <c r="B8" s="221"/>
      <c r="C8" s="108">
        <f>SUM(D8:H8)</f>
        <v>266705</v>
      </c>
      <c r="D8" s="108">
        <v>18806</v>
      </c>
      <c r="E8" s="108">
        <v>25600</v>
      </c>
      <c r="F8" s="108">
        <v>185837</v>
      </c>
      <c r="G8" s="111">
        <v>26000</v>
      </c>
      <c r="H8" s="109">
        <v>10462</v>
      </c>
      <c r="I8" s="6">
        <f>SUM(J8:M8)</f>
        <v>30617</v>
      </c>
      <c r="J8" s="6">
        <v>17985</v>
      </c>
      <c r="K8" s="6">
        <v>4254</v>
      </c>
      <c r="L8" s="6">
        <v>4465</v>
      </c>
      <c r="M8" s="112">
        <v>3913</v>
      </c>
      <c r="N8" s="108">
        <v>19635</v>
      </c>
      <c r="O8" s="108">
        <v>16475</v>
      </c>
    </row>
    <row r="9" spans="1:15" ht="19.5" customHeight="1">
      <c r="A9" s="197" t="s">
        <v>187</v>
      </c>
      <c r="B9" s="221"/>
      <c r="C9" s="108">
        <f>SUM(D9:H9)</f>
        <v>245947</v>
      </c>
      <c r="D9" s="108">
        <v>19759</v>
      </c>
      <c r="E9" s="108">
        <v>26541</v>
      </c>
      <c r="F9" s="108">
        <v>166200</v>
      </c>
      <c r="G9" s="108">
        <v>23863</v>
      </c>
      <c r="H9" s="109">
        <v>9584</v>
      </c>
      <c r="I9" s="6">
        <f>SUM(J9:M9)</f>
        <v>36669</v>
      </c>
      <c r="J9" s="6">
        <v>21050</v>
      </c>
      <c r="K9" s="6">
        <v>9713</v>
      </c>
      <c r="L9" s="6">
        <v>3970</v>
      </c>
      <c r="M9" s="110">
        <v>1936</v>
      </c>
      <c r="N9" s="108">
        <v>18594</v>
      </c>
      <c r="O9" s="108">
        <v>22195</v>
      </c>
    </row>
    <row r="10" spans="1:15" s="46" customFormat="1" ht="19.5" customHeight="1">
      <c r="A10" s="197" t="s">
        <v>188</v>
      </c>
      <c r="B10" s="221"/>
      <c r="C10" s="108">
        <f>SUM(D10:H10)</f>
        <v>220398</v>
      </c>
      <c r="D10" s="108">
        <v>15071</v>
      </c>
      <c r="E10" s="108">
        <v>21212</v>
      </c>
      <c r="F10" s="111">
        <v>154709</v>
      </c>
      <c r="G10" s="108">
        <v>11927</v>
      </c>
      <c r="H10" s="110">
        <v>17479</v>
      </c>
      <c r="I10" s="6">
        <f>SUM(J10:M10)</f>
        <v>42432</v>
      </c>
      <c r="J10" s="6">
        <v>22938</v>
      </c>
      <c r="K10" s="6">
        <v>13356</v>
      </c>
      <c r="L10" s="6">
        <v>3673</v>
      </c>
      <c r="M10" s="31">
        <v>2465</v>
      </c>
      <c r="N10" s="108">
        <v>18797</v>
      </c>
      <c r="O10" s="108">
        <v>25027</v>
      </c>
    </row>
    <row r="11" spans="1:15" ht="19.5" customHeight="1">
      <c r="A11" s="39" t="s">
        <v>189</v>
      </c>
      <c r="B11" s="224"/>
      <c r="C11" s="113">
        <f>SUM(C13:C24)</f>
        <v>217813</v>
      </c>
      <c r="D11" s="113">
        <f aca="true" t="shared" si="0" ref="D11:O11">SUM(D13:D24)</f>
        <v>14479</v>
      </c>
      <c r="E11" s="113">
        <f t="shared" si="0"/>
        <v>19063</v>
      </c>
      <c r="F11" s="113">
        <f>SUM(F13:F24)</f>
        <v>162921</v>
      </c>
      <c r="G11" s="113">
        <f t="shared" si="0"/>
        <v>11441</v>
      </c>
      <c r="H11" s="114">
        <f t="shared" si="0"/>
        <v>9909</v>
      </c>
      <c r="I11" s="8">
        <f t="shared" si="0"/>
        <v>41485</v>
      </c>
      <c r="J11" s="8">
        <f t="shared" si="0"/>
        <v>22910</v>
      </c>
      <c r="K11" s="8">
        <f t="shared" si="0"/>
        <v>13404</v>
      </c>
      <c r="L11" s="8">
        <f t="shared" si="0"/>
        <v>3179</v>
      </c>
      <c r="M11" s="32">
        <f t="shared" si="0"/>
        <v>1992</v>
      </c>
      <c r="N11" s="115">
        <f t="shared" si="0"/>
        <v>19078</v>
      </c>
      <c r="O11" s="115">
        <f t="shared" si="0"/>
        <v>24278</v>
      </c>
    </row>
    <row r="12" spans="1:15" ht="7.5" customHeight="1">
      <c r="A12" s="197"/>
      <c r="B12" s="221"/>
      <c r="C12" s="121"/>
      <c r="D12" s="122"/>
      <c r="E12" s="122"/>
      <c r="F12" s="122"/>
      <c r="G12" s="122"/>
      <c r="H12" s="123"/>
      <c r="I12" s="6"/>
      <c r="J12" s="11"/>
      <c r="K12" s="11"/>
      <c r="L12" s="11"/>
      <c r="M12" s="31"/>
      <c r="N12" s="124"/>
      <c r="O12" s="124"/>
    </row>
    <row r="13" spans="1:15" ht="19.5" customHeight="1">
      <c r="A13" s="48" t="s">
        <v>39</v>
      </c>
      <c r="B13" s="58" t="s">
        <v>190</v>
      </c>
      <c r="C13" s="121">
        <f>SUM(D13:H13)</f>
        <v>19132</v>
      </c>
      <c r="D13" s="121">
        <v>1469</v>
      </c>
      <c r="E13" s="121">
        <v>2138</v>
      </c>
      <c r="F13" s="121">
        <v>13655</v>
      </c>
      <c r="G13" s="121">
        <v>1022</v>
      </c>
      <c r="H13" s="123">
        <v>848</v>
      </c>
      <c r="I13" s="6">
        <f aca="true" t="shared" si="1" ref="I13:I24">SUM(J13:M13)</f>
        <v>3534</v>
      </c>
      <c r="J13" s="6">
        <v>2097</v>
      </c>
      <c r="K13" s="6">
        <v>954</v>
      </c>
      <c r="L13" s="6">
        <v>267</v>
      </c>
      <c r="M13" s="31">
        <v>216</v>
      </c>
      <c r="N13" s="108">
        <v>1441</v>
      </c>
      <c r="O13" s="108">
        <v>2075</v>
      </c>
    </row>
    <row r="14" spans="1:15" ht="19.5" customHeight="1">
      <c r="A14" s="49"/>
      <c r="B14" s="84" t="s">
        <v>154</v>
      </c>
      <c r="C14" s="121">
        <f>SUM(D14:H14)</f>
        <v>20187</v>
      </c>
      <c r="D14" s="121">
        <v>1545</v>
      </c>
      <c r="E14" s="121">
        <v>1795</v>
      </c>
      <c r="F14" s="121">
        <v>14854</v>
      </c>
      <c r="G14" s="121">
        <v>1073</v>
      </c>
      <c r="H14" s="123">
        <v>920</v>
      </c>
      <c r="I14" s="6">
        <f t="shared" si="1"/>
        <v>3373</v>
      </c>
      <c r="J14" s="6">
        <v>1928</v>
      </c>
      <c r="K14" s="6">
        <v>993</v>
      </c>
      <c r="L14" s="6">
        <v>273</v>
      </c>
      <c r="M14" s="31">
        <v>179</v>
      </c>
      <c r="N14" s="108">
        <v>1452</v>
      </c>
      <c r="O14" s="108">
        <v>2007</v>
      </c>
    </row>
    <row r="15" spans="1:15" ht="19.5" customHeight="1">
      <c r="A15" s="2"/>
      <c r="B15" s="84" t="s">
        <v>155</v>
      </c>
      <c r="C15" s="121">
        <f aca="true" t="shared" si="2" ref="C15:C24">SUM(D15:H15)</f>
        <v>21020</v>
      </c>
      <c r="D15" s="121">
        <v>1628</v>
      </c>
      <c r="E15" s="121">
        <v>1775</v>
      </c>
      <c r="F15" s="121">
        <v>15703</v>
      </c>
      <c r="G15" s="121">
        <v>960</v>
      </c>
      <c r="H15" s="123">
        <v>954</v>
      </c>
      <c r="I15" s="6">
        <f t="shared" si="1"/>
        <v>3663</v>
      </c>
      <c r="J15" s="6">
        <v>2007</v>
      </c>
      <c r="K15" s="6">
        <v>1217</v>
      </c>
      <c r="L15" s="6">
        <v>246</v>
      </c>
      <c r="M15" s="31">
        <v>193</v>
      </c>
      <c r="N15" s="108">
        <v>1767</v>
      </c>
      <c r="O15" s="108">
        <v>2193</v>
      </c>
    </row>
    <row r="16" spans="1:15" ht="19.5" customHeight="1">
      <c r="A16" s="2"/>
      <c r="B16" s="84" t="s">
        <v>156</v>
      </c>
      <c r="C16" s="121">
        <f t="shared" si="2"/>
        <v>16720</v>
      </c>
      <c r="D16" s="121">
        <v>1195</v>
      </c>
      <c r="E16" s="121">
        <v>1180</v>
      </c>
      <c r="F16" s="121">
        <v>12506</v>
      </c>
      <c r="G16" s="121">
        <v>1009</v>
      </c>
      <c r="H16" s="123">
        <v>830</v>
      </c>
      <c r="I16" s="6">
        <f t="shared" si="1"/>
        <v>3433</v>
      </c>
      <c r="J16" s="6">
        <v>1883</v>
      </c>
      <c r="K16" s="6">
        <v>1163</v>
      </c>
      <c r="L16" s="6">
        <v>222</v>
      </c>
      <c r="M16" s="31">
        <v>165</v>
      </c>
      <c r="N16" s="108">
        <v>1754</v>
      </c>
      <c r="O16" s="108">
        <v>1822</v>
      </c>
    </row>
    <row r="17" spans="1:15" ht="19.5" customHeight="1">
      <c r="A17" s="49"/>
      <c r="B17" s="84" t="s">
        <v>157</v>
      </c>
      <c r="C17" s="121">
        <f t="shared" si="2"/>
        <v>9347</v>
      </c>
      <c r="D17" s="121">
        <v>346</v>
      </c>
      <c r="E17" s="121">
        <v>1026</v>
      </c>
      <c r="F17" s="121">
        <v>7230</v>
      </c>
      <c r="G17" s="121">
        <v>272</v>
      </c>
      <c r="H17" s="123">
        <v>473</v>
      </c>
      <c r="I17" s="6">
        <f t="shared" si="1"/>
        <v>3392</v>
      </c>
      <c r="J17" s="6">
        <v>1889</v>
      </c>
      <c r="K17" s="6">
        <v>1144</v>
      </c>
      <c r="L17" s="6">
        <v>263</v>
      </c>
      <c r="M17" s="31">
        <v>96</v>
      </c>
      <c r="N17" s="108">
        <v>1819</v>
      </c>
      <c r="O17" s="108">
        <v>1693</v>
      </c>
    </row>
    <row r="18" spans="1:15" ht="19.5" customHeight="1">
      <c r="A18" s="49"/>
      <c r="B18" s="84" t="s">
        <v>158</v>
      </c>
      <c r="C18" s="121">
        <f t="shared" si="2"/>
        <v>19664</v>
      </c>
      <c r="D18" s="121">
        <v>1201</v>
      </c>
      <c r="E18" s="121">
        <v>1621</v>
      </c>
      <c r="F18" s="121">
        <v>14790</v>
      </c>
      <c r="G18" s="121">
        <v>994</v>
      </c>
      <c r="H18" s="123">
        <v>1058</v>
      </c>
      <c r="I18" s="6">
        <f t="shared" si="1"/>
        <v>3528</v>
      </c>
      <c r="J18" s="6">
        <v>1880</v>
      </c>
      <c r="K18" s="6">
        <v>1131</v>
      </c>
      <c r="L18" s="6">
        <v>293</v>
      </c>
      <c r="M18" s="31">
        <v>224</v>
      </c>
      <c r="N18" s="108">
        <v>1560</v>
      </c>
      <c r="O18" s="108">
        <v>2018</v>
      </c>
    </row>
    <row r="19" spans="1:15" ht="19.5" customHeight="1">
      <c r="A19" s="2"/>
      <c r="B19" s="84" t="s">
        <v>159</v>
      </c>
      <c r="C19" s="121">
        <f t="shared" si="2"/>
        <v>20334</v>
      </c>
      <c r="D19" s="121">
        <v>1307</v>
      </c>
      <c r="E19" s="121">
        <v>1680</v>
      </c>
      <c r="F19" s="121">
        <v>15373</v>
      </c>
      <c r="G19" s="121">
        <v>1034</v>
      </c>
      <c r="H19" s="123">
        <v>940</v>
      </c>
      <c r="I19" s="6">
        <f t="shared" si="1"/>
        <v>3825</v>
      </c>
      <c r="J19" s="6">
        <v>2102</v>
      </c>
      <c r="K19" s="6">
        <v>1219</v>
      </c>
      <c r="L19" s="6">
        <v>297</v>
      </c>
      <c r="M19" s="31">
        <v>207</v>
      </c>
      <c r="N19" s="108">
        <v>1690</v>
      </c>
      <c r="O19" s="108">
        <v>2158</v>
      </c>
    </row>
    <row r="20" spans="1:15" ht="19.5" customHeight="1">
      <c r="A20" s="2"/>
      <c r="B20" s="84" t="s">
        <v>160</v>
      </c>
      <c r="C20" s="121">
        <f t="shared" si="2"/>
        <v>20141</v>
      </c>
      <c r="D20" s="121">
        <v>1405</v>
      </c>
      <c r="E20" s="121">
        <v>1692</v>
      </c>
      <c r="F20" s="121">
        <v>15014</v>
      </c>
      <c r="G20" s="121">
        <v>1111</v>
      </c>
      <c r="H20" s="123">
        <v>919</v>
      </c>
      <c r="I20" s="6">
        <f t="shared" si="1"/>
        <v>3597</v>
      </c>
      <c r="J20" s="6">
        <v>1999</v>
      </c>
      <c r="K20" s="6">
        <v>1205</v>
      </c>
      <c r="L20" s="6">
        <v>239</v>
      </c>
      <c r="M20" s="31">
        <v>154</v>
      </c>
      <c r="N20" s="108">
        <v>1553</v>
      </c>
      <c r="O20" s="108">
        <v>2235</v>
      </c>
    </row>
    <row r="21" spans="1:15" ht="19.5" customHeight="1">
      <c r="A21" s="49"/>
      <c r="B21" s="84" t="s">
        <v>161</v>
      </c>
      <c r="C21" s="121">
        <f t="shared" si="2"/>
        <v>18064</v>
      </c>
      <c r="D21" s="121">
        <v>1266</v>
      </c>
      <c r="E21" s="121">
        <v>1594</v>
      </c>
      <c r="F21" s="121">
        <v>13407</v>
      </c>
      <c r="G21" s="121">
        <v>1010</v>
      </c>
      <c r="H21" s="123">
        <v>787</v>
      </c>
      <c r="I21" s="6">
        <f t="shared" si="1"/>
        <v>3370</v>
      </c>
      <c r="J21" s="6">
        <v>1799</v>
      </c>
      <c r="K21" s="6">
        <v>1186</v>
      </c>
      <c r="L21" s="6">
        <v>271</v>
      </c>
      <c r="M21" s="31">
        <v>114</v>
      </c>
      <c r="N21" s="108">
        <v>1397</v>
      </c>
      <c r="O21" s="108">
        <v>2151</v>
      </c>
    </row>
    <row r="22" spans="1:15" ht="19.5" customHeight="1">
      <c r="A22" s="48" t="s">
        <v>191</v>
      </c>
      <c r="B22" s="58" t="s">
        <v>149</v>
      </c>
      <c r="C22" s="121">
        <f t="shared" si="2"/>
        <v>18489</v>
      </c>
      <c r="D22" s="121">
        <v>1058</v>
      </c>
      <c r="E22" s="121">
        <v>2087</v>
      </c>
      <c r="F22" s="121">
        <v>13610</v>
      </c>
      <c r="G22" s="121">
        <v>961</v>
      </c>
      <c r="H22" s="123">
        <v>773</v>
      </c>
      <c r="I22" s="6">
        <f t="shared" si="1"/>
        <v>3007</v>
      </c>
      <c r="J22" s="6">
        <v>1649</v>
      </c>
      <c r="K22" s="6">
        <v>983</v>
      </c>
      <c r="L22" s="6">
        <v>238</v>
      </c>
      <c r="M22" s="31">
        <v>137</v>
      </c>
      <c r="N22" s="108">
        <v>1481</v>
      </c>
      <c r="O22" s="108">
        <v>1869</v>
      </c>
    </row>
    <row r="23" spans="1:15" ht="19.5" customHeight="1">
      <c r="A23" s="3"/>
      <c r="B23" s="125" t="s">
        <v>192</v>
      </c>
      <c r="C23" s="121">
        <f t="shared" si="2"/>
        <v>18315</v>
      </c>
      <c r="D23" s="121">
        <v>1088</v>
      </c>
      <c r="E23" s="121">
        <v>1456</v>
      </c>
      <c r="F23" s="121">
        <v>14030</v>
      </c>
      <c r="G23" s="121">
        <v>1017</v>
      </c>
      <c r="H23" s="123">
        <v>724</v>
      </c>
      <c r="I23" s="6">
        <f t="shared" si="1"/>
        <v>3227</v>
      </c>
      <c r="J23" s="6">
        <v>1740</v>
      </c>
      <c r="K23" s="6">
        <v>1042</v>
      </c>
      <c r="L23" s="6">
        <v>282</v>
      </c>
      <c r="M23" s="31">
        <v>163</v>
      </c>
      <c r="N23" s="108">
        <v>1487</v>
      </c>
      <c r="O23" s="108">
        <v>2103</v>
      </c>
    </row>
    <row r="24" spans="1:15" ht="19.5" customHeight="1">
      <c r="A24" s="26"/>
      <c r="B24" s="84" t="s">
        <v>152</v>
      </c>
      <c r="C24" s="121">
        <f t="shared" si="2"/>
        <v>16400</v>
      </c>
      <c r="D24" s="121">
        <v>971</v>
      </c>
      <c r="E24" s="121">
        <v>1019</v>
      </c>
      <c r="F24" s="121">
        <v>12749</v>
      </c>
      <c r="G24" s="121">
        <v>978</v>
      </c>
      <c r="H24" s="123">
        <v>683</v>
      </c>
      <c r="I24" s="6">
        <f t="shared" si="1"/>
        <v>3536</v>
      </c>
      <c r="J24" s="6">
        <v>1937</v>
      </c>
      <c r="K24" s="6">
        <v>1167</v>
      </c>
      <c r="L24" s="6">
        <v>288</v>
      </c>
      <c r="M24" s="31">
        <v>144</v>
      </c>
      <c r="N24" s="108">
        <v>1677</v>
      </c>
      <c r="O24" s="108">
        <v>1954</v>
      </c>
    </row>
    <row r="25" spans="1:15" ht="7.5" customHeight="1" thickBot="1">
      <c r="A25" s="219"/>
      <c r="B25" s="220"/>
      <c r="C25" s="86"/>
      <c r="D25" s="85"/>
      <c r="E25" s="85"/>
      <c r="F25" s="85"/>
      <c r="G25" s="85"/>
      <c r="H25" s="86"/>
      <c r="I25" s="86"/>
      <c r="J25" s="85"/>
      <c r="K25" s="85"/>
      <c r="L25" s="85"/>
      <c r="M25" s="86"/>
      <c r="N25" s="85"/>
      <c r="O25" s="85"/>
    </row>
    <row r="26" spans="1:8" ht="19.5" customHeight="1">
      <c r="A26" s="55" t="s">
        <v>193</v>
      </c>
      <c r="B26" s="18"/>
      <c r="C26" s="235" t="s">
        <v>194</v>
      </c>
      <c r="D26" s="235"/>
      <c r="E26" s="235"/>
      <c r="F26" s="235"/>
      <c r="G26" s="235"/>
      <c r="H26" s="235"/>
    </row>
    <row r="28" spans="6:8" ht="13.5">
      <c r="F28" s="126"/>
      <c r="G28" s="126"/>
      <c r="H28" s="126"/>
    </row>
    <row r="29" spans="6:8" ht="13.5">
      <c r="F29" s="126"/>
      <c r="G29" s="126"/>
      <c r="H29" s="126"/>
    </row>
    <row r="30" spans="6:8" ht="13.5">
      <c r="F30" s="126"/>
      <c r="G30" s="126"/>
      <c r="H30" s="126"/>
    </row>
    <row r="31" spans="6:8" ht="13.5">
      <c r="F31" s="126"/>
      <c r="G31" s="126"/>
      <c r="H31" s="126"/>
    </row>
    <row r="32" spans="6:8" ht="13.5">
      <c r="F32" s="126"/>
      <c r="G32" s="126"/>
      <c r="H32" s="126"/>
    </row>
    <row r="33" spans="6:8" ht="13.5">
      <c r="F33" s="126"/>
      <c r="G33" s="126"/>
      <c r="H33" s="126"/>
    </row>
    <row r="34" spans="6:8" ht="13.5">
      <c r="F34" s="126"/>
      <c r="G34" s="126"/>
      <c r="H34" s="126"/>
    </row>
    <row r="35" spans="6:8" ht="13.5">
      <c r="F35" s="126"/>
      <c r="G35" s="126"/>
      <c r="H35" s="126"/>
    </row>
    <row r="36" spans="6:8" ht="13.5">
      <c r="F36" s="126"/>
      <c r="G36" s="126"/>
      <c r="H36" s="126"/>
    </row>
    <row r="37" spans="6:8" ht="13.5">
      <c r="F37" s="126"/>
      <c r="G37" s="126"/>
      <c r="H37" s="126"/>
    </row>
    <row r="38" spans="6:8" ht="13.5">
      <c r="F38" s="126"/>
      <c r="G38" s="126"/>
      <c r="H38" s="126"/>
    </row>
    <row r="39" spans="6:8" ht="13.5">
      <c r="F39" s="126"/>
      <c r="G39" s="126"/>
      <c r="H39" s="126"/>
    </row>
  </sheetData>
  <mergeCells count="12">
    <mergeCell ref="C26:H26"/>
    <mergeCell ref="A25:B25"/>
    <mergeCell ref="A12:B12"/>
    <mergeCell ref="C4:H4"/>
    <mergeCell ref="A11:B11"/>
    <mergeCell ref="A10:B10"/>
    <mergeCell ref="A7:B7"/>
    <mergeCell ref="A8:B8"/>
    <mergeCell ref="A9:B9"/>
    <mergeCell ref="A4:B5"/>
    <mergeCell ref="I4:M4"/>
    <mergeCell ref="A2:H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geOrder="overThenDown" paperSize="9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2008-02-06T07:04:03Z</cp:lastPrinted>
  <dcterms:created xsi:type="dcterms:W3CDTF">2001-02-09T06:42:36Z</dcterms:created>
  <dcterms:modified xsi:type="dcterms:W3CDTF">2008-03-07T05:43:57Z</dcterms:modified>
  <cp:category/>
  <cp:version/>
  <cp:contentType/>
  <cp:contentStatus/>
</cp:coreProperties>
</file>