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375" tabRatio="658" activeTab="0"/>
  </bookViews>
  <sheets>
    <sheet name="見積書兼請求書（軽減税率対象品目あり） " sheetId="1" r:id="rId1"/>
    <sheet name="見積書兼請求書（軽減税率対象品目あり）（手入力ver）" sheetId="2" r:id="rId2"/>
    <sheet name="記入例" sheetId="3" r:id="rId3"/>
  </sheets>
  <definedNames>
    <definedName name="_xlnm.Print_Area" localSheetId="2">'記入例'!$A$1:$BE$47</definedName>
    <definedName name="_xlnm.Print_Area" localSheetId="0">'見積書兼請求書（軽減税率対象品目あり） '!$A$1:$BE$47</definedName>
    <definedName name="_xlnm.Print_Area" localSheetId="1">'見積書兼請求書（軽減税率対象品目あり）（手入力ver）'!$A$1:$BE$47</definedName>
  </definedNames>
  <calcPr fullCalcOnLoad="1"/>
</workbook>
</file>

<file path=xl/sharedStrings.xml><?xml version="1.0" encoding="utf-8"?>
<sst xmlns="http://schemas.openxmlformats.org/spreadsheetml/2006/main" count="408" uniqueCount="136">
  <si>
    <t>起案</t>
  </si>
  <si>
    <t>決裁</t>
  </si>
  <si>
    <t>検収</t>
  </si>
  <si>
    <t>（款）</t>
  </si>
  <si>
    <t>（項）</t>
  </si>
  <si>
    <t>（目）</t>
  </si>
  <si>
    <t>（節）</t>
  </si>
  <si>
    <t>（細節）</t>
  </si>
  <si>
    <t>規　　格</t>
  </si>
  <si>
    <t>品　　　　　名</t>
  </si>
  <si>
    <t>数量</t>
  </si>
  <si>
    <t>合　　　　計</t>
  </si>
  <si>
    <t>信用金庫</t>
  </si>
  <si>
    <t>銀　　行</t>
  </si>
  <si>
    <t>農　　協</t>
  </si>
  <si>
    <t>住所又は所在地</t>
  </si>
  <si>
    <t>債主コード</t>
  </si>
  <si>
    <t>手数料</t>
  </si>
  <si>
    <t>（事業）</t>
  </si>
  <si>
    <t>46　教育費</t>
  </si>
  <si>
    <t>年度</t>
  </si>
  <si>
    <t>小学校運営事業</t>
  </si>
  <si>
    <t>中学校運営事業</t>
  </si>
  <si>
    <t>消耗品</t>
  </si>
  <si>
    <t>工事費</t>
  </si>
  <si>
    <t>印刷製本費</t>
  </si>
  <si>
    <t>修・備品</t>
  </si>
  <si>
    <t>修・自動車</t>
  </si>
  <si>
    <t>修・建物設備</t>
  </si>
  <si>
    <t>㊞</t>
  </si>
  <si>
    <t xml:space="preserve"> 見　積　書　兼　請　求　書</t>
  </si>
  <si>
    <t>第</t>
  </si>
  <si>
    <t>号</t>
  </si>
  <si>
    <t>拾</t>
  </si>
  <si>
    <t>万</t>
  </si>
  <si>
    <t>千</t>
  </si>
  <si>
    <t>百</t>
  </si>
  <si>
    <t>円</t>
  </si>
  <si>
    <t>小学校費</t>
  </si>
  <si>
    <t>中学校費</t>
  </si>
  <si>
    <t>一 般 会 計</t>
  </si>
  <si>
    <t>整備工事</t>
  </si>
  <si>
    <t>学校情報技術環境整備事業</t>
  </si>
  <si>
    <t>教育総務費</t>
  </si>
  <si>
    <t>代表者</t>
  </si>
  <si>
    <t>商号又は名称</t>
  </si>
  <si>
    <t>01</t>
  </si>
  <si>
    <t>06</t>
  </si>
  <si>
    <t>11</t>
  </si>
  <si>
    <t>01</t>
  </si>
  <si>
    <t>03</t>
  </si>
  <si>
    <t>15</t>
  </si>
  <si>
    <t>17</t>
  </si>
  <si>
    <t>05</t>
  </si>
  <si>
    <t>クリーニング</t>
  </si>
  <si>
    <t>見積</t>
  </si>
  <si>
    <t>支払
方法</t>
  </si>
  <si>
    <t>口　 座
振替払</t>
  </si>
  <si>
    <t>口座名義（カナ）</t>
  </si>
  <si>
    <t xml:space="preserve"> 上記の価格で見積いたしますから、承認後検収済のうえは、請求があった日から３０日以内に代金をお支払い下さい。</t>
  </si>
  <si>
    <t>消費税額・消費税相当額</t>
  </si>
  <si>
    <t>請求
番号</t>
  </si>
  <si>
    <t>令和　　　年　　　月　　　日</t>
  </si>
  <si>
    <t>令和</t>
  </si>
  <si>
    <t>小学校授業用教材教具導入事業</t>
  </si>
  <si>
    <t>中学校授業用教材教具導入事業</t>
  </si>
  <si>
    <t>初度調弁費</t>
  </si>
  <si>
    <t>小学校建設事業</t>
  </si>
  <si>
    <t>中学校建設事業</t>
  </si>
  <si>
    <t>令和　　年　　 月　　 日</t>
  </si>
  <si>
    <t>新聞図書費</t>
  </si>
  <si>
    <t>35</t>
  </si>
  <si>
    <t>37</t>
  </si>
  <si>
    <t>41</t>
  </si>
  <si>
    <t>25</t>
  </si>
  <si>
    <t>小学校施設整備事業</t>
  </si>
  <si>
    <t>中学校施設整備事業</t>
  </si>
  <si>
    <t>（あて先）浜松市長</t>
  </si>
  <si>
    <t>下記により発注します。</t>
  </si>
  <si>
    <t>当座預金
普通預金</t>
  </si>
  <si>
    <t>工事請負費</t>
  </si>
  <si>
    <t>役務費</t>
  </si>
  <si>
    <t>需用費</t>
  </si>
  <si>
    <t>教育施設費</t>
  </si>
  <si>
    <t>07</t>
  </si>
  <si>
    <t>小学校建設費</t>
  </si>
  <si>
    <t>中学校建設費</t>
  </si>
  <si>
    <t>小学校管理費</t>
  </si>
  <si>
    <t>中学校管理費</t>
  </si>
  <si>
    <t>備考（税抜・税込）</t>
  </si>
  <si>
    <t>金 額</t>
  </si>
  <si>
    <t>単　価</t>
  </si>
  <si>
    <t>　㊞</t>
  </si>
  <si>
    <t>㊞　</t>
  </si>
  <si>
    <t>金　　額</t>
  </si>
  <si>
    <t>□</t>
  </si>
  <si>
    <t>うち10％</t>
  </si>
  <si>
    <t>うち8％</t>
  </si>
  <si>
    <t>うち10％</t>
  </si>
  <si>
    <t>うち8％</t>
  </si>
  <si>
    <t>小計（軽減税率対象・非対象）</t>
  </si>
  <si>
    <t>軽税
対象</t>
  </si>
  <si>
    <t>11</t>
  </si>
  <si>
    <t>21</t>
  </si>
  <si>
    <t>幼稚園費</t>
  </si>
  <si>
    <t>市立幼稚園施設整備事業</t>
  </si>
  <si>
    <t>市立幼稚園運営事業</t>
  </si>
  <si>
    <t>※軽減税率対象品目は「軽税対象」を「□」から「☑」にしてください。</t>
  </si>
  <si>
    <r>
      <t>＜金額欄反映＞　</t>
    </r>
    <r>
      <rPr>
        <b/>
        <sz val="11"/>
        <color indexed="10"/>
        <rFont val="ＭＳ Ｐ明朝"/>
        <family val="1"/>
      </rPr>
      <t>※修正しないで！</t>
    </r>
  </si>
  <si>
    <t>校長
(園長)</t>
  </si>
  <si>
    <t>教頭
(主任）</t>
  </si>
  <si>
    <t>事務
(係)</t>
  </si>
  <si>
    <t>学校(園)ｺｰﾄﾞ</t>
  </si>
  <si>
    <t>学校(園)名</t>
  </si>
  <si>
    <t>コピー用紙</t>
  </si>
  <si>
    <t>A4（2,500枚入）</t>
  </si>
  <si>
    <t>☑</t>
  </si>
  <si>
    <t>お茶</t>
  </si>
  <si>
    <t>500ｇ</t>
  </si>
  <si>
    <t>来客用</t>
  </si>
  <si>
    <t>ペンギンスーパーコア</t>
  </si>
  <si>
    <t>18㍑</t>
  </si>
  <si>
    <t>床用ワックス</t>
  </si>
  <si>
    <t>うち8％</t>
  </si>
  <si>
    <t>うち10％</t>
  </si>
  <si>
    <t>＜金額欄反映＞</t>
  </si>
  <si>
    <t>浜松</t>
  </si>
  <si>
    <t>中央</t>
  </si>
  <si>
    <t>〇〇〇〇（カ</t>
  </si>
  <si>
    <t>〇〇〇〇　株式会社</t>
  </si>
  <si>
    <t>代表者</t>
  </si>
  <si>
    <r>
      <rPr>
        <u val="single"/>
        <sz val="11"/>
        <rFont val="ＭＳ Ｐゴシック"/>
        <family val="3"/>
      </rPr>
      <t>代表取締役</t>
    </r>
    <r>
      <rPr>
        <sz val="11"/>
        <rFont val="ＭＳ Ｐゴシック"/>
        <family val="3"/>
      </rPr>
      <t>　〇〇　〇〇</t>
    </r>
  </si>
  <si>
    <t>本店 ・ 支所
支店 ・ 営業部</t>
  </si>
  <si>
    <t>幼稚園運営費</t>
  </si>
  <si>
    <t>26</t>
  </si>
  <si>
    <t>浜松市中央区中央一丁目２－１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</si>
</sst>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F400]h:mm:ss\ AM/PM"/>
    <numFmt numFmtId="178" formatCode="h&quot;時&quot;mm&quot;分&quot;;@"/>
    <numFmt numFmtId="179" formatCode="[&lt;=999]000;[&lt;=9999]000\-00;000\-0000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26"/>
      <name val="ＭＳ Ｐ明朝"/>
      <family val="1"/>
    </font>
    <font>
      <b/>
      <sz val="22"/>
      <name val="ＭＳ Ｐ明朝"/>
      <family val="1"/>
    </font>
    <font>
      <b/>
      <sz val="11"/>
      <color indexed="10"/>
      <name val="ＭＳ 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u val="single"/>
      <sz val="11"/>
      <color indexed="8"/>
      <name val="ＭＳ Ｐゴシック"/>
      <family val="3"/>
    </font>
    <font>
      <b/>
      <u val="single"/>
      <sz val="11"/>
      <color indexed="8"/>
      <name val="Calibri"/>
      <family val="2"/>
    </font>
    <font>
      <sz val="40"/>
      <color indexed="10"/>
      <name val="ＭＳ Ｐゴシック"/>
      <family val="3"/>
    </font>
    <font>
      <sz val="40"/>
      <color indexed="10"/>
      <name val="Calibri"/>
      <family val="2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center" indent="1"/>
    </xf>
    <xf numFmtId="49" fontId="2" fillId="33" borderId="12" xfId="0" applyNumberFormat="1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left" vertical="center" shrinkToFit="1"/>
    </xf>
    <xf numFmtId="49" fontId="2" fillId="33" borderId="15" xfId="0" applyNumberFormat="1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58" fontId="2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left" vertical="top"/>
    </xf>
    <xf numFmtId="49" fontId="2" fillId="34" borderId="0" xfId="0" applyNumberFormat="1" applyFont="1" applyFill="1" applyBorder="1" applyAlignment="1">
      <alignment horizontal="left" vertical="center" indent="1"/>
    </xf>
    <xf numFmtId="49" fontId="2" fillId="34" borderId="12" xfId="0" applyNumberFormat="1" applyFont="1" applyFill="1" applyBorder="1" applyAlignment="1">
      <alignment horizontal="left" vertical="center" indent="1"/>
    </xf>
    <xf numFmtId="0" fontId="2" fillId="34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left" vertical="center" shrinkToFit="1"/>
    </xf>
    <xf numFmtId="49" fontId="2" fillId="34" borderId="15" xfId="0" applyNumberFormat="1" applyFont="1" applyFill="1" applyBorder="1" applyAlignment="1">
      <alignment horizontal="left" vertical="center" shrinkToFit="1"/>
    </xf>
    <xf numFmtId="0" fontId="2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58" fontId="2" fillId="34" borderId="0" xfId="0" applyNumberFormat="1" applyFont="1" applyFill="1" applyBorder="1" applyAlignment="1">
      <alignment horizontal="distributed" vertical="center"/>
    </xf>
    <xf numFmtId="0" fontId="2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indent="1"/>
    </xf>
    <xf numFmtId="0" fontId="6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top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center" vertical="center" wrapText="1" shrinkToFit="1"/>
    </xf>
    <xf numFmtId="0" fontId="9" fillId="33" borderId="24" xfId="0" applyFont="1" applyFill="1" applyBorder="1" applyAlignment="1">
      <alignment horizontal="center" vertical="center" shrinkToFit="1"/>
    </xf>
    <xf numFmtId="0" fontId="2" fillId="34" borderId="20" xfId="0" applyFont="1" applyFill="1" applyBorder="1" applyAlignment="1" applyProtection="1">
      <alignment horizontal="left"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 shrinkToFit="1"/>
    </xf>
    <xf numFmtId="49" fontId="2" fillId="33" borderId="22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8" fontId="2" fillId="34" borderId="20" xfId="49" applyFont="1" applyFill="1" applyBorder="1" applyAlignment="1" applyProtection="1">
      <alignment horizontal="right" vertical="center"/>
      <protection locked="0"/>
    </xf>
    <xf numFmtId="38" fontId="2" fillId="34" borderId="25" xfId="49" applyFont="1" applyFill="1" applyBorder="1" applyAlignment="1" applyProtection="1">
      <alignment horizontal="right" vertical="center"/>
      <protection locked="0"/>
    </xf>
    <xf numFmtId="38" fontId="2" fillId="34" borderId="21" xfId="49" applyFont="1" applyFill="1" applyBorder="1" applyAlignment="1" applyProtection="1">
      <alignment horizontal="right" vertical="center"/>
      <protection locked="0"/>
    </xf>
    <xf numFmtId="0" fontId="11" fillId="33" borderId="2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2" fillId="33" borderId="2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top"/>
    </xf>
    <xf numFmtId="0" fontId="3" fillId="33" borderId="19" xfId="0" applyFont="1" applyFill="1" applyBorder="1" applyAlignment="1">
      <alignment vertical="top"/>
    </xf>
    <xf numFmtId="0" fontId="2" fillId="33" borderId="23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Border="1" applyAlignment="1">
      <alignment horizontal="left" vertical="center" shrinkToFit="1"/>
    </xf>
    <xf numFmtId="49" fontId="2" fillId="33" borderId="12" xfId="0" applyNumberFormat="1" applyFont="1" applyFill="1" applyBorder="1" applyAlignment="1">
      <alignment horizontal="left" vertical="center" shrinkToFi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3" fillId="33" borderId="23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3" fillId="33" borderId="19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49" fontId="2" fillId="33" borderId="16" xfId="0" applyNumberFormat="1" applyFont="1" applyFill="1" applyBorder="1" applyAlignment="1">
      <alignment horizontal="center" vertical="center" shrinkToFit="1"/>
    </xf>
    <xf numFmtId="0" fontId="2" fillId="34" borderId="26" xfId="49" applyNumberFormat="1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distributed" vertical="center" shrinkToFit="1"/>
    </xf>
    <xf numFmtId="49" fontId="2" fillId="33" borderId="24" xfId="0" applyNumberFormat="1" applyFont="1" applyFill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28" xfId="49" applyNumberFormat="1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58" fontId="2" fillId="33" borderId="22" xfId="0" applyNumberFormat="1" applyFont="1" applyFill="1" applyBorder="1" applyAlignment="1" applyProtection="1">
      <alignment horizontal="center" vertical="center" shrinkToFit="1"/>
      <protection/>
    </xf>
    <xf numFmtId="58" fontId="2" fillId="33" borderId="11" xfId="0" applyNumberFormat="1" applyFont="1" applyFill="1" applyBorder="1" applyAlignment="1" applyProtection="1">
      <alignment horizontal="center" vertical="center" shrinkToFit="1"/>
      <protection/>
    </xf>
    <xf numFmtId="58" fontId="2" fillId="33" borderId="24" xfId="0" applyNumberFormat="1" applyFont="1" applyFill="1" applyBorder="1" applyAlignment="1" applyProtection="1">
      <alignment horizontal="center" vertical="center" shrinkToFit="1"/>
      <protection/>
    </xf>
    <xf numFmtId="0" fontId="2" fillId="33" borderId="14" xfId="0" applyFont="1" applyFill="1" applyBorder="1" applyAlignment="1">
      <alignment vertical="center"/>
    </xf>
    <xf numFmtId="38" fontId="2" fillId="33" borderId="26" xfId="49" applyFont="1" applyFill="1" applyBorder="1" applyAlignment="1">
      <alignment horizontal="right" vertical="center"/>
    </xf>
    <xf numFmtId="38" fontId="2" fillId="34" borderId="29" xfId="49" applyFont="1" applyFill="1" applyBorder="1" applyAlignment="1" applyProtection="1">
      <alignment horizontal="right" vertical="center"/>
      <protection locked="0"/>
    </xf>
    <xf numFmtId="38" fontId="2" fillId="34" borderId="30" xfId="49" applyFont="1" applyFill="1" applyBorder="1" applyAlignment="1" applyProtection="1">
      <alignment horizontal="right" vertical="center"/>
      <protection locked="0"/>
    </xf>
    <xf numFmtId="38" fontId="2" fillId="34" borderId="31" xfId="49" applyFont="1" applyFill="1" applyBorder="1" applyAlignment="1" applyProtection="1">
      <alignment horizontal="right" vertical="center"/>
      <protection locked="0"/>
    </xf>
    <xf numFmtId="38" fontId="2" fillId="33" borderId="32" xfId="49" applyFont="1" applyFill="1" applyBorder="1" applyAlignment="1">
      <alignment horizontal="right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38" fontId="2" fillId="34" borderId="35" xfId="49" applyFont="1" applyFill="1" applyBorder="1" applyAlignment="1" applyProtection="1">
      <alignment horizontal="right" vertical="center"/>
      <protection locked="0"/>
    </xf>
    <xf numFmtId="38" fontId="2" fillId="34" borderId="36" xfId="49" applyFont="1" applyFill="1" applyBorder="1" applyAlignment="1" applyProtection="1">
      <alignment horizontal="right" vertical="center"/>
      <protection locked="0"/>
    </xf>
    <xf numFmtId="38" fontId="2" fillId="34" borderId="37" xfId="49" applyFont="1" applyFill="1" applyBorder="1" applyAlignment="1" applyProtection="1">
      <alignment horizontal="right" vertical="center"/>
      <protection locked="0"/>
    </xf>
    <xf numFmtId="38" fontId="2" fillId="33" borderId="38" xfId="49" applyFont="1" applyFill="1" applyBorder="1" applyAlignment="1">
      <alignment horizontal="right" vertical="center"/>
    </xf>
    <xf numFmtId="38" fontId="2" fillId="33" borderId="39" xfId="49" applyFont="1" applyFill="1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left" vertical="center"/>
      <protection locked="0"/>
    </xf>
    <xf numFmtId="0" fontId="2" fillId="34" borderId="40" xfId="0" applyFont="1" applyFill="1" applyBorder="1" applyAlignment="1" applyProtection="1">
      <alignment horizontal="left" vertical="center"/>
      <protection locked="0"/>
    </xf>
    <xf numFmtId="0" fontId="2" fillId="34" borderId="34" xfId="0" applyFont="1" applyFill="1" applyBorder="1" applyAlignment="1" applyProtection="1">
      <alignment horizontal="left" vertical="center"/>
      <protection locked="0"/>
    </xf>
    <xf numFmtId="0" fontId="2" fillId="33" borderId="4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horizontal="right" vertical="center"/>
    </xf>
    <xf numFmtId="38" fontId="2" fillId="33" borderId="43" xfId="49" applyFont="1" applyFill="1" applyBorder="1" applyAlignment="1">
      <alignment horizontal="center" vertical="center"/>
    </xf>
    <xf numFmtId="38" fontId="2" fillId="33" borderId="44" xfId="49" applyFont="1" applyFill="1" applyBorder="1" applyAlignment="1">
      <alignment horizontal="center" vertical="center"/>
    </xf>
    <xf numFmtId="0" fontId="2" fillId="34" borderId="45" xfId="49" applyNumberFormat="1" applyFont="1" applyFill="1" applyBorder="1" applyAlignment="1" applyProtection="1">
      <alignment horizontal="left" vertical="center"/>
      <protection locked="0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>
      <alignment horizontal="distributed" vertical="center" shrinkToFit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 indent="1"/>
      <protection locked="0"/>
    </xf>
    <xf numFmtId="0" fontId="4" fillId="34" borderId="12" xfId="0" applyFont="1" applyFill="1" applyBorder="1" applyAlignment="1" applyProtection="1">
      <alignment horizontal="left" vertical="center" indent="1"/>
      <protection locked="0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 applyProtection="1">
      <alignment horizontal="center" vertical="center"/>
      <protection locked="0"/>
    </xf>
    <xf numFmtId="0" fontId="2" fillId="34" borderId="56" xfId="0" applyFont="1" applyFill="1" applyBorder="1" applyAlignment="1" applyProtection="1">
      <alignment horizontal="center" vertical="center"/>
      <protection locked="0"/>
    </xf>
    <xf numFmtId="0" fontId="2" fillId="34" borderId="59" xfId="0" applyFont="1" applyFill="1" applyBorder="1" applyAlignment="1" applyProtection="1">
      <alignment horizontal="center" vertical="center"/>
      <protection locked="0"/>
    </xf>
    <xf numFmtId="0" fontId="2" fillId="34" borderId="60" xfId="0" applyFont="1" applyFill="1" applyBorder="1" applyAlignment="1" applyProtection="1">
      <alignment horizontal="center" vertical="center"/>
      <protection locked="0"/>
    </xf>
    <xf numFmtId="58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6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left" vertical="center" shrinkToFit="1"/>
    </xf>
    <xf numFmtId="0" fontId="2" fillId="33" borderId="18" xfId="0" applyFont="1" applyFill="1" applyBorder="1" applyAlignment="1">
      <alignment horizontal="left" vertical="center" shrinkToFit="1"/>
    </xf>
    <xf numFmtId="0" fontId="2" fillId="33" borderId="19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distributed" vertical="center" shrinkToFit="1"/>
    </xf>
    <xf numFmtId="0" fontId="3" fillId="33" borderId="22" xfId="0" applyFont="1" applyFill="1" applyBorder="1" applyAlignment="1">
      <alignment horizontal="center" vertical="center"/>
    </xf>
    <xf numFmtId="0" fontId="2" fillId="34" borderId="62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49" fontId="2" fillId="33" borderId="0" xfId="0" applyNumberFormat="1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center" vertical="center" shrinkToFit="1"/>
    </xf>
    <xf numFmtId="49" fontId="2" fillId="33" borderId="18" xfId="0" applyNumberFormat="1" applyFont="1" applyFill="1" applyBorder="1" applyAlignment="1" applyProtection="1">
      <alignment horizontal="left" vertical="center" shrinkToFit="1"/>
      <protection/>
    </xf>
    <xf numFmtId="49" fontId="2" fillId="33" borderId="19" xfId="0" applyNumberFormat="1" applyFont="1" applyFill="1" applyBorder="1" applyAlignment="1" applyProtection="1">
      <alignment horizontal="left" vertical="center" shrinkToFit="1"/>
      <protection/>
    </xf>
    <xf numFmtId="49" fontId="2" fillId="33" borderId="14" xfId="0" applyNumberFormat="1" applyFont="1" applyFill="1" applyBorder="1" applyAlignment="1" applyProtection="1">
      <alignment horizontal="left" vertical="center" shrinkToFit="1"/>
      <protection/>
    </xf>
    <xf numFmtId="49" fontId="2" fillId="33" borderId="15" xfId="0" applyNumberFormat="1" applyFont="1" applyFill="1" applyBorder="1" applyAlignment="1" applyProtection="1">
      <alignment horizontal="left" vertical="center" shrinkToFit="1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left" vertical="center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left" vertical="center"/>
      <protection locked="0"/>
    </xf>
    <xf numFmtId="0" fontId="2" fillId="34" borderId="30" xfId="0" applyFont="1" applyFill="1" applyBorder="1" applyAlignment="1" applyProtection="1">
      <alignment horizontal="left" vertical="center"/>
      <protection locked="0"/>
    </xf>
    <xf numFmtId="0" fontId="2" fillId="34" borderId="31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right" vertical="center"/>
    </xf>
    <xf numFmtId="38" fontId="2" fillId="0" borderId="32" xfId="49" applyFont="1" applyFill="1" applyBorder="1" applyAlignment="1">
      <alignment horizontal="right" vertical="center"/>
    </xf>
    <xf numFmtId="38" fontId="2" fillId="0" borderId="38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right" vertical="center"/>
    </xf>
    <xf numFmtId="0" fontId="0" fillId="34" borderId="60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 indent="1"/>
    </xf>
    <xf numFmtId="0" fontId="2" fillId="34" borderId="0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 shrinkToFit="1"/>
    </xf>
    <xf numFmtId="0" fontId="2" fillId="34" borderId="18" xfId="0" applyFont="1" applyFill="1" applyBorder="1" applyAlignment="1">
      <alignment horizontal="left" vertical="center" shrinkToFit="1"/>
    </xf>
    <xf numFmtId="0" fontId="2" fillId="34" borderId="19" xfId="0" applyFont="1" applyFill="1" applyBorder="1" applyAlignment="1">
      <alignment horizontal="left" vertical="center" shrinkToFit="1"/>
    </xf>
    <xf numFmtId="58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distributed" vertical="center" shrinkToFit="1"/>
    </xf>
    <xf numFmtId="0" fontId="2" fillId="34" borderId="5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right" vertical="center"/>
    </xf>
    <xf numFmtId="38" fontId="2" fillId="34" borderId="44" xfId="49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distributed" vertical="center" shrinkToFit="1"/>
    </xf>
    <xf numFmtId="0" fontId="0" fillId="35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38" fontId="2" fillId="34" borderId="10" xfId="49" applyFont="1" applyFill="1" applyBorder="1" applyAlignment="1">
      <alignment horizontal="right" vertical="center"/>
    </xf>
    <xf numFmtId="38" fontId="2" fillId="34" borderId="43" xfId="49" applyFont="1" applyFill="1" applyBorder="1" applyAlignment="1">
      <alignment horizontal="center" vertical="center"/>
    </xf>
    <xf numFmtId="0" fontId="0" fillId="35" borderId="45" xfId="49" applyNumberFormat="1" applyFont="1" applyFill="1" applyBorder="1" applyAlignment="1">
      <alignment horizontal="left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38" fontId="2" fillId="34" borderId="38" xfId="49" applyFont="1" applyFill="1" applyBorder="1" applyAlignment="1">
      <alignment horizontal="right" vertical="center"/>
    </xf>
    <xf numFmtId="38" fontId="0" fillId="34" borderId="38" xfId="49" applyFont="1" applyFill="1" applyBorder="1" applyAlignment="1">
      <alignment horizontal="right" vertical="center"/>
    </xf>
    <xf numFmtId="38" fontId="2" fillId="34" borderId="39" xfId="49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40" xfId="0" applyFont="1" applyFill="1" applyBorder="1" applyAlignment="1">
      <alignment horizontal="left" vertical="center"/>
    </xf>
    <xf numFmtId="0" fontId="0" fillId="35" borderId="34" xfId="0" applyFont="1" applyFill="1" applyBorder="1" applyAlignment="1">
      <alignment horizontal="left" vertical="center"/>
    </xf>
    <xf numFmtId="38" fontId="0" fillId="35" borderId="35" xfId="49" applyFont="1" applyFill="1" applyBorder="1" applyAlignment="1">
      <alignment horizontal="right" vertical="center"/>
    </xf>
    <xf numFmtId="38" fontId="0" fillId="35" borderId="36" xfId="49" applyFont="1" applyFill="1" applyBorder="1" applyAlignment="1">
      <alignment horizontal="right" vertical="center"/>
    </xf>
    <xf numFmtId="38" fontId="0" fillId="35" borderId="37" xfId="49" applyFont="1" applyFill="1" applyBorder="1" applyAlignment="1">
      <alignment horizontal="right" vertical="center"/>
    </xf>
    <xf numFmtId="38" fontId="0" fillId="34" borderId="32" xfId="49" applyFont="1" applyFill="1" applyBorder="1" applyAlignment="1">
      <alignment horizontal="right" vertical="center"/>
    </xf>
    <xf numFmtId="0" fontId="0" fillId="35" borderId="26" xfId="49" applyNumberFormat="1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left" vertical="center"/>
    </xf>
    <xf numFmtId="38" fontId="0" fillId="35" borderId="20" xfId="49" applyFont="1" applyFill="1" applyBorder="1" applyAlignment="1">
      <alignment horizontal="right" vertical="center"/>
    </xf>
    <xf numFmtId="38" fontId="0" fillId="35" borderId="25" xfId="49" applyFont="1" applyFill="1" applyBorder="1" applyAlignment="1">
      <alignment horizontal="right" vertical="center"/>
    </xf>
    <xf numFmtId="38" fontId="0" fillId="35" borderId="21" xfId="49" applyFont="1" applyFill="1" applyBorder="1" applyAlignment="1">
      <alignment horizontal="right" vertical="center"/>
    </xf>
    <xf numFmtId="38" fontId="0" fillId="34" borderId="26" xfId="49" applyFont="1" applyFill="1" applyBorder="1" applyAlignment="1">
      <alignment horizontal="right" vertical="center"/>
    </xf>
    <xf numFmtId="0" fontId="0" fillId="35" borderId="28" xfId="49" applyNumberFormat="1" applyFont="1" applyFill="1" applyBorder="1" applyAlignment="1">
      <alignment horizontal="left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left" vertical="center"/>
    </xf>
    <xf numFmtId="0" fontId="0" fillId="35" borderId="30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38" fontId="0" fillId="35" borderId="29" xfId="49" applyFont="1" applyFill="1" applyBorder="1" applyAlignment="1">
      <alignment horizontal="right" vertical="center"/>
    </xf>
    <xf numFmtId="38" fontId="0" fillId="35" borderId="30" xfId="49" applyFont="1" applyFill="1" applyBorder="1" applyAlignment="1">
      <alignment horizontal="right" vertical="center"/>
    </xf>
    <xf numFmtId="38" fontId="0" fillId="35" borderId="31" xfId="49" applyFont="1" applyFill="1" applyBorder="1" applyAlignment="1">
      <alignment horizontal="right" vertical="center"/>
    </xf>
    <xf numFmtId="38" fontId="0" fillId="34" borderId="28" xfId="49" applyFont="1" applyFill="1" applyBorder="1" applyAlignment="1">
      <alignment horizontal="right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 shrinkToFit="1"/>
    </xf>
    <xf numFmtId="0" fontId="9" fillId="34" borderId="24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5" fillId="34" borderId="19" xfId="0" applyFont="1" applyFill="1" applyBorder="1" applyAlignment="1">
      <alignment horizontal="right" vertical="center"/>
    </xf>
    <xf numFmtId="49" fontId="2" fillId="34" borderId="11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left" vertical="center" shrinkToFit="1"/>
    </xf>
    <xf numFmtId="49" fontId="2" fillId="34" borderId="24" xfId="0" applyNumberFormat="1" applyFont="1" applyFill="1" applyBorder="1" applyAlignment="1">
      <alignment horizontal="left" vertical="center" shrinkToFi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shrinkToFit="1"/>
    </xf>
    <xf numFmtId="0" fontId="3" fillId="34" borderId="15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49" fontId="2" fillId="34" borderId="22" xfId="0" applyNumberFormat="1" applyFont="1" applyFill="1" applyBorder="1" applyAlignment="1">
      <alignment horizontal="center" vertical="center" shrinkToFit="1"/>
    </xf>
    <xf numFmtId="49" fontId="2" fillId="34" borderId="0" xfId="0" applyNumberFormat="1" applyFont="1" applyFill="1" applyBorder="1" applyAlignment="1">
      <alignment horizontal="left" vertical="center" shrinkToFit="1"/>
    </xf>
    <xf numFmtId="49" fontId="2" fillId="34" borderId="12" xfId="0" applyNumberFormat="1" applyFont="1" applyFill="1" applyBorder="1" applyAlignment="1">
      <alignment horizontal="left" vertical="center" shrinkToFit="1"/>
    </xf>
    <xf numFmtId="49" fontId="2" fillId="34" borderId="0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top"/>
    </xf>
    <xf numFmtId="0" fontId="3" fillId="34" borderId="18" xfId="0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2" fillId="34" borderId="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left" vertical="center"/>
    </xf>
    <xf numFmtId="0" fontId="2" fillId="34" borderId="14" xfId="0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top"/>
    </xf>
    <xf numFmtId="0" fontId="2" fillId="34" borderId="1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49" fontId="2" fillId="3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58" fontId="2" fillId="34" borderId="22" xfId="0" applyNumberFormat="1" applyFont="1" applyFill="1" applyBorder="1" applyAlignment="1" applyProtection="1">
      <alignment horizontal="center" vertical="center" shrinkToFit="1"/>
      <protection locked="0"/>
    </xf>
    <xf numFmtId="58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58" fontId="2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3" xfId="0" applyFont="1" applyFill="1" applyBorder="1" applyAlignment="1">
      <alignment horizontal="center" vertical="center" wrapText="1" shrinkToFit="1"/>
    </xf>
    <xf numFmtId="0" fontId="2" fillId="34" borderId="22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0</xdr:row>
      <xdr:rowOff>400050</xdr:rowOff>
    </xdr:from>
    <xdr:to>
      <xdr:col>64</xdr:col>
      <xdr:colOff>209550</xdr:colOff>
      <xdr:row>12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39000" y="4000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・見積額、金額、小計、合計、消費税は「数量」「単価」を記入すると自動的に反映されます。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0</xdr:row>
      <xdr:rowOff>400050</xdr:rowOff>
    </xdr:from>
    <xdr:to>
      <xdr:col>64</xdr:col>
      <xdr:colOff>209550</xdr:colOff>
      <xdr:row>12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39000" y="4000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・見積額、金額、小計、合計、消費税は「数量」「単価」を記入すると自動的に反映されます。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0</xdr:row>
      <xdr:rowOff>400050</xdr:rowOff>
    </xdr:from>
    <xdr:to>
      <xdr:col>64</xdr:col>
      <xdr:colOff>209550</xdr:colOff>
      <xdr:row>12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39000" y="400050"/>
          <a:ext cx="25717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＜作成要領＞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・白黒印刷に設定しています。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・シートの保護をかけています。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解除方法：校閲「シート保護の解除」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・軽減税率対象品目は品名の左の「□」を☑にしてください。（自動的に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％に金額が計上されます）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・見積額、金額、小計、合計、消費税は「数量」「単価」を記入すると自動的に反映されます。</a:t>
          </a:r>
        </a:p>
      </xdr:txBody>
    </xdr:sp>
    <xdr:clientData/>
  </xdr:twoCellAnchor>
  <xdr:twoCellAnchor>
    <xdr:from>
      <xdr:col>31</xdr:col>
      <xdr:colOff>85725</xdr:colOff>
      <xdr:row>29</xdr:row>
      <xdr:rowOff>38100</xdr:rowOff>
    </xdr:from>
    <xdr:to>
      <xdr:col>50</xdr:col>
      <xdr:colOff>28575</xdr:colOff>
      <xdr:row>31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924300" y="6210300"/>
          <a:ext cx="2295525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③商品名が分かり辛いものは、備考欄に補足説明を記入ください。</a:t>
          </a:r>
        </a:p>
      </xdr:txBody>
    </xdr:sp>
    <xdr:clientData/>
  </xdr:twoCellAnchor>
  <xdr:twoCellAnchor>
    <xdr:from>
      <xdr:col>50</xdr:col>
      <xdr:colOff>28575</xdr:colOff>
      <xdr:row>28</xdr:row>
      <xdr:rowOff>219075</xdr:rowOff>
    </xdr:from>
    <xdr:to>
      <xdr:col>52</xdr:col>
      <xdr:colOff>9525</xdr:colOff>
      <xdr:row>30</xdr:row>
      <xdr:rowOff>76200</xdr:rowOff>
    </xdr:to>
    <xdr:sp>
      <xdr:nvSpPr>
        <xdr:cNvPr id="3" name="直線矢印コネクタ 4"/>
        <xdr:cNvSpPr>
          <a:spLocks/>
        </xdr:cNvSpPr>
      </xdr:nvSpPr>
      <xdr:spPr>
        <a:xfrm flipV="1">
          <a:off x="6219825" y="6153150"/>
          <a:ext cx="228600" cy="3333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47625</xdr:rowOff>
    </xdr:from>
    <xdr:to>
      <xdr:col>40</xdr:col>
      <xdr:colOff>57150</xdr:colOff>
      <xdr:row>33</xdr:row>
      <xdr:rowOff>66675</xdr:rowOff>
    </xdr:to>
    <xdr:sp>
      <xdr:nvSpPr>
        <xdr:cNvPr id="4" name="直線矢印コネクタ 6"/>
        <xdr:cNvSpPr>
          <a:spLocks/>
        </xdr:cNvSpPr>
      </xdr:nvSpPr>
      <xdr:spPr>
        <a:xfrm>
          <a:off x="3162300" y="6696075"/>
          <a:ext cx="1847850" cy="4953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47625</xdr:rowOff>
    </xdr:from>
    <xdr:to>
      <xdr:col>29</xdr:col>
      <xdr:colOff>28575</xdr:colOff>
      <xdr:row>33</xdr:row>
      <xdr:rowOff>104775</xdr:rowOff>
    </xdr:to>
    <xdr:sp>
      <xdr:nvSpPr>
        <xdr:cNvPr id="5" name="直線矢印コネクタ 7"/>
        <xdr:cNvSpPr>
          <a:spLocks/>
        </xdr:cNvSpPr>
      </xdr:nvSpPr>
      <xdr:spPr>
        <a:xfrm>
          <a:off x="3162300" y="6696075"/>
          <a:ext cx="457200" cy="5334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37</xdr:row>
      <xdr:rowOff>123825</xdr:rowOff>
    </xdr:from>
    <xdr:to>
      <xdr:col>46</xdr:col>
      <xdr:colOff>85725</xdr:colOff>
      <xdr:row>38</xdr:row>
      <xdr:rowOff>190500</xdr:rowOff>
    </xdr:to>
    <xdr:sp>
      <xdr:nvSpPr>
        <xdr:cNvPr id="6" name="Oval 1"/>
        <xdr:cNvSpPr>
          <a:spLocks/>
        </xdr:cNvSpPr>
      </xdr:nvSpPr>
      <xdr:spPr>
        <a:xfrm>
          <a:off x="4962525" y="8153400"/>
          <a:ext cx="819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37</xdr:row>
      <xdr:rowOff>123825</xdr:rowOff>
    </xdr:from>
    <xdr:to>
      <xdr:col>35</xdr:col>
      <xdr:colOff>114300</xdr:colOff>
      <xdr:row>38</xdr:row>
      <xdr:rowOff>190500</xdr:rowOff>
    </xdr:to>
    <xdr:sp>
      <xdr:nvSpPr>
        <xdr:cNvPr id="7" name="Oval 1"/>
        <xdr:cNvSpPr>
          <a:spLocks/>
        </xdr:cNvSpPr>
      </xdr:nvSpPr>
      <xdr:spPr>
        <a:xfrm>
          <a:off x="4010025" y="8153400"/>
          <a:ext cx="438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25</xdr:col>
      <xdr:colOff>66675</xdr:colOff>
      <xdr:row>32</xdr:row>
      <xdr:rowOff>209550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95300" y="6286500"/>
          <a:ext cx="2667000" cy="8096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軽減税率対象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品目（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品目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小計・消費税を記入ください。</a:t>
          </a:r>
        </a:p>
      </xdr:txBody>
    </xdr:sp>
    <xdr:clientData/>
  </xdr:twoCellAnchor>
  <xdr:twoCellAnchor>
    <xdr:from>
      <xdr:col>0</xdr:col>
      <xdr:colOff>19050</xdr:colOff>
      <xdr:row>0</xdr:row>
      <xdr:rowOff>38100</xdr:rowOff>
    </xdr:from>
    <xdr:to>
      <xdr:col>57</xdr:col>
      <xdr:colOff>0</xdr:colOff>
      <xdr:row>20</xdr:row>
      <xdr:rowOff>161925</xdr:rowOff>
    </xdr:to>
    <xdr:sp>
      <xdr:nvSpPr>
        <xdr:cNvPr id="9" name="テキスト ボックス 12"/>
        <xdr:cNvSpPr txBox="1">
          <a:spLocks noChangeArrowheads="1"/>
        </xdr:cNvSpPr>
      </xdr:nvSpPr>
      <xdr:spPr>
        <a:xfrm>
          <a:off x="19050" y="38100"/>
          <a:ext cx="7038975" cy="4010025"/>
        </a:xfrm>
        <a:prstGeom prst="rect">
          <a:avLst/>
        </a:prstGeom>
        <a:solidFill>
          <a:srgbClr val="FFFF00">
            <a:alpha val="20000"/>
          </a:srgbClr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記入欄</a:t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53</xdr:col>
      <xdr:colOff>66675</xdr:colOff>
      <xdr:row>26</xdr:row>
      <xdr:rowOff>19050</xdr:rowOff>
    </xdr:to>
    <xdr:sp>
      <xdr:nvSpPr>
        <xdr:cNvPr id="10" name="Oval 1"/>
        <xdr:cNvSpPr>
          <a:spLocks/>
        </xdr:cNvSpPr>
      </xdr:nvSpPr>
      <xdr:spPr>
        <a:xfrm>
          <a:off x="6191250" y="5219700"/>
          <a:ext cx="43815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38100</xdr:colOff>
      <xdr:row>21</xdr:row>
      <xdr:rowOff>361950</xdr:rowOff>
    </xdr:from>
    <xdr:to>
      <xdr:col>54</xdr:col>
      <xdr:colOff>85725</xdr:colOff>
      <xdr:row>23</xdr:row>
      <xdr:rowOff>276225</xdr:rowOff>
    </xdr:to>
    <xdr:sp>
      <xdr:nvSpPr>
        <xdr:cNvPr id="11" name="テキスト ボックス 14"/>
        <xdr:cNvSpPr txBox="1">
          <a:spLocks noChangeArrowheads="1"/>
        </xdr:cNvSpPr>
      </xdr:nvSpPr>
      <xdr:spPr>
        <a:xfrm>
          <a:off x="4743450" y="4419600"/>
          <a:ext cx="2028825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①税抜・税込いずれかを〇で囲ってください。</a:t>
          </a:r>
        </a:p>
      </xdr:txBody>
    </xdr:sp>
    <xdr:clientData/>
  </xdr:twoCellAnchor>
  <xdr:twoCellAnchor>
    <xdr:from>
      <xdr:col>46</xdr:col>
      <xdr:colOff>66675</xdr:colOff>
      <xdr:row>23</xdr:row>
      <xdr:rowOff>276225</xdr:rowOff>
    </xdr:from>
    <xdr:to>
      <xdr:col>50</xdr:col>
      <xdr:colOff>66675</xdr:colOff>
      <xdr:row>25</xdr:row>
      <xdr:rowOff>38100</xdr:rowOff>
    </xdr:to>
    <xdr:sp>
      <xdr:nvSpPr>
        <xdr:cNvPr id="12" name="直線矢印コネクタ 15"/>
        <xdr:cNvSpPr>
          <a:spLocks/>
        </xdr:cNvSpPr>
      </xdr:nvSpPr>
      <xdr:spPr>
        <a:xfrm>
          <a:off x="5762625" y="4962525"/>
          <a:ext cx="495300" cy="295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104775</xdr:rowOff>
    </xdr:from>
    <xdr:to>
      <xdr:col>23</xdr:col>
      <xdr:colOff>66675</xdr:colOff>
      <xdr:row>24</xdr:row>
      <xdr:rowOff>66675</xdr:rowOff>
    </xdr:to>
    <xdr:sp>
      <xdr:nvSpPr>
        <xdr:cNvPr id="13" name="テキスト ボックス 17"/>
        <xdr:cNvSpPr txBox="1">
          <a:spLocks noChangeArrowheads="1"/>
        </xdr:cNvSpPr>
      </xdr:nvSpPr>
      <xdr:spPr>
        <a:xfrm>
          <a:off x="885825" y="4638675"/>
          <a:ext cx="2028825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②軽減税率対象品目は☑してください。</a:t>
          </a:r>
        </a:p>
      </xdr:txBody>
    </xdr:sp>
    <xdr:clientData/>
  </xdr:twoCellAnchor>
  <xdr:twoCellAnchor>
    <xdr:from>
      <xdr:col>2</xdr:col>
      <xdr:colOff>57150</xdr:colOff>
      <xdr:row>24</xdr:row>
      <xdr:rowOff>66675</xdr:rowOff>
    </xdr:from>
    <xdr:to>
      <xdr:col>15</xdr:col>
      <xdr:colOff>47625</xdr:colOff>
      <xdr:row>27</xdr:row>
      <xdr:rowOff>47625</xdr:rowOff>
    </xdr:to>
    <xdr:sp>
      <xdr:nvSpPr>
        <xdr:cNvPr id="14" name="直線矢印コネクタ 18"/>
        <xdr:cNvSpPr>
          <a:spLocks/>
        </xdr:cNvSpPr>
      </xdr:nvSpPr>
      <xdr:spPr>
        <a:xfrm flipH="1">
          <a:off x="304800" y="5181600"/>
          <a:ext cx="1600200" cy="5619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43</xdr:row>
      <xdr:rowOff>314325</xdr:rowOff>
    </xdr:from>
    <xdr:to>
      <xdr:col>48</xdr:col>
      <xdr:colOff>95250</xdr:colOff>
      <xdr:row>45</xdr:row>
      <xdr:rowOff>266700</xdr:rowOff>
    </xdr:to>
    <xdr:sp>
      <xdr:nvSpPr>
        <xdr:cNvPr id="15" name="Rectangle 12"/>
        <xdr:cNvSpPr>
          <a:spLocks/>
        </xdr:cNvSpPr>
      </xdr:nvSpPr>
      <xdr:spPr>
        <a:xfrm>
          <a:off x="5419725" y="9791700"/>
          <a:ext cx="619125" cy="6191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社印</a:t>
          </a:r>
        </a:p>
      </xdr:txBody>
    </xdr:sp>
    <xdr:clientData/>
  </xdr:twoCellAnchor>
  <xdr:twoCellAnchor>
    <xdr:from>
      <xdr:col>50</xdr:col>
      <xdr:colOff>38100</xdr:colOff>
      <xdr:row>44</xdr:row>
      <xdr:rowOff>57150</xdr:rowOff>
    </xdr:from>
    <xdr:to>
      <xdr:col>54</xdr:col>
      <xdr:colOff>47625</xdr:colOff>
      <xdr:row>45</xdr:row>
      <xdr:rowOff>171450</xdr:rowOff>
    </xdr:to>
    <xdr:sp>
      <xdr:nvSpPr>
        <xdr:cNvPr id="16" name="Oval 13"/>
        <xdr:cNvSpPr>
          <a:spLocks/>
        </xdr:cNvSpPr>
      </xdr:nvSpPr>
      <xdr:spPr>
        <a:xfrm>
          <a:off x="6229350" y="9867900"/>
          <a:ext cx="504825" cy="4476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18</xdr:col>
      <xdr:colOff>0</xdr:colOff>
      <xdr:row>35</xdr:row>
      <xdr:rowOff>219075</xdr:rowOff>
    </xdr:from>
    <xdr:to>
      <xdr:col>24</xdr:col>
      <xdr:colOff>76200</xdr:colOff>
      <xdr:row>37</xdr:row>
      <xdr:rowOff>38100</xdr:rowOff>
    </xdr:to>
    <xdr:sp>
      <xdr:nvSpPr>
        <xdr:cNvPr id="17" name="Oval 1"/>
        <xdr:cNvSpPr>
          <a:spLocks/>
        </xdr:cNvSpPr>
      </xdr:nvSpPr>
      <xdr:spPr>
        <a:xfrm>
          <a:off x="2228850" y="7820025"/>
          <a:ext cx="8191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40</xdr:row>
      <xdr:rowOff>219075</xdr:rowOff>
    </xdr:from>
    <xdr:to>
      <xdr:col>37</xdr:col>
      <xdr:colOff>57150</xdr:colOff>
      <xdr:row>42</xdr:row>
      <xdr:rowOff>228600</xdr:rowOff>
    </xdr:to>
    <xdr:sp>
      <xdr:nvSpPr>
        <xdr:cNvPr id="18" name="テキスト ボックス 26"/>
        <xdr:cNvSpPr txBox="1">
          <a:spLocks noChangeArrowheads="1"/>
        </xdr:cNvSpPr>
      </xdr:nvSpPr>
      <xdr:spPr>
        <a:xfrm>
          <a:off x="2667000" y="8896350"/>
          <a:ext cx="1971675" cy="542925"/>
        </a:xfrm>
        <a:prstGeom prst="rect">
          <a:avLst/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④該当する口座情報を〇で囲ってください</a:t>
          </a:r>
        </a:p>
      </xdr:txBody>
    </xdr:sp>
    <xdr:clientData/>
  </xdr:twoCellAnchor>
  <xdr:twoCellAnchor>
    <xdr:from>
      <xdr:col>23</xdr:col>
      <xdr:colOff>76200</xdr:colOff>
      <xdr:row>37</xdr:row>
      <xdr:rowOff>0</xdr:rowOff>
    </xdr:from>
    <xdr:to>
      <xdr:col>29</xdr:col>
      <xdr:colOff>66675</xdr:colOff>
      <xdr:row>40</xdr:row>
      <xdr:rowOff>219075</xdr:rowOff>
    </xdr:to>
    <xdr:sp>
      <xdr:nvSpPr>
        <xdr:cNvPr id="19" name="直線矢印コネクタ 27"/>
        <xdr:cNvSpPr>
          <a:spLocks/>
        </xdr:cNvSpPr>
      </xdr:nvSpPr>
      <xdr:spPr>
        <a:xfrm flipH="1" flipV="1">
          <a:off x="2924175" y="8029575"/>
          <a:ext cx="733425" cy="8667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38</xdr:row>
      <xdr:rowOff>152400</xdr:rowOff>
    </xdr:from>
    <xdr:to>
      <xdr:col>32</xdr:col>
      <xdr:colOff>114300</xdr:colOff>
      <xdr:row>40</xdr:row>
      <xdr:rowOff>219075</xdr:rowOff>
    </xdr:to>
    <xdr:sp>
      <xdr:nvSpPr>
        <xdr:cNvPr id="20" name="直線矢印コネクタ 28"/>
        <xdr:cNvSpPr>
          <a:spLocks/>
        </xdr:cNvSpPr>
      </xdr:nvSpPr>
      <xdr:spPr>
        <a:xfrm flipV="1">
          <a:off x="3657600" y="8372475"/>
          <a:ext cx="419100" cy="5238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38</xdr:row>
      <xdr:rowOff>152400</xdr:rowOff>
    </xdr:from>
    <xdr:to>
      <xdr:col>41</xdr:col>
      <xdr:colOff>9525</xdr:colOff>
      <xdr:row>40</xdr:row>
      <xdr:rowOff>219075</xdr:rowOff>
    </xdr:to>
    <xdr:sp>
      <xdr:nvSpPr>
        <xdr:cNvPr id="21" name="直線矢印コネクタ 29"/>
        <xdr:cNvSpPr>
          <a:spLocks/>
        </xdr:cNvSpPr>
      </xdr:nvSpPr>
      <xdr:spPr>
        <a:xfrm flipV="1">
          <a:off x="3657600" y="8372475"/>
          <a:ext cx="1428750" cy="5238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47"/>
  <sheetViews>
    <sheetView tabSelected="1" view="pageBreakPreview" zoomScaleSheetLayoutView="100" workbookViewId="0" topLeftCell="A1">
      <selection activeCell="BF1" sqref="BF1"/>
    </sheetView>
  </sheetViews>
  <sheetFormatPr defaultColWidth="9.00390625" defaultRowHeight="13.5"/>
  <cols>
    <col min="1" max="57" width="1.625" style="1" customWidth="1"/>
    <col min="58" max="58" width="3.875" style="1" customWidth="1"/>
    <col min="59" max="59" width="11.375" style="1" customWidth="1"/>
    <col min="60" max="68" width="3.625" style="1" customWidth="1"/>
    <col min="69" max="16384" width="9.00390625" style="1" customWidth="1"/>
  </cols>
  <sheetData>
    <row r="1" spans="1:57" ht="34.5" customHeight="1">
      <c r="A1" s="153" t="s">
        <v>0</v>
      </c>
      <c r="B1" s="153"/>
      <c r="C1" s="153"/>
      <c r="D1" s="162" t="s">
        <v>69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153" t="s">
        <v>1</v>
      </c>
      <c r="R1" s="153"/>
      <c r="S1" s="153"/>
      <c r="T1" s="162" t="s">
        <v>69</v>
      </c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4"/>
      <c r="AG1" s="153" t="s">
        <v>2</v>
      </c>
      <c r="AH1" s="153"/>
      <c r="AI1" s="153"/>
      <c r="AJ1" s="162" t="s">
        <v>69</v>
      </c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4"/>
      <c r="AW1" s="86" t="s">
        <v>92</v>
      </c>
      <c r="AX1" s="87"/>
      <c r="AY1" s="87"/>
      <c r="AZ1" s="87"/>
      <c r="BA1" s="6"/>
      <c r="BB1" s="87" t="s">
        <v>93</v>
      </c>
      <c r="BC1" s="87"/>
      <c r="BD1" s="87"/>
      <c r="BE1" s="117"/>
    </row>
    <row r="2" spans="1:57" ht="34.5" customHeight="1">
      <c r="A2" s="141" t="s">
        <v>78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120" t="s">
        <v>109</v>
      </c>
      <c r="U2" s="121"/>
      <c r="V2" s="121"/>
      <c r="W2" s="121"/>
      <c r="X2" s="127"/>
      <c r="Y2" s="127"/>
      <c r="Z2" s="127"/>
      <c r="AA2" s="127"/>
      <c r="AB2" s="127"/>
      <c r="AC2" s="127"/>
      <c r="AD2" s="127"/>
      <c r="AE2" s="127"/>
      <c r="AF2" s="128"/>
      <c r="AG2" s="120" t="s">
        <v>110</v>
      </c>
      <c r="AH2" s="121"/>
      <c r="AI2" s="121"/>
      <c r="AJ2" s="121"/>
      <c r="AK2" s="127"/>
      <c r="AL2" s="127"/>
      <c r="AM2" s="127"/>
      <c r="AN2" s="127"/>
      <c r="AO2" s="127"/>
      <c r="AP2" s="127"/>
      <c r="AQ2" s="127"/>
      <c r="AR2" s="127"/>
      <c r="AS2" s="128"/>
      <c r="AT2" s="142" t="s">
        <v>111</v>
      </c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117"/>
    </row>
    <row r="3" spans="1:57" ht="12" customHeight="1">
      <c r="A3" s="160" t="s">
        <v>63</v>
      </c>
      <c r="B3" s="157"/>
      <c r="C3" s="157"/>
      <c r="D3" s="155"/>
      <c r="E3" s="155"/>
      <c r="F3" s="155"/>
      <c r="G3" s="157" t="s">
        <v>20</v>
      </c>
      <c r="H3" s="157"/>
      <c r="I3" s="158"/>
      <c r="J3" s="251" t="s">
        <v>112</v>
      </c>
      <c r="K3" s="121"/>
      <c r="L3" s="121"/>
      <c r="M3" s="121"/>
      <c r="N3" s="121"/>
      <c r="O3" s="121"/>
      <c r="P3" s="121"/>
      <c r="Q3" s="121"/>
      <c r="R3" s="121"/>
      <c r="S3" s="121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ht="12" customHeight="1">
      <c r="A4" s="161"/>
      <c r="B4" s="134"/>
      <c r="C4" s="134"/>
      <c r="D4" s="156"/>
      <c r="E4" s="156"/>
      <c r="F4" s="156"/>
      <c r="G4" s="134"/>
      <c r="H4" s="134"/>
      <c r="I4" s="159"/>
      <c r="J4" s="257" t="s">
        <v>113</v>
      </c>
      <c r="K4" s="258"/>
      <c r="L4" s="258"/>
      <c r="M4" s="258"/>
      <c r="N4" s="258"/>
      <c r="O4" s="258"/>
      <c r="P4" s="258"/>
      <c r="Q4" s="258"/>
      <c r="R4" s="258"/>
      <c r="S4" s="258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5"/>
    </row>
    <row r="5" spans="1:57" s="3" customFormat="1" ht="12" customHeight="1">
      <c r="A5" s="160" t="s">
        <v>40</v>
      </c>
      <c r="B5" s="157"/>
      <c r="C5" s="157"/>
      <c r="D5" s="157"/>
      <c r="E5" s="157"/>
      <c r="F5" s="157"/>
      <c r="G5" s="157"/>
      <c r="H5" s="157"/>
      <c r="I5" s="157"/>
      <c r="J5" s="248" t="s">
        <v>3</v>
      </c>
      <c r="K5" s="249"/>
      <c r="L5" s="249"/>
      <c r="M5" s="249"/>
      <c r="N5" s="249"/>
      <c r="O5" s="249"/>
      <c r="P5" s="249"/>
      <c r="Q5" s="249"/>
      <c r="R5" s="249"/>
      <c r="S5" s="250"/>
      <c r="T5" s="130" t="s">
        <v>4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130" t="s">
        <v>5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2"/>
    </row>
    <row r="6" spans="1:57" ht="13.5" customHeight="1">
      <c r="A6" s="211"/>
      <c r="B6" s="133"/>
      <c r="C6" s="133"/>
      <c r="D6" s="133"/>
      <c r="E6" s="133"/>
      <c r="F6" s="133"/>
      <c r="G6" s="133"/>
      <c r="H6" s="133"/>
      <c r="I6" s="133"/>
      <c r="J6" s="211" t="s">
        <v>19</v>
      </c>
      <c r="K6" s="133"/>
      <c r="L6" s="133"/>
      <c r="M6" s="133"/>
      <c r="N6" s="133"/>
      <c r="O6" s="133"/>
      <c r="P6" s="133"/>
      <c r="Q6" s="133"/>
      <c r="R6" s="133"/>
      <c r="S6" s="256"/>
      <c r="T6" s="125" t="s">
        <v>46</v>
      </c>
      <c r="U6" s="126"/>
      <c r="V6" s="247" t="s">
        <v>43</v>
      </c>
      <c r="W6" s="247"/>
      <c r="X6" s="247"/>
      <c r="Y6" s="247"/>
      <c r="Z6" s="247"/>
      <c r="AA6" s="247"/>
      <c r="AB6" s="247"/>
      <c r="AC6" s="247"/>
      <c r="AD6" s="247"/>
      <c r="AE6" s="247"/>
      <c r="AF6" s="8"/>
      <c r="AG6" s="9"/>
      <c r="AH6" s="125" t="s">
        <v>84</v>
      </c>
      <c r="AI6" s="126"/>
      <c r="AJ6" s="129" t="s">
        <v>83</v>
      </c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43"/>
      <c r="AV6" s="143"/>
      <c r="AW6" s="143"/>
      <c r="AX6" s="143"/>
      <c r="AY6" s="143"/>
      <c r="AZ6" s="143"/>
      <c r="BA6" s="143"/>
      <c r="BB6" s="143"/>
      <c r="BC6" s="143"/>
      <c r="BD6" s="10"/>
      <c r="BE6" s="11"/>
    </row>
    <row r="7" spans="1:57" ht="13.5" customHeight="1">
      <c r="A7" s="211"/>
      <c r="B7" s="133"/>
      <c r="C7" s="133"/>
      <c r="D7" s="133"/>
      <c r="E7" s="133"/>
      <c r="F7" s="133"/>
      <c r="G7" s="133"/>
      <c r="H7" s="133"/>
      <c r="I7" s="133"/>
      <c r="J7" s="211"/>
      <c r="K7" s="133"/>
      <c r="L7" s="133"/>
      <c r="M7" s="133"/>
      <c r="N7" s="133"/>
      <c r="O7" s="133"/>
      <c r="P7" s="133"/>
      <c r="Q7" s="133"/>
      <c r="R7" s="133"/>
      <c r="S7" s="256"/>
      <c r="T7" s="125" t="s">
        <v>47</v>
      </c>
      <c r="U7" s="126"/>
      <c r="V7" s="247" t="s">
        <v>38</v>
      </c>
      <c r="W7" s="247"/>
      <c r="X7" s="247"/>
      <c r="Y7" s="247"/>
      <c r="Z7" s="247"/>
      <c r="AA7" s="247"/>
      <c r="AB7" s="247"/>
      <c r="AC7" s="247"/>
      <c r="AD7" s="247"/>
      <c r="AE7" s="247"/>
      <c r="AF7" s="12"/>
      <c r="AG7" s="13"/>
      <c r="AH7" s="125" t="s">
        <v>47</v>
      </c>
      <c r="AI7" s="126"/>
      <c r="AJ7" s="143" t="s">
        <v>87</v>
      </c>
      <c r="AK7" s="143"/>
      <c r="AL7" s="143"/>
      <c r="AM7" s="143"/>
      <c r="AN7" s="143"/>
      <c r="AO7" s="143"/>
      <c r="AP7" s="143"/>
      <c r="AQ7" s="143"/>
      <c r="AR7" s="143"/>
      <c r="AS7" s="129">
        <v>16</v>
      </c>
      <c r="AT7" s="129"/>
      <c r="AU7" s="143" t="s">
        <v>85</v>
      </c>
      <c r="AV7" s="143"/>
      <c r="AW7" s="143"/>
      <c r="AX7" s="143"/>
      <c r="AY7" s="143"/>
      <c r="AZ7" s="143"/>
      <c r="BA7" s="143"/>
      <c r="BB7" s="143"/>
      <c r="BC7" s="143"/>
      <c r="BD7" s="14"/>
      <c r="BE7" s="15"/>
    </row>
    <row r="8" spans="1:57" ht="13.5" customHeight="1">
      <c r="A8" s="211"/>
      <c r="B8" s="133"/>
      <c r="C8" s="133"/>
      <c r="D8" s="133"/>
      <c r="E8" s="133"/>
      <c r="F8" s="133"/>
      <c r="G8" s="133"/>
      <c r="H8" s="133"/>
      <c r="I8" s="133"/>
      <c r="J8" s="211"/>
      <c r="K8" s="133"/>
      <c r="L8" s="133"/>
      <c r="M8" s="133"/>
      <c r="N8" s="133"/>
      <c r="O8" s="133"/>
      <c r="P8" s="133"/>
      <c r="Q8" s="133"/>
      <c r="R8" s="133"/>
      <c r="S8" s="256"/>
      <c r="T8" s="125" t="s">
        <v>102</v>
      </c>
      <c r="U8" s="126"/>
      <c r="V8" s="247" t="s">
        <v>39</v>
      </c>
      <c r="W8" s="247"/>
      <c r="X8" s="247"/>
      <c r="Y8" s="247"/>
      <c r="Z8" s="247"/>
      <c r="AA8" s="247"/>
      <c r="AB8" s="247"/>
      <c r="AC8" s="247"/>
      <c r="AD8" s="247"/>
      <c r="AE8" s="247"/>
      <c r="AF8" s="12"/>
      <c r="AG8" s="13"/>
      <c r="AH8" s="125" t="s">
        <v>47</v>
      </c>
      <c r="AI8" s="126"/>
      <c r="AJ8" s="143" t="s">
        <v>88</v>
      </c>
      <c r="AK8" s="143"/>
      <c r="AL8" s="143"/>
      <c r="AM8" s="143"/>
      <c r="AN8" s="143"/>
      <c r="AO8" s="143"/>
      <c r="AP8" s="143"/>
      <c r="AQ8" s="143"/>
      <c r="AR8" s="143"/>
      <c r="AS8" s="143">
        <v>16</v>
      </c>
      <c r="AT8" s="143"/>
      <c r="AU8" s="143" t="s">
        <v>86</v>
      </c>
      <c r="AV8" s="143"/>
      <c r="AW8" s="143"/>
      <c r="AX8" s="143"/>
      <c r="AY8" s="143"/>
      <c r="AZ8" s="143"/>
      <c r="BA8" s="143"/>
      <c r="BB8" s="143"/>
      <c r="BC8" s="143"/>
      <c r="BD8" s="14"/>
      <c r="BE8" s="15"/>
    </row>
    <row r="9" spans="1:57" ht="13.5" customHeight="1">
      <c r="A9" s="211"/>
      <c r="B9" s="133"/>
      <c r="C9" s="133"/>
      <c r="D9" s="133"/>
      <c r="E9" s="133"/>
      <c r="F9" s="133"/>
      <c r="G9" s="133"/>
      <c r="H9" s="133"/>
      <c r="I9" s="133"/>
      <c r="J9" s="211"/>
      <c r="K9" s="133"/>
      <c r="L9" s="133"/>
      <c r="M9" s="133"/>
      <c r="N9" s="133"/>
      <c r="O9" s="133"/>
      <c r="P9" s="133"/>
      <c r="Q9" s="133"/>
      <c r="R9" s="133"/>
      <c r="S9" s="256"/>
      <c r="T9" s="259" t="s">
        <v>103</v>
      </c>
      <c r="U9" s="260"/>
      <c r="V9" s="261" t="s">
        <v>104</v>
      </c>
      <c r="W9" s="261"/>
      <c r="X9" s="261"/>
      <c r="Y9" s="261"/>
      <c r="Z9" s="261"/>
      <c r="AA9" s="261"/>
      <c r="AB9" s="261"/>
      <c r="AC9" s="261"/>
      <c r="AD9" s="261"/>
      <c r="AE9" s="261"/>
      <c r="AF9" s="12"/>
      <c r="AG9" s="13"/>
      <c r="AH9" s="259" t="s">
        <v>134</v>
      </c>
      <c r="AI9" s="260"/>
      <c r="AJ9" s="165" t="s">
        <v>133</v>
      </c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4"/>
      <c r="BE9" s="15"/>
    </row>
    <row r="10" spans="1:57" s="3" customFormat="1" ht="12" customHeight="1">
      <c r="A10" s="130" t="s">
        <v>18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118" t="s">
        <v>6</v>
      </c>
      <c r="U10" s="118"/>
      <c r="V10" s="118"/>
      <c r="W10" s="118"/>
      <c r="X10" s="118"/>
      <c r="Y10" s="118"/>
      <c r="Z10" s="118"/>
      <c r="AA10" s="118"/>
      <c r="AB10" s="119"/>
      <c r="AC10" s="130" t="s">
        <v>7</v>
      </c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</row>
    <row r="11" spans="1:57" ht="13.5" customHeight="1">
      <c r="A11" s="82">
        <v>1100</v>
      </c>
      <c r="B11" s="83"/>
      <c r="C11" s="83"/>
      <c r="D11" s="115" t="s">
        <v>42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133">
        <v>10</v>
      </c>
      <c r="U11" s="133"/>
      <c r="V11" s="135" t="s">
        <v>82</v>
      </c>
      <c r="W11" s="135"/>
      <c r="X11" s="135"/>
      <c r="Y11" s="135"/>
      <c r="Z11" s="135"/>
      <c r="AA11" s="135"/>
      <c r="AB11" s="136"/>
      <c r="AC11" s="139" t="s">
        <v>49</v>
      </c>
      <c r="AD11" s="122"/>
      <c r="AE11" s="123" t="s">
        <v>23</v>
      </c>
      <c r="AF11" s="123"/>
      <c r="AG11" s="123"/>
      <c r="AH11" s="123"/>
      <c r="AI11" s="123"/>
      <c r="AJ11" s="123"/>
      <c r="AK11" s="123"/>
      <c r="AL11" s="122" t="s">
        <v>71</v>
      </c>
      <c r="AM11" s="122"/>
      <c r="AN11" s="123" t="s">
        <v>26</v>
      </c>
      <c r="AO11" s="123"/>
      <c r="AP11" s="123"/>
      <c r="AQ11" s="123"/>
      <c r="AR11" s="123"/>
      <c r="AS11" s="123"/>
      <c r="AT11" s="123"/>
      <c r="AU11" s="123"/>
      <c r="AV11" s="122" t="s">
        <v>74</v>
      </c>
      <c r="AW11" s="122"/>
      <c r="AX11" s="123" t="s">
        <v>66</v>
      </c>
      <c r="AY11" s="123"/>
      <c r="AZ11" s="123"/>
      <c r="BA11" s="123"/>
      <c r="BB11" s="123"/>
      <c r="BC11" s="123"/>
      <c r="BD11" s="123"/>
      <c r="BE11" s="124"/>
    </row>
    <row r="12" spans="1:57" ht="13.5" customHeight="1">
      <c r="A12" s="82">
        <v>1100</v>
      </c>
      <c r="B12" s="83"/>
      <c r="C12" s="83"/>
      <c r="D12" s="115" t="s">
        <v>21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33"/>
      <c r="U12" s="133"/>
      <c r="V12" s="135"/>
      <c r="W12" s="135"/>
      <c r="X12" s="135"/>
      <c r="Y12" s="135"/>
      <c r="Z12" s="135"/>
      <c r="AA12" s="135"/>
      <c r="AB12" s="136"/>
      <c r="AC12" s="139"/>
      <c r="AD12" s="122"/>
      <c r="AE12" s="123"/>
      <c r="AF12" s="123"/>
      <c r="AG12" s="123"/>
      <c r="AH12" s="123"/>
      <c r="AI12" s="123"/>
      <c r="AJ12" s="123"/>
      <c r="AK12" s="123"/>
      <c r="AL12" s="122"/>
      <c r="AM12" s="122"/>
      <c r="AN12" s="123"/>
      <c r="AO12" s="123"/>
      <c r="AP12" s="123"/>
      <c r="AQ12" s="123"/>
      <c r="AR12" s="123"/>
      <c r="AS12" s="123"/>
      <c r="AT12" s="123"/>
      <c r="AU12" s="123"/>
      <c r="AV12" s="122"/>
      <c r="AW12" s="122"/>
      <c r="AX12" s="123"/>
      <c r="AY12" s="123"/>
      <c r="AZ12" s="123"/>
      <c r="BA12" s="123"/>
      <c r="BB12" s="123"/>
      <c r="BC12" s="123"/>
      <c r="BD12" s="123"/>
      <c r="BE12" s="124"/>
    </row>
    <row r="13" spans="1:57" ht="13.5" customHeight="1">
      <c r="A13" s="82">
        <v>1100</v>
      </c>
      <c r="B13" s="83"/>
      <c r="C13" s="83"/>
      <c r="D13" s="115" t="s">
        <v>22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6"/>
      <c r="T13" s="133"/>
      <c r="U13" s="133"/>
      <c r="V13" s="135"/>
      <c r="W13" s="135"/>
      <c r="X13" s="135"/>
      <c r="Y13" s="135"/>
      <c r="Z13" s="135"/>
      <c r="AA13" s="135"/>
      <c r="AB13" s="136"/>
      <c r="AC13" s="139" t="s">
        <v>51</v>
      </c>
      <c r="AD13" s="122"/>
      <c r="AE13" s="123" t="s">
        <v>70</v>
      </c>
      <c r="AF13" s="123"/>
      <c r="AG13" s="123"/>
      <c r="AH13" s="123"/>
      <c r="AI13" s="123"/>
      <c r="AJ13" s="123"/>
      <c r="AK13" s="123"/>
      <c r="AL13" s="122" t="s">
        <v>72</v>
      </c>
      <c r="AM13" s="122"/>
      <c r="AN13" s="123" t="s">
        <v>27</v>
      </c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</row>
    <row r="14" spans="1:57" ht="13.5" customHeight="1">
      <c r="A14" s="82">
        <v>1500</v>
      </c>
      <c r="B14" s="83"/>
      <c r="C14" s="83"/>
      <c r="D14" s="115" t="s">
        <v>106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133"/>
      <c r="U14" s="133"/>
      <c r="V14" s="135"/>
      <c r="W14" s="135"/>
      <c r="X14" s="135"/>
      <c r="Y14" s="135"/>
      <c r="Z14" s="135"/>
      <c r="AA14" s="135"/>
      <c r="AB14" s="136"/>
      <c r="AC14" s="139"/>
      <c r="AD14" s="122"/>
      <c r="AE14" s="123"/>
      <c r="AF14" s="123"/>
      <c r="AG14" s="123"/>
      <c r="AH14" s="123"/>
      <c r="AI14" s="123"/>
      <c r="AJ14" s="123"/>
      <c r="AK14" s="123"/>
      <c r="AL14" s="122"/>
      <c r="AM14" s="122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</row>
    <row r="15" spans="1:57" ht="13.5" customHeight="1">
      <c r="A15" s="82">
        <v>3100</v>
      </c>
      <c r="B15" s="83"/>
      <c r="C15" s="83"/>
      <c r="D15" s="115" t="s">
        <v>64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33"/>
      <c r="U15" s="133"/>
      <c r="V15" s="135"/>
      <c r="W15" s="135"/>
      <c r="X15" s="135"/>
      <c r="Y15" s="135"/>
      <c r="Z15" s="135"/>
      <c r="AA15" s="135"/>
      <c r="AB15" s="136"/>
      <c r="AC15" s="139" t="s">
        <v>52</v>
      </c>
      <c r="AD15" s="122"/>
      <c r="AE15" s="123" t="s">
        <v>25</v>
      </c>
      <c r="AF15" s="123"/>
      <c r="AG15" s="123"/>
      <c r="AH15" s="123"/>
      <c r="AI15" s="123"/>
      <c r="AJ15" s="123"/>
      <c r="AK15" s="123"/>
      <c r="AL15" s="122" t="s">
        <v>73</v>
      </c>
      <c r="AM15" s="122"/>
      <c r="AN15" s="123" t="s">
        <v>28</v>
      </c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</row>
    <row r="16" spans="1:57" ht="13.5" customHeight="1">
      <c r="A16" s="82">
        <v>3100</v>
      </c>
      <c r="B16" s="83"/>
      <c r="C16" s="83"/>
      <c r="D16" s="115" t="s">
        <v>65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133"/>
      <c r="U16" s="133"/>
      <c r="V16" s="135"/>
      <c r="W16" s="135"/>
      <c r="X16" s="135"/>
      <c r="Y16" s="135"/>
      <c r="Z16" s="135"/>
      <c r="AA16" s="135"/>
      <c r="AB16" s="136"/>
      <c r="AC16" s="139"/>
      <c r="AD16" s="122"/>
      <c r="AE16" s="123"/>
      <c r="AF16" s="123"/>
      <c r="AG16" s="123"/>
      <c r="AH16" s="123"/>
      <c r="AI16" s="123"/>
      <c r="AJ16" s="123"/>
      <c r="AK16" s="123"/>
      <c r="AL16" s="122"/>
      <c r="AM16" s="122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</row>
    <row r="17" spans="1:57" ht="13.5" customHeight="1">
      <c r="A17" s="82">
        <v>1100</v>
      </c>
      <c r="B17" s="83"/>
      <c r="C17" s="83"/>
      <c r="D17" s="115" t="s">
        <v>67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134"/>
      <c r="U17" s="134"/>
      <c r="V17" s="137"/>
      <c r="W17" s="137"/>
      <c r="X17" s="137"/>
      <c r="Y17" s="137"/>
      <c r="Z17" s="137"/>
      <c r="AA17" s="137"/>
      <c r="AB17" s="138"/>
      <c r="AC17" s="16"/>
      <c r="AD17" s="17"/>
      <c r="AE17" s="18"/>
      <c r="AF17" s="18"/>
      <c r="AG17" s="18"/>
      <c r="AH17" s="18"/>
      <c r="AI17" s="18"/>
      <c r="AJ17" s="18"/>
      <c r="AK17" s="18"/>
      <c r="AL17" s="17"/>
      <c r="AM17" s="17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9"/>
    </row>
    <row r="18" spans="1:57" ht="13.5" customHeight="1">
      <c r="A18" s="82">
        <v>1100</v>
      </c>
      <c r="B18" s="83"/>
      <c r="C18" s="83"/>
      <c r="D18" s="115" t="s">
        <v>68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86">
        <v>11</v>
      </c>
      <c r="U18" s="87"/>
      <c r="V18" s="107" t="s">
        <v>81</v>
      </c>
      <c r="W18" s="107"/>
      <c r="X18" s="107"/>
      <c r="Y18" s="107"/>
      <c r="Z18" s="107"/>
      <c r="AA18" s="107"/>
      <c r="AB18" s="108"/>
      <c r="AC18" s="98" t="s">
        <v>53</v>
      </c>
      <c r="AD18" s="99"/>
      <c r="AE18" s="97" t="s">
        <v>54</v>
      </c>
      <c r="AF18" s="97"/>
      <c r="AG18" s="97"/>
      <c r="AH18" s="97"/>
      <c r="AI18" s="97"/>
      <c r="AJ18" s="97"/>
      <c r="AK18" s="97"/>
      <c r="AL18" s="99" t="s">
        <v>48</v>
      </c>
      <c r="AM18" s="99"/>
      <c r="AN18" s="97" t="s">
        <v>17</v>
      </c>
      <c r="AO18" s="97"/>
      <c r="AP18" s="97"/>
      <c r="AQ18" s="97"/>
      <c r="AR18" s="97"/>
      <c r="AS18" s="97"/>
      <c r="AT18" s="97"/>
      <c r="AU18" s="97"/>
      <c r="AV18" s="99"/>
      <c r="AW18" s="99"/>
      <c r="AX18" s="97"/>
      <c r="AY18" s="97"/>
      <c r="AZ18" s="97"/>
      <c r="BA18" s="97"/>
      <c r="BB18" s="97"/>
      <c r="BC18" s="97"/>
      <c r="BD18" s="97"/>
      <c r="BE18" s="145"/>
    </row>
    <row r="19" spans="1:57" ht="13.5" customHeight="1">
      <c r="A19" s="82">
        <v>3100</v>
      </c>
      <c r="B19" s="83"/>
      <c r="C19" s="83"/>
      <c r="D19" s="115" t="s">
        <v>75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86"/>
      <c r="U19" s="87"/>
      <c r="V19" s="107"/>
      <c r="W19" s="107"/>
      <c r="X19" s="107"/>
      <c r="Y19" s="107"/>
      <c r="Z19" s="107"/>
      <c r="AA19" s="107"/>
      <c r="AB19" s="108"/>
      <c r="AC19" s="98"/>
      <c r="AD19" s="99"/>
      <c r="AE19" s="97"/>
      <c r="AF19" s="97"/>
      <c r="AG19" s="97"/>
      <c r="AH19" s="97"/>
      <c r="AI19" s="97"/>
      <c r="AJ19" s="97"/>
      <c r="AK19" s="97"/>
      <c r="AL19" s="99"/>
      <c r="AM19" s="99"/>
      <c r="AN19" s="97"/>
      <c r="AO19" s="97"/>
      <c r="AP19" s="97"/>
      <c r="AQ19" s="97"/>
      <c r="AR19" s="97"/>
      <c r="AS19" s="97"/>
      <c r="AT19" s="97"/>
      <c r="AU19" s="97"/>
      <c r="AV19" s="99"/>
      <c r="AW19" s="99"/>
      <c r="AX19" s="97"/>
      <c r="AY19" s="97"/>
      <c r="AZ19" s="97"/>
      <c r="BA19" s="97"/>
      <c r="BB19" s="97"/>
      <c r="BC19" s="97"/>
      <c r="BD19" s="97"/>
      <c r="BE19" s="145"/>
    </row>
    <row r="20" spans="1:57" ht="13.5" customHeight="1">
      <c r="A20" s="82">
        <v>3100</v>
      </c>
      <c r="B20" s="83"/>
      <c r="C20" s="83"/>
      <c r="D20" s="115" t="s">
        <v>76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6"/>
      <c r="T20" s="86">
        <v>14</v>
      </c>
      <c r="U20" s="87"/>
      <c r="V20" s="107" t="s">
        <v>80</v>
      </c>
      <c r="W20" s="107"/>
      <c r="X20" s="107"/>
      <c r="Y20" s="107"/>
      <c r="Z20" s="107"/>
      <c r="AA20" s="107"/>
      <c r="AB20" s="108"/>
      <c r="AC20" s="98" t="s">
        <v>46</v>
      </c>
      <c r="AD20" s="99"/>
      <c r="AE20" s="97" t="s">
        <v>41</v>
      </c>
      <c r="AF20" s="97"/>
      <c r="AG20" s="97"/>
      <c r="AH20" s="97"/>
      <c r="AI20" s="97"/>
      <c r="AJ20" s="97"/>
      <c r="AK20" s="97"/>
      <c r="AL20" s="99" t="s">
        <v>50</v>
      </c>
      <c r="AM20" s="99"/>
      <c r="AN20" s="97" t="s">
        <v>24</v>
      </c>
      <c r="AO20" s="97"/>
      <c r="AP20" s="97"/>
      <c r="AQ20" s="97"/>
      <c r="AR20" s="97"/>
      <c r="AS20" s="97"/>
      <c r="AT20" s="97"/>
      <c r="AU20" s="97"/>
      <c r="AV20" s="99"/>
      <c r="AW20" s="99"/>
      <c r="AX20" s="97"/>
      <c r="AY20" s="97"/>
      <c r="AZ20" s="97"/>
      <c r="BA20" s="97"/>
      <c r="BB20" s="97"/>
      <c r="BC20" s="97"/>
      <c r="BD20" s="97"/>
      <c r="BE20" s="145"/>
    </row>
    <row r="21" spans="1:57" ht="13.5" customHeight="1">
      <c r="A21" s="100">
        <v>6000</v>
      </c>
      <c r="B21" s="101"/>
      <c r="C21" s="101"/>
      <c r="D21" s="105" t="s">
        <v>105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86"/>
      <c r="U21" s="87"/>
      <c r="V21" s="107"/>
      <c r="W21" s="107"/>
      <c r="X21" s="107"/>
      <c r="Y21" s="107"/>
      <c r="Z21" s="107"/>
      <c r="AA21" s="107"/>
      <c r="AB21" s="108"/>
      <c r="AC21" s="98"/>
      <c r="AD21" s="99"/>
      <c r="AE21" s="97"/>
      <c r="AF21" s="97"/>
      <c r="AG21" s="97"/>
      <c r="AH21" s="97"/>
      <c r="AI21" s="97"/>
      <c r="AJ21" s="97"/>
      <c r="AK21" s="97"/>
      <c r="AL21" s="99"/>
      <c r="AM21" s="99"/>
      <c r="AN21" s="97"/>
      <c r="AO21" s="97"/>
      <c r="AP21" s="97"/>
      <c r="AQ21" s="97"/>
      <c r="AR21" s="97"/>
      <c r="AS21" s="97"/>
      <c r="AT21" s="97"/>
      <c r="AU21" s="97"/>
      <c r="AV21" s="99"/>
      <c r="AW21" s="99"/>
      <c r="AX21" s="97"/>
      <c r="AY21" s="97"/>
      <c r="AZ21" s="97"/>
      <c r="BA21" s="97"/>
      <c r="BB21" s="97"/>
      <c r="BC21" s="97"/>
      <c r="BD21" s="97"/>
      <c r="BE21" s="145"/>
    </row>
    <row r="22" spans="1:57" ht="37.5" customHeight="1">
      <c r="A22" s="112" t="s">
        <v>30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4"/>
    </row>
    <row r="23" spans="1:57" ht="12" customHeight="1">
      <c r="A23" s="23"/>
      <c r="B23" s="14"/>
      <c r="C23" s="14"/>
      <c r="D23" s="14"/>
      <c r="E23" s="14"/>
      <c r="F23" s="20"/>
      <c r="G23" s="21"/>
      <c r="H23" s="21"/>
      <c r="I23" s="20"/>
      <c r="J23" s="96" t="s">
        <v>90</v>
      </c>
      <c r="K23" s="96"/>
      <c r="L23" s="96"/>
      <c r="M23" s="96"/>
      <c r="N23" s="96"/>
      <c r="O23" s="96"/>
      <c r="P23" s="96"/>
      <c r="Q23" s="88" t="s">
        <v>35</v>
      </c>
      <c r="R23" s="89"/>
      <c r="S23" s="89"/>
      <c r="T23" s="90"/>
      <c r="U23" s="88" t="s">
        <v>36</v>
      </c>
      <c r="V23" s="89"/>
      <c r="W23" s="89"/>
      <c r="X23" s="90"/>
      <c r="Y23" s="88" t="s">
        <v>33</v>
      </c>
      <c r="Z23" s="89"/>
      <c r="AA23" s="89"/>
      <c r="AB23" s="90"/>
      <c r="AC23" s="88" t="s">
        <v>34</v>
      </c>
      <c r="AD23" s="89"/>
      <c r="AE23" s="89"/>
      <c r="AF23" s="90"/>
      <c r="AG23" s="88" t="s">
        <v>35</v>
      </c>
      <c r="AH23" s="89"/>
      <c r="AI23" s="89"/>
      <c r="AJ23" s="90"/>
      <c r="AK23" s="88" t="s">
        <v>36</v>
      </c>
      <c r="AL23" s="89"/>
      <c r="AM23" s="89"/>
      <c r="AN23" s="90"/>
      <c r="AO23" s="88" t="s">
        <v>33</v>
      </c>
      <c r="AP23" s="89"/>
      <c r="AQ23" s="89"/>
      <c r="AR23" s="90"/>
      <c r="AS23" s="88" t="s">
        <v>37</v>
      </c>
      <c r="AT23" s="89"/>
      <c r="AU23" s="89"/>
      <c r="AV23" s="90"/>
      <c r="AW23" s="7"/>
      <c r="AX23" s="22"/>
      <c r="AY23" s="22"/>
      <c r="AZ23" s="22"/>
      <c r="BA23" s="14"/>
      <c r="BB23" s="14"/>
      <c r="BC23" s="14"/>
      <c r="BD23" s="14"/>
      <c r="BE23" s="15"/>
    </row>
    <row r="24" spans="1:57" ht="33.75" customHeight="1">
      <c r="A24" s="23"/>
      <c r="B24" s="14"/>
      <c r="C24" s="14"/>
      <c r="D24" s="14"/>
      <c r="E24" s="20"/>
      <c r="F24" s="20"/>
      <c r="G24" s="21"/>
      <c r="H24" s="21"/>
      <c r="I24" s="20"/>
      <c r="J24" s="96"/>
      <c r="K24" s="96"/>
      <c r="L24" s="96"/>
      <c r="M24" s="96"/>
      <c r="N24" s="96"/>
      <c r="O24" s="96"/>
      <c r="P24" s="96"/>
      <c r="Q24" s="102">
        <f>IF(BJ36="\","",BI36)</f>
      </c>
      <c r="R24" s="103"/>
      <c r="S24" s="103"/>
      <c r="T24" s="104"/>
      <c r="U24" s="102">
        <f>IF(BK36="\","",BJ36)</f>
      </c>
      <c r="V24" s="103"/>
      <c r="W24" s="103"/>
      <c r="X24" s="104"/>
      <c r="Y24" s="102">
        <f>IF(BL36="\","",BK36)</f>
      </c>
      <c r="Z24" s="103"/>
      <c r="AA24" s="103"/>
      <c r="AB24" s="104"/>
      <c r="AC24" s="102">
        <f>IF(BM36="\","",BL36)</f>
      </c>
      <c r="AD24" s="103"/>
      <c r="AE24" s="103"/>
      <c r="AF24" s="104"/>
      <c r="AG24" s="102">
        <f>IF(BN36="\","",BM36)</f>
      </c>
      <c r="AH24" s="103"/>
      <c r="AI24" s="103"/>
      <c r="AJ24" s="104"/>
      <c r="AK24" s="102">
        <f>IF(BO36="\","",BN36)</f>
      </c>
      <c r="AL24" s="103"/>
      <c r="AM24" s="103"/>
      <c r="AN24" s="104"/>
      <c r="AO24" s="102">
        <f>IF(BP36="\","",BO36)</f>
      </c>
      <c r="AP24" s="103"/>
      <c r="AQ24" s="103"/>
      <c r="AR24" s="104"/>
      <c r="AS24" s="102">
        <f>IF(BP36="\","",BP36)</f>
      </c>
      <c r="AT24" s="103"/>
      <c r="AU24" s="103"/>
      <c r="AV24" s="104"/>
      <c r="AW24" s="7"/>
      <c r="AX24" s="21"/>
      <c r="AY24" s="21"/>
      <c r="AZ24" s="21"/>
      <c r="BA24" s="14"/>
      <c r="BB24" s="14"/>
      <c r="BC24" s="14"/>
      <c r="BD24" s="14"/>
      <c r="BE24" s="15"/>
    </row>
    <row r="25" spans="1:57" ht="8.25" customHeight="1">
      <c r="A25" s="2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5"/>
    </row>
    <row r="26" spans="1:58" ht="18.75" customHeight="1">
      <c r="A26" s="91" t="s">
        <v>101</v>
      </c>
      <c r="B26" s="92"/>
      <c r="C26" s="86" t="s">
        <v>9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117"/>
      <c r="T26" s="86" t="s">
        <v>8</v>
      </c>
      <c r="U26" s="87"/>
      <c r="V26" s="87"/>
      <c r="W26" s="87"/>
      <c r="X26" s="87"/>
      <c r="Y26" s="87"/>
      <c r="Z26" s="87"/>
      <c r="AA26" s="87"/>
      <c r="AB26" s="87"/>
      <c r="AC26" s="117"/>
      <c r="AD26" s="86" t="s">
        <v>10</v>
      </c>
      <c r="AE26" s="87"/>
      <c r="AF26" s="87"/>
      <c r="AG26" s="117"/>
      <c r="AH26" s="86" t="s">
        <v>91</v>
      </c>
      <c r="AI26" s="87"/>
      <c r="AJ26" s="87"/>
      <c r="AK26" s="87"/>
      <c r="AL26" s="87"/>
      <c r="AM26" s="117"/>
      <c r="AN26" s="153" t="s">
        <v>94</v>
      </c>
      <c r="AO26" s="153"/>
      <c r="AP26" s="153"/>
      <c r="AQ26" s="153"/>
      <c r="AR26" s="153"/>
      <c r="AS26" s="153"/>
      <c r="AT26" s="153"/>
      <c r="AU26" s="153"/>
      <c r="AV26" s="153" t="s">
        <v>89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40" t="s">
        <v>107</v>
      </c>
    </row>
    <row r="27" spans="1:57" ht="18.75" customHeight="1">
      <c r="A27" s="262" t="s">
        <v>95</v>
      </c>
      <c r="B27" s="263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6"/>
      <c r="T27" s="267"/>
      <c r="U27" s="268"/>
      <c r="V27" s="268"/>
      <c r="W27" s="268"/>
      <c r="X27" s="268"/>
      <c r="Y27" s="268"/>
      <c r="Z27" s="268"/>
      <c r="AA27" s="268"/>
      <c r="AB27" s="268"/>
      <c r="AC27" s="269"/>
      <c r="AD27" s="109"/>
      <c r="AE27" s="110"/>
      <c r="AF27" s="110"/>
      <c r="AG27" s="111"/>
      <c r="AH27" s="167"/>
      <c r="AI27" s="168"/>
      <c r="AJ27" s="168"/>
      <c r="AK27" s="168"/>
      <c r="AL27" s="168"/>
      <c r="AM27" s="169"/>
      <c r="AN27" s="166">
        <f aca="true" t="shared" si="0" ref="AN27:AN33">IF(AD27="","",AD27*AH27)</f>
      </c>
      <c r="AO27" s="166"/>
      <c r="AP27" s="166"/>
      <c r="AQ27" s="166"/>
      <c r="AR27" s="166"/>
      <c r="AS27" s="166"/>
      <c r="AT27" s="166"/>
      <c r="AU27" s="166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</row>
    <row r="28" spans="1:57" ht="18.75" customHeight="1">
      <c r="A28" s="84" t="s">
        <v>95</v>
      </c>
      <c r="B28" s="85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5"/>
      <c r="T28" s="171"/>
      <c r="U28" s="172"/>
      <c r="V28" s="172"/>
      <c r="W28" s="172"/>
      <c r="X28" s="172"/>
      <c r="Y28" s="172"/>
      <c r="Z28" s="172"/>
      <c r="AA28" s="172"/>
      <c r="AB28" s="172"/>
      <c r="AC28" s="173"/>
      <c r="AD28" s="109"/>
      <c r="AE28" s="110"/>
      <c r="AF28" s="110"/>
      <c r="AG28" s="111"/>
      <c r="AH28" s="109"/>
      <c r="AI28" s="110"/>
      <c r="AJ28" s="110"/>
      <c r="AK28" s="110"/>
      <c r="AL28" s="110"/>
      <c r="AM28" s="111"/>
      <c r="AN28" s="166">
        <f t="shared" si="0"/>
      </c>
      <c r="AO28" s="166"/>
      <c r="AP28" s="166"/>
      <c r="AQ28" s="166"/>
      <c r="AR28" s="166"/>
      <c r="AS28" s="166"/>
      <c r="AT28" s="166"/>
      <c r="AU28" s="166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</row>
    <row r="29" spans="1:57" ht="18.75" customHeight="1">
      <c r="A29" s="84" t="s">
        <v>95</v>
      </c>
      <c r="B29" s="85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171"/>
      <c r="U29" s="172"/>
      <c r="V29" s="172"/>
      <c r="W29" s="172"/>
      <c r="X29" s="172"/>
      <c r="Y29" s="172"/>
      <c r="Z29" s="172"/>
      <c r="AA29" s="172"/>
      <c r="AB29" s="172"/>
      <c r="AC29" s="173"/>
      <c r="AD29" s="109"/>
      <c r="AE29" s="110"/>
      <c r="AF29" s="110"/>
      <c r="AG29" s="111"/>
      <c r="AH29" s="109"/>
      <c r="AI29" s="110"/>
      <c r="AJ29" s="110"/>
      <c r="AK29" s="110"/>
      <c r="AL29" s="110"/>
      <c r="AM29" s="111"/>
      <c r="AN29" s="166">
        <f t="shared" si="0"/>
      </c>
      <c r="AO29" s="166"/>
      <c r="AP29" s="166"/>
      <c r="AQ29" s="166"/>
      <c r="AR29" s="166"/>
      <c r="AS29" s="166"/>
      <c r="AT29" s="166"/>
      <c r="AU29" s="166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</row>
    <row r="30" spans="1:57" ht="18.75" customHeight="1">
      <c r="A30" s="84" t="s">
        <v>95</v>
      </c>
      <c r="B30" s="85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171"/>
      <c r="U30" s="172"/>
      <c r="V30" s="172"/>
      <c r="W30" s="172"/>
      <c r="X30" s="172"/>
      <c r="Y30" s="172"/>
      <c r="Z30" s="172"/>
      <c r="AA30" s="172"/>
      <c r="AB30" s="172"/>
      <c r="AC30" s="173"/>
      <c r="AD30" s="109"/>
      <c r="AE30" s="110"/>
      <c r="AF30" s="110"/>
      <c r="AG30" s="111"/>
      <c r="AH30" s="109"/>
      <c r="AI30" s="110"/>
      <c r="AJ30" s="110"/>
      <c r="AK30" s="110"/>
      <c r="AL30" s="110"/>
      <c r="AM30" s="111"/>
      <c r="AN30" s="166">
        <f t="shared" si="0"/>
      </c>
      <c r="AO30" s="166"/>
      <c r="AP30" s="166"/>
      <c r="AQ30" s="166"/>
      <c r="AR30" s="166"/>
      <c r="AS30" s="166"/>
      <c r="AT30" s="166"/>
      <c r="AU30" s="166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</row>
    <row r="31" spans="1:57" ht="18.75" customHeight="1">
      <c r="A31" s="84" t="s">
        <v>95</v>
      </c>
      <c r="B31" s="85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171"/>
      <c r="U31" s="172"/>
      <c r="V31" s="172"/>
      <c r="W31" s="172"/>
      <c r="X31" s="172"/>
      <c r="Y31" s="172"/>
      <c r="Z31" s="172"/>
      <c r="AA31" s="172"/>
      <c r="AB31" s="172"/>
      <c r="AC31" s="173"/>
      <c r="AD31" s="109"/>
      <c r="AE31" s="110"/>
      <c r="AF31" s="110"/>
      <c r="AG31" s="111"/>
      <c r="AH31" s="109"/>
      <c r="AI31" s="110"/>
      <c r="AJ31" s="110"/>
      <c r="AK31" s="110"/>
      <c r="AL31" s="110"/>
      <c r="AM31" s="111"/>
      <c r="AN31" s="166">
        <f t="shared" si="0"/>
      </c>
      <c r="AO31" s="166"/>
      <c r="AP31" s="166"/>
      <c r="AQ31" s="166"/>
      <c r="AR31" s="166"/>
      <c r="AS31" s="166"/>
      <c r="AT31" s="166"/>
      <c r="AU31" s="166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</row>
    <row r="32" spans="1:57" ht="18.75" customHeight="1">
      <c r="A32" s="84" t="s">
        <v>95</v>
      </c>
      <c r="B32" s="85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71"/>
      <c r="U32" s="172"/>
      <c r="V32" s="172"/>
      <c r="W32" s="172"/>
      <c r="X32" s="172"/>
      <c r="Y32" s="172"/>
      <c r="Z32" s="172"/>
      <c r="AA32" s="172"/>
      <c r="AB32" s="172"/>
      <c r="AC32" s="173"/>
      <c r="AD32" s="109"/>
      <c r="AE32" s="110"/>
      <c r="AF32" s="110"/>
      <c r="AG32" s="111"/>
      <c r="AH32" s="109"/>
      <c r="AI32" s="110"/>
      <c r="AJ32" s="110"/>
      <c r="AK32" s="110"/>
      <c r="AL32" s="110"/>
      <c r="AM32" s="111"/>
      <c r="AN32" s="166">
        <f t="shared" si="0"/>
      </c>
      <c r="AO32" s="166"/>
      <c r="AP32" s="166"/>
      <c r="AQ32" s="166"/>
      <c r="AR32" s="166"/>
      <c r="AS32" s="166"/>
      <c r="AT32" s="166"/>
      <c r="AU32" s="166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</row>
    <row r="33" spans="1:57" ht="18.75" customHeight="1" thickBot="1">
      <c r="A33" s="174" t="s">
        <v>95</v>
      </c>
      <c r="B33" s="175"/>
      <c r="C33" s="181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  <c r="T33" s="244"/>
      <c r="U33" s="245"/>
      <c r="V33" s="245"/>
      <c r="W33" s="245"/>
      <c r="X33" s="245"/>
      <c r="Y33" s="245"/>
      <c r="Z33" s="245"/>
      <c r="AA33" s="245"/>
      <c r="AB33" s="245"/>
      <c r="AC33" s="246"/>
      <c r="AD33" s="176"/>
      <c r="AE33" s="177"/>
      <c r="AF33" s="177"/>
      <c r="AG33" s="178"/>
      <c r="AH33" s="176"/>
      <c r="AI33" s="177"/>
      <c r="AJ33" s="177"/>
      <c r="AK33" s="177"/>
      <c r="AL33" s="177"/>
      <c r="AM33" s="178"/>
      <c r="AN33" s="170">
        <f t="shared" si="0"/>
      </c>
      <c r="AO33" s="170"/>
      <c r="AP33" s="170"/>
      <c r="AQ33" s="170"/>
      <c r="AR33" s="170"/>
      <c r="AS33" s="170"/>
      <c r="AT33" s="170"/>
      <c r="AU33" s="17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</row>
    <row r="34" spans="1:63" ht="18.75" customHeight="1" thickTop="1">
      <c r="A34" s="184" t="s">
        <v>100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24"/>
      <c r="T34" s="184" t="s">
        <v>99</v>
      </c>
      <c r="U34" s="185"/>
      <c r="V34" s="185"/>
      <c r="W34" s="185"/>
      <c r="X34" s="185"/>
      <c r="Y34" s="186"/>
      <c r="Z34" s="179">
        <f>IF(AN27="","",SUMIF(A27:B33,"☑",AN27:AU33))</f>
      </c>
      <c r="AA34" s="179"/>
      <c r="AB34" s="179"/>
      <c r="AC34" s="179"/>
      <c r="AD34" s="179"/>
      <c r="AE34" s="179"/>
      <c r="AF34" s="179"/>
      <c r="AG34" s="179"/>
      <c r="AH34" s="184" t="s">
        <v>96</v>
      </c>
      <c r="AI34" s="185"/>
      <c r="AJ34" s="185"/>
      <c r="AK34" s="185"/>
      <c r="AL34" s="185"/>
      <c r="AM34" s="186"/>
      <c r="AN34" s="179">
        <f>IF(AN27="","",SUMIF(A27:B33,"□",AN27:AU33))</f>
      </c>
      <c r="AO34" s="179"/>
      <c r="AP34" s="179"/>
      <c r="AQ34" s="179"/>
      <c r="AR34" s="179"/>
      <c r="AS34" s="179"/>
      <c r="AT34" s="179"/>
      <c r="AU34" s="179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H34" s="5"/>
      <c r="BI34" s="5"/>
      <c r="BJ34" s="5"/>
      <c r="BK34" s="5"/>
    </row>
    <row r="35" spans="1:60" ht="18.75" customHeight="1">
      <c r="A35" s="86" t="s">
        <v>60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6"/>
      <c r="T35" s="86" t="s">
        <v>97</v>
      </c>
      <c r="U35" s="87"/>
      <c r="V35" s="87"/>
      <c r="W35" s="87"/>
      <c r="X35" s="87"/>
      <c r="Y35" s="117"/>
      <c r="Z35" s="187">
        <f>IF(Z34="","",ROUNDDOWN(Z34*0.08,0))</f>
      </c>
      <c r="AA35" s="187"/>
      <c r="AB35" s="187"/>
      <c r="AC35" s="187"/>
      <c r="AD35" s="187"/>
      <c r="AE35" s="187"/>
      <c r="AF35" s="187"/>
      <c r="AG35" s="187"/>
      <c r="AH35" s="86" t="s">
        <v>98</v>
      </c>
      <c r="AI35" s="87"/>
      <c r="AJ35" s="87"/>
      <c r="AK35" s="87"/>
      <c r="AL35" s="87"/>
      <c r="AM35" s="117"/>
      <c r="AN35" s="187">
        <f>IF(AN34="","",ROUNDDOWN(AN34*0.1,0))</f>
      </c>
      <c r="AO35" s="187"/>
      <c r="AP35" s="187"/>
      <c r="AQ35" s="187"/>
      <c r="AR35" s="187"/>
      <c r="AS35" s="187"/>
      <c r="AT35" s="187"/>
      <c r="AU35" s="187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G35" s="1" t="s">
        <v>108</v>
      </c>
      <c r="BH35" s="5"/>
    </row>
    <row r="36" spans="1:68" ht="18.75" customHeight="1">
      <c r="A36" s="86" t="s">
        <v>11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117"/>
      <c r="AN36" s="187">
        <f>IF(AN27="","",SUM(Z34:AG35,AN34:AU35))</f>
      </c>
      <c r="AO36" s="187"/>
      <c r="AP36" s="187"/>
      <c r="AQ36" s="187"/>
      <c r="AR36" s="187"/>
      <c r="AS36" s="187"/>
      <c r="AT36" s="187"/>
      <c r="AU36" s="187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G36" s="4">
        <f>TEXT(AN36,"????????")</f>
      </c>
      <c r="BH36" s="5"/>
      <c r="BI36" s="39">
        <f aca="true" t="shared" si="1" ref="BI36:BP36">TRIM(LEFT(RIGHT(TEXT($BG$36,"\0"),8-COLUMN(A1)+1)))</f>
      </c>
      <c r="BJ36" s="39">
        <f t="shared" si="1"/>
      </c>
      <c r="BK36" s="39">
        <f t="shared" si="1"/>
      </c>
      <c r="BL36" s="39">
        <f t="shared" si="1"/>
      </c>
      <c r="BM36" s="39">
        <f t="shared" si="1"/>
      </c>
      <c r="BN36" s="39">
        <f t="shared" si="1"/>
      </c>
      <c r="BO36" s="39">
        <f t="shared" si="1"/>
      </c>
      <c r="BP36" s="39">
        <f t="shared" si="1"/>
      </c>
    </row>
    <row r="37" spans="1:68" ht="15" customHeight="1">
      <c r="A37" s="208" t="s">
        <v>56</v>
      </c>
      <c r="B37" s="209"/>
      <c r="C37" s="209"/>
      <c r="D37" s="160"/>
      <c r="E37" s="191" t="s">
        <v>57</v>
      </c>
      <c r="F37" s="192"/>
      <c r="G37" s="192"/>
      <c r="H37" s="192"/>
      <c r="I37" s="192"/>
      <c r="J37" s="193"/>
      <c r="K37" s="197"/>
      <c r="L37" s="198"/>
      <c r="M37" s="198"/>
      <c r="N37" s="198"/>
      <c r="O37" s="198"/>
      <c r="P37" s="198"/>
      <c r="Q37" s="198"/>
      <c r="R37" s="198"/>
      <c r="S37" s="198"/>
      <c r="T37" s="144" t="s">
        <v>13</v>
      </c>
      <c r="U37" s="144"/>
      <c r="V37" s="144"/>
      <c r="W37" s="144"/>
      <c r="X37" s="144"/>
      <c r="Y37" s="203"/>
      <c r="Z37" s="203"/>
      <c r="AA37" s="203"/>
      <c r="AB37" s="203"/>
      <c r="AC37" s="203"/>
      <c r="AD37" s="203"/>
      <c r="AE37" s="203"/>
      <c r="AF37" s="203"/>
      <c r="AG37" s="203"/>
      <c r="AH37" s="146" t="s">
        <v>132</v>
      </c>
      <c r="AI37" s="147"/>
      <c r="AJ37" s="147"/>
      <c r="AK37" s="147"/>
      <c r="AL37" s="147"/>
      <c r="AM37" s="147"/>
      <c r="AN37" s="147"/>
      <c r="AO37" s="147"/>
      <c r="AP37" s="150" t="s">
        <v>79</v>
      </c>
      <c r="AQ37" s="151"/>
      <c r="AR37" s="151"/>
      <c r="AS37" s="151"/>
      <c r="AT37" s="151"/>
      <c r="AU37" s="228" t="s">
        <v>31</v>
      </c>
      <c r="AV37" s="228"/>
      <c r="AW37" s="203"/>
      <c r="AX37" s="203"/>
      <c r="AY37" s="203"/>
      <c r="AZ37" s="203"/>
      <c r="BA37" s="203"/>
      <c r="BB37" s="203"/>
      <c r="BC37" s="203"/>
      <c r="BD37" s="234" t="s">
        <v>32</v>
      </c>
      <c r="BE37" s="235"/>
      <c r="BG37" s="5"/>
      <c r="BH37" s="5"/>
      <c r="BP37" s="1">
        <f>MID(REPT("",8-LEN($BG$36))&amp;TEXT($BG$36,"\0"),COLUMN(H1),1)</f>
      </c>
    </row>
    <row r="38" spans="1:57" ht="15" customHeight="1">
      <c r="A38" s="210"/>
      <c r="B38" s="210"/>
      <c r="C38" s="210"/>
      <c r="D38" s="211"/>
      <c r="E38" s="194"/>
      <c r="F38" s="195"/>
      <c r="G38" s="195"/>
      <c r="H38" s="195"/>
      <c r="I38" s="195"/>
      <c r="J38" s="196"/>
      <c r="K38" s="199"/>
      <c r="L38" s="200"/>
      <c r="M38" s="200"/>
      <c r="N38" s="200"/>
      <c r="O38" s="200"/>
      <c r="P38" s="200"/>
      <c r="Q38" s="200"/>
      <c r="R38" s="200"/>
      <c r="S38" s="200"/>
      <c r="T38" s="241" t="s">
        <v>12</v>
      </c>
      <c r="U38" s="241"/>
      <c r="V38" s="241"/>
      <c r="W38" s="241"/>
      <c r="X38" s="241"/>
      <c r="Y38" s="207"/>
      <c r="Z38" s="207"/>
      <c r="AA38" s="207"/>
      <c r="AB38" s="207"/>
      <c r="AC38" s="207"/>
      <c r="AD38" s="207"/>
      <c r="AE38" s="207"/>
      <c r="AF38" s="207"/>
      <c r="AG38" s="207"/>
      <c r="AH38" s="148"/>
      <c r="AI38" s="148"/>
      <c r="AJ38" s="148"/>
      <c r="AK38" s="148"/>
      <c r="AL38" s="148"/>
      <c r="AM38" s="148"/>
      <c r="AN38" s="148"/>
      <c r="AO38" s="148"/>
      <c r="AP38" s="83"/>
      <c r="AQ38" s="83"/>
      <c r="AR38" s="83"/>
      <c r="AS38" s="83"/>
      <c r="AT38" s="83"/>
      <c r="AU38" s="229"/>
      <c r="AV38" s="229"/>
      <c r="AW38" s="204"/>
      <c r="AX38" s="204"/>
      <c r="AY38" s="204"/>
      <c r="AZ38" s="204"/>
      <c r="BA38" s="204"/>
      <c r="BB38" s="204"/>
      <c r="BC38" s="204"/>
      <c r="BD38" s="236"/>
      <c r="BE38" s="237"/>
    </row>
    <row r="39" spans="1:57" ht="15" customHeight="1">
      <c r="A39" s="210"/>
      <c r="B39" s="210"/>
      <c r="C39" s="210"/>
      <c r="D39" s="211"/>
      <c r="E39" s="194"/>
      <c r="F39" s="195"/>
      <c r="G39" s="195"/>
      <c r="H39" s="195"/>
      <c r="I39" s="195"/>
      <c r="J39" s="196"/>
      <c r="K39" s="201"/>
      <c r="L39" s="202"/>
      <c r="M39" s="202"/>
      <c r="N39" s="202"/>
      <c r="O39" s="202"/>
      <c r="P39" s="202"/>
      <c r="Q39" s="202"/>
      <c r="R39" s="202"/>
      <c r="S39" s="202"/>
      <c r="T39" s="206" t="s">
        <v>14</v>
      </c>
      <c r="U39" s="206"/>
      <c r="V39" s="206"/>
      <c r="W39" s="206"/>
      <c r="X39" s="206"/>
      <c r="Y39" s="207"/>
      <c r="Z39" s="207"/>
      <c r="AA39" s="207"/>
      <c r="AB39" s="207"/>
      <c r="AC39" s="207"/>
      <c r="AD39" s="207"/>
      <c r="AE39" s="207"/>
      <c r="AF39" s="207"/>
      <c r="AG39" s="207"/>
      <c r="AH39" s="149"/>
      <c r="AI39" s="149"/>
      <c r="AJ39" s="149"/>
      <c r="AK39" s="149"/>
      <c r="AL39" s="149"/>
      <c r="AM39" s="149"/>
      <c r="AN39" s="149"/>
      <c r="AO39" s="149"/>
      <c r="AP39" s="152"/>
      <c r="AQ39" s="152"/>
      <c r="AR39" s="152"/>
      <c r="AS39" s="152"/>
      <c r="AT39" s="152"/>
      <c r="AU39" s="229"/>
      <c r="AV39" s="229"/>
      <c r="AW39" s="205"/>
      <c r="AX39" s="205"/>
      <c r="AY39" s="205"/>
      <c r="AZ39" s="205"/>
      <c r="BA39" s="205"/>
      <c r="BB39" s="205"/>
      <c r="BC39" s="205"/>
      <c r="BD39" s="236"/>
      <c r="BE39" s="237"/>
    </row>
    <row r="40" spans="1:57" ht="21" customHeight="1">
      <c r="A40" s="215" t="s">
        <v>58</v>
      </c>
      <c r="B40" s="216"/>
      <c r="C40" s="216"/>
      <c r="D40" s="216"/>
      <c r="E40" s="216"/>
      <c r="F40" s="216"/>
      <c r="G40" s="216"/>
      <c r="H40" s="216"/>
      <c r="I40" s="216"/>
      <c r="J40" s="217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</row>
    <row r="41" spans="1:57" ht="21" customHeight="1">
      <c r="A41" s="238" t="s">
        <v>59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40"/>
    </row>
    <row r="42" spans="1:57" s="2" customFormat="1" ht="21" customHeight="1">
      <c r="A42" s="37"/>
      <c r="B42" s="26"/>
      <c r="C42" s="222" t="s">
        <v>62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5" t="s">
        <v>55</v>
      </c>
      <c r="R42" s="26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7"/>
      <c r="AI42" s="27"/>
      <c r="AJ42" s="27"/>
      <c r="AK42" s="27"/>
      <c r="AL42" s="27"/>
      <c r="AM42" s="27"/>
      <c r="AN42" s="27"/>
      <c r="AO42" s="222" t="s">
        <v>62</v>
      </c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31"/>
      <c r="BD42" s="31"/>
      <c r="BE42" s="32"/>
    </row>
    <row r="43" spans="1:57" ht="21" customHeight="1">
      <c r="A43" s="28"/>
      <c r="B43" s="135" t="s">
        <v>77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30"/>
    </row>
    <row r="44" spans="1:57" ht="26.25" customHeight="1">
      <c r="A44" s="2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0" t="s">
        <v>15</v>
      </c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38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4"/>
    </row>
    <row r="45" spans="1:57" ht="26.25" customHeight="1">
      <c r="A45" s="2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230" t="s">
        <v>45</v>
      </c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38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2" t="s">
        <v>29</v>
      </c>
      <c r="BA45" s="212"/>
      <c r="BB45" s="212"/>
      <c r="BC45" s="212"/>
      <c r="BD45" s="212"/>
      <c r="BE45" s="36"/>
    </row>
    <row r="46" spans="1:57" ht="26.25" customHeight="1">
      <c r="A46" s="2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27" t="s">
        <v>44</v>
      </c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38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12"/>
      <c r="BA46" s="212"/>
      <c r="BB46" s="212"/>
      <c r="BC46" s="212"/>
      <c r="BD46" s="212"/>
      <c r="BE46" s="36"/>
    </row>
    <row r="47" spans="1:57" ht="26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4"/>
      <c r="W47" s="34"/>
      <c r="X47" s="34"/>
      <c r="Y47" s="35"/>
      <c r="Z47" s="242" t="s">
        <v>16</v>
      </c>
      <c r="AA47" s="226"/>
      <c r="AB47" s="226"/>
      <c r="AC47" s="226"/>
      <c r="AD47" s="226"/>
      <c r="AE47" s="226"/>
      <c r="AF47" s="226"/>
      <c r="AG47" s="226"/>
      <c r="AH47" s="243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4"/>
      <c r="AT47" s="225" t="s">
        <v>61</v>
      </c>
      <c r="AU47" s="226"/>
      <c r="AV47" s="226"/>
      <c r="AW47" s="226"/>
      <c r="AX47" s="226"/>
      <c r="AY47" s="231"/>
      <c r="AZ47" s="232"/>
      <c r="BA47" s="232"/>
      <c r="BB47" s="232"/>
      <c r="BC47" s="232"/>
      <c r="BD47" s="232"/>
      <c r="BE47" s="233"/>
    </row>
  </sheetData>
  <sheetProtection sheet="1"/>
  <mergeCells count="234">
    <mergeCell ref="AJ9:AR9"/>
    <mergeCell ref="AH9:AI9"/>
    <mergeCell ref="AN11:AU12"/>
    <mergeCell ref="V8:AE8"/>
    <mergeCell ref="A13:C13"/>
    <mergeCell ref="AX13:BE14"/>
    <mergeCell ref="AN13:AU14"/>
    <mergeCell ref="D11:S11"/>
    <mergeCell ref="D12:S12"/>
    <mergeCell ref="AE11:AK12"/>
    <mergeCell ref="T26:AC26"/>
    <mergeCell ref="T27:AC27"/>
    <mergeCell ref="T28:AC28"/>
    <mergeCell ref="AD33:AG33"/>
    <mergeCell ref="AD30:AG30"/>
    <mergeCell ref="AD27:AG27"/>
    <mergeCell ref="AD29:AG29"/>
    <mergeCell ref="AS23:AV23"/>
    <mergeCell ref="AS24:AV24"/>
    <mergeCell ref="AK23:AN23"/>
    <mergeCell ref="U24:X24"/>
    <mergeCell ref="Y24:AB24"/>
    <mergeCell ref="AG24:AJ24"/>
    <mergeCell ref="Y23:AB23"/>
    <mergeCell ref="AO23:AR23"/>
    <mergeCell ref="AK24:AN24"/>
    <mergeCell ref="AC24:AF24"/>
    <mergeCell ref="A14:C14"/>
    <mergeCell ref="D14:S14"/>
    <mergeCell ref="U23:X23"/>
    <mergeCell ref="AC13:AD14"/>
    <mergeCell ref="AE13:AK14"/>
    <mergeCell ref="V18:AB19"/>
    <mergeCell ref="AJ1:AV1"/>
    <mergeCell ref="C28:S28"/>
    <mergeCell ref="AC23:AF23"/>
    <mergeCell ref="A12:C12"/>
    <mergeCell ref="AU9:BC9"/>
    <mergeCell ref="T7:U7"/>
    <mergeCell ref="T9:U9"/>
    <mergeCell ref="V9:AE9"/>
    <mergeCell ref="V7:AE7"/>
    <mergeCell ref="T8:U8"/>
    <mergeCell ref="J3:S3"/>
    <mergeCell ref="T3:BE4"/>
    <mergeCell ref="AU7:BC7"/>
    <mergeCell ref="AH5:BE5"/>
    <mergeCell ref="J6:S9"/>
    <mergeCell ref="J4:S4"/>
    <mergeCell ref="AJ6:AR6"/>
    <mergeCell ref="AJ8:AR8"/>
    <mergeCell ref="AS8:AT8"/>
    <mergeCell ref="AU8:BC8"/>
    <mergeCell ref="T6:U6"/>
    <mergeCell ref="AX18:BE19"/>
    <mergeCell ref="V6:AE6"/>
    <mergeCell ref="A5:I9"/>
    <mergeCell ref="D18:S18"/>
    <mergeCell ref="AE18:AK19"/>
    <mergeCell ref="J5:S5"/>
    <mergeCell ref="T5:AG5"/>
    <mergeCell ref="AH8:AI8"/>
    <mergeCell ref="A10:S10"/>
    <mergeCell ref="AH47:AI47"/>
    <mergeCell ref="AL47:AM47"/>
    <mergeCell ref="AN47:AO47"/>
    <mergeCell ref="AP47:AQ47"/>
    <mergeCell ref="R44:AB44"/>
    <mergeCell ref="AO24:AR24"/>
    <mergeCell ref="T33:AC33"/>
    <mergeCell ref="T29:AC29"/>
    <mergeCell ref="T30:AC30"/>
    <mergeCell ref="T31:AC31"/>
    <mergeCell ref="AR47:AS47"/>
    <mergeCell ref="AT47:AX47"/>
    <mergeCell ref="R46:AB46"/>
    <mergeCell ref="AU37:AV39"/>
    <mergeCell ref="R45:AB45"/>
    <mergeCell ref="AY47:BE47"/>
    <mergeCell ref="BD37:BE39"/>
    <mergeCell ref="A41:BE41"/>
    <mergeCell ref="T38:X38"/>
    <mergeCell ref="Z47:AG47"/>
    <mergeCell ref="AZ45:BD46"/>
    <mergeCell ref="B43:Q43"/>
    <mergeCell ref="AD44:BE44"/>
    <mergeCell ref="A40:J40"/>
    <mergeCell ref="K40:BE40"/>
    <mergeCell ref="AJ47:AK47"/>
    <mergeCell ref="C42:P42"/>
    <mergeCell ref="AO42:BB42"/>
    <mergeCell ref="AD45:AY45"/>
    <mergeCell ref="AD46:AY46"/>
    <mergeCell ref="E37:J39"/>
    <mergeCell ref="K37:S39"/>
    <mergeCell ref="A36:AM36"/>
    <mergeCell ref="AH35:AM35"/>
    <mergeCell ref="A35:R35"/>
    <mergeCell ref="AW37:BC39"/>
    <mergeCell ref="T39:X39"/>
    <mergeCell ref="Y37:AG39"/>
    <mergeCell ref="A37:D39"/>
    <mergeCell ref="T35:Y35"/>
    <mergeCell ref="AN36:AU36"/>
    <mergeCell ref="AN35:AU35"/>
    <mergeCell ref="AV35:BE35"/>
    <mergeCell ref="AV36:BE36"/>
    <mergeCell ref="AV33:BE33"/>
    <mergeCell ref="T34:Y34"/>
    <mergeCell ref="Z35:AG35"/>
    <mergeCell ref="AN34:AU34"/>
    <mergeCell ref="Z34:AG34"/>
    <mergeCell ref="AV34:BE34"/>
    <mergeCell ref="C33:S33"/>
    <mergeCell ref="A34:R34"/>
    <mergeCell ref="AH34:AM34"/>
    <mergeCell ref="A31:B31"/>
    <mergeCell ref="AD31:AG31"/>
    <mergeCell ref="AN31:AU31"/>
    <mergeCell ref="AN32:AU32"/>
    <mergeCell ref="T32:AC32"/>
    <mergeCell ref="A33:B33"/>
    <mergeCell ref="AD32:AG32"/>
    <mergeCell ref="AH32:AM32"/>
    <mergeCell ref="AH33:AM33"/>
    <mergeCell ref="A32:B32"/>
    <mergeCell ref="AN33:AU33"/>
    <mergeCell ref="C32:S32"/>
    <mergeCell ref="AN29:AU29"/>
    <mergeCell ref="AV29:BE29"/>
    <mergeCell ref="AH29:AM29"/>
    <mergeCell ref="AV31:BE31"/>
    <mergeCell ref="AH31:AM31"/>
    <mergeCell ref="C31:S31"/>
    <mergeCell ref="AH30:AM30"/>
    <mergeCell ref="AN30:AU30"/>
    <mergeCell ref="AU6:BC6"/>
    <mergeCell ref="AS7:AT7"/>
    <mergeCell ref="AS9:AT9"/>
    <mergeCell ref="AV30:BE30"/>
    <mergeCell ref="C30:S30"/>
    <mergeCell ref="AN27:AU27"/>
    <mergeCell ref="AH27:AM27"/>
    <mergeCell ref="AD26:AG26"/>
    <mergeCell ref="AN26:AU26"/>
    <mergeCell ref="AH26:AM26"/>
    <mergeCell ref="A1:C1"/>
    <mergeCell ref="D3:F4"/>
    <mergeCell ref="G3:I4"/>
    <mergeCell ref="T2:W2"/>
    <mergeCell ref="A3:C4"/>
    <mergeCell ref="AH7:AI7"/>
    <mergeCell ref="D1:P1"/>
    <mergeCell ref="T1:AF1"/>
    <mergeCell ref="AG1:AI1"/>
    <mergeCell ref="Q1:S1"/>
    <mergeCell ref="T37:X37"/>
    <mergeCell ref="AV20:AW21"/>
    <mergeCell ref="AX20:BE21"/>
    <mergeCell ref="AH37:AO39"/>
    <mergeCell ref="AP37:AT39"/>
    <mergeCell ref="T20:U21"/>
    <mergeCell ref="AC20:AD21"/>
    <mergeCell ref="AH28:AM28"/>
    <mergeCell ref="AV26:BE26"/>
    <mergeCell ref="AV27:BE27"/>
    <mergeCell ref="AV32:BE32"/>
    <mergeCell ref="X2:AF2"/>
    <mergeCell ref="A2:S2"/>
    <mergeCell ref="AT2:AV2"/>
    <mergeCell ref="A15:C15"/>
    <mergeCell ref="AC11:AD12"/>
    <mergeCell ref="D13:S13"/>
    <mergeCell ref="D15:S15"/>
    <mergeCell ref="AW2:BE2"/>
    <mergeCell ref="AJ7:AR7"/>
    <mergeCell ref="D16:S16"/>
    <mergeCell ref="D17:S17"/>
    <mergeCell ref="AL20:AM21"/>
    <mergeCell ref="AL18:AM19"/>
    <mergeCell ref="AL13:AM14"/>
    <mergeCell ref="AC15:AD16"/>
    <mergeCell ref="AE15:AK16"/>
    <mergeCell ref="D19:S19"/>
    <mergeCell ref="AC10:BE10"/>
    <mergeCell ref="T11:U17"/>
    <mergeCell ref="V11:AB17"/>
    <mergeCell ref="AN18:AU19"/>
    <mergeCell ref="AV18:AW19"/>
    <mergeCell ref="AV15:AW16"/>
    <mergeCell ref="AX15:BE16"/>
    <mergeCell ref="AL15:AM16"/>
    <mergeCell ref="AN15:AU16"/>
    <mergeCell ref="AV13:AW14"/>
    <mergeCell ref="BB1:BE1"/>
    <mergeCell ref="T10:AB10"/>
    <mergeCell ref="AG2:AJ2"/>
    <mergeCell ref="AV11:AW12"/>
    <mergeCell ref="AX11:BE12"/>
    <mergeCell ref="AW1:AZ1"/>
    <mergeCell ref="AH6:AI6"/>
    <mergeCell ref="AK2:AS2"/>
    <mergeCell ref="AS6:AT6"/>
    <mergeCell ref="AL11:AM12"/>
    <mergeCell ref="A29:B29"/>
    <mergeCell ref="Q24:T24"/>
    <mergeCell ref="D21:S21"/>
    <mergeCell ref="V20:AB21"/>
    <mergeCell ref="AD28:AG28"/>
    <mergeCell ref="A22:BE22"/>
    <mergeCell ref="AN20:AU21"/>
    <mergeCell ref="D20:S20"/>
    <mergeCell ref="AN28:AU28"/>
    <mergeCell ref="AV28:BE28"/>
    <mergeCell ref="A20:C20"/>
    <mergeCell ref="A18:C18"/>
    <mergeCell ref="AE20:AK21"/>
    <mergeCell ref="AC18:AD19"/>
    <mergeCell ref="A21:C21"/>
    <mergeCell ref="A28:B28"/>
    <mergeCell ref="A27:B27"/>
    <mergeCell ref="AG23:AJ23"/>
    <mergeCell ref="C27:S27"/>
    <mergeCell ref="C26:S26"/>
    <mergeCell ref="A11:C11"/>
    <mergeCell ref="A30:B30"/>
    <mergeCell ref="A16:C16"/>
    <mergeCell ref="A17:C17"/>
    <mergeCell ref="T18:U19"/>
    <mergeCell ref="Q23:T23"/>
    <mergeCell ref="A26:B26"/>
    <mergeCell ref="C29:S29"/>
    <mergeCell ref="J23:P24"/>
    <mergeCell ref="A19:C19"/>
  </mergeCells>
  <dataValidations count="1">
    <dataValidation type="list" allowBlank="1" showInputMessage="1" showErrorMessage="1" sqref="A27:B33">
      <formula1>"□,☑"</formula1>
    </dataValidation>
  </dataValidations>
  <printOptions horizontalCentered="1"/>
  <pageMargins left="0.7086614173228347" right="0.3937007874015748" top="0.4724409448818898" bottom="0.4724409448818898" header="0.35433070866141736" footer="0.196850393700787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P47"/>
  <sheetViews>
    <sheetView view="pageBreakPreview" zoomScaleSheetLayoutView="100" workbookViewId="0" topLeftCell="A1">
      <selection activeCell="BF1" sqref="BF1"/>
    </sheetView>
  </sheetViews>
  <sheetFormatPr defaultColWidth="9.00390625" defaultRowHeight="13.5"/>
  <cols>
    <col min="1" max="57" width="1.625" style="1" customWidth="1"/>
    <col min="58" max="58" width="3.875" style="1" customWidth="1"/>
    <col min="59" max="59" width="11.375" style="1" customWidth="1"/>
    <col min="60" max="68" width="3.625" style="1" customWidth="1"/>
    <col min="69" max="16384" width="9.00390625" style="1" customWidth="1"/>
  </cols>
  <sheetData>
    <row r="1" spans="1:57" ht="34.5" customHeight="1">
      <c r="A1" s="153" t="s">
        <v>0</v>
      </c>
      <c r="B1" s="153"/>
      <c r="C1" s="153"/>
      <c r="D1" s="162" t="s">
        <v>69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  <c r="Q1" s="153" t="s">
        <v>1</v>
      </c>
      <c r="R1" s="153"/>
      <c r="S1" s="153"/>
      <c r="T1" s="162" t="s">
        <v>69</v>
      </c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4"/>
      <c r="AG1" s="153" t="s">
        <v>2</v>
      </c>
      <c r="AH1" s="153"/>
      <c r="AI1" s="153"/>
      <c r="AJ1" s="162" t="s">
        <v>69</v>
      </c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4"/>
      <c r="AW1" s="86" t="s">
        <v>92</v>
      </c>
      <c r="AX1" s="87"/>
      <c r="AY1" s="87"/>
      <c r="AZ1" s="87"/>
      <c r="BA1" s="78"/>
      <c r="BB1" s="87" t="s">
        <v>93</v>
      </c>
      <c r="BC1" s="87"/>
      <c r="BD1" s="87"/>
      <c r="BE1" s="117"/>
    </row>
    <row r="2" spans="1:57" ht="34.5" customHeight="1">
      <c r="A2" s="141" t="s">
        <v>78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120" t="s">
        <v>109</v>
      </c>
      <c r="U2" s="121"/>
      <c r="V2" s="121"/>
      <c r="W2" s="121"/>
      <c r="X2" s="127"/>
      <c r="Y2" s="127"/>
      <c r="Z2" s="127"/>
      <c r="AA2" s="127"/>
      <c r="AB2" s="127"/>
      <c r="AC2" s="127"/>
      <c r="AD2" s="127"/>
      <c r="AE2" s="127"/>
      <c r="AF2" s="128"/>
      <c r="AG2" s="120" t="s">
        <v>110</v>
      </c>
      <c r="AH2" s="121"/>
      <c r="AI2" s="121"/>
      <c r="AJ2" s="121"/>
      <c r="AK2" s="127"/>
      <c r="AL2" s="127"/>
      <c r="AM2" s="127"/>
      <c r="AN2" s="127"/>
      <c r="AO2" s="127"/>
      <c r="AP2" s="127"/>
      <c r="AQ2" s="127"/>
      <c r="AR2" s="127"/>
      <c r="AS2" s="128"/>
      <c r="AT2" s="142" t="s">
        <v>111</v>
      </c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117"/>
    </row>
    <row r="3" spans="1:57" ht="12" customHeight="1">
      <c r="A3" s="160" t="s">
        <v>63</v>
      </c>
      <c r="B3" s="157"/>
      <c r="C3" s="157"/>
      <c r="D3" s="155"/>
      <c r="E3" s="155"/>
      <c r="F3" s="155"/>
      <c r="G3" s="157" t="s">
        <v>20</v>
      </c>
      <c r="H3" s="157"/>
      <c r="I3" s="158"/>
      <c r="J3" s="251" t="s">
        <v>112</v>
      </c>
      <c r="K3" s="121"/>
      <c r="L3" s="121"/>
      <c r="M3" s="121"/>
      <c r="N3" s="121"/>
      <c r="O3" s="121"/>
      <c r="P3" s="121"/>
      <c r="Q3" s="121"/>
      <c r="R3" s="121"/>
      <c r="S3" s="121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ht="12" customHeight="1">
      <c r="A4" s="161"/>
      <c r="B4" s="134"/>
      <c r="C4" s="134"/>
      <c r="D4" s="156"/>
      <c r="E4" s="156"/>
      <c r="F4" s="156"/>
      <c r="G4" s="134"/>
      <c r="H4" s="134"/>
      <c r="I4" s="159"/>
      <c r="J4" s="257" t="s">
        <v>113</v>
      </c>
      <c r="K4" s="258"/>
      <c r="L4" s="258"/>
      <c r="M4" s="258"/>
      <c r="N4" s="258"/>
      <c r="O4" s="258"/>
      <c r="P4" s="258"/>
      <c r="Q4" s="258"/>
      <c r="R4" s="258"/>
      <c r="S4" s="258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5"/>
    </row>
    <row r="5" spans="1:57" s="3" customFormat="1" ht="12" customHeight="1">
      <c r="A5" s="160" t="s">
        <v>40</v>
      </c>
      <c r="B5" s="157"/>
      <c r="C5" s="157"/>
      <c r="D5" s="157"/>
      <c r="E5" s="157"/>
      <c r="F5" s="157"/>
      <c r="G5" s="157"/>
      <c r="H5" s="157"/>
      <c r="I5" s="157"/>
      <c r="J5" s="248" t="s">
        <v>3</v>
      </c>
      <c r="K5" s="249"/>
      <c r="L5" s="249"/>
      <c r="M5" s="249"/>
      <c r="N5" s="249"/>
      <c r="O5" s="249"/>
      <c r="P5" s="249"/>
      <c r="Q5" s="249"/>
      <c r="R5" s="249"/>
      <c r="S5" s="250"/>
      <c r="T5" s="130" t="s">
        <v>4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2"/>
      <c r="AH5" s="130" t="s">
        <v>5</v>
      </c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2"/>
    </row>
    <row r="6" spans="1:57" ht="13.5" customHeight="1">
      <c r="A6" s="211"/>
      <c r="B6" s="133"/>
      <c r="C6" s="133"/>
      <c r="D6" s="133"/>
      <c r="E6" s="133"/>
      <c r="F6" s="133"/>
      <c r="G6" s="133"/>
      <c r="H6" s="133"/>
      <c r="I6" s="133"/>
      <c r="J6" s="211" t="s">
        <v>19</v>
      </c>
      <c r="K6" s="133"/>
      <c r="L6" s="133"/>
      <c r="M6" s="133"/>
      <c r="N6" s="133"/>
      <c r="O6" s="133"/>
      <c r="P6" s="133"/>
      <c r="Q6" s="133"/>
      <c r="R6" s="133"/>
      <c r="S6" s="256"/>
      <c r="T6" s="125" t="s">
        <v>46</v>
      </c>
      <c r="U6" s="126"/>
      <c r="V6" s="247" t="s">
        <v>43</v>
      </c>
      <c r="W6" s="247"/>
      <c r="X6" s="247"/>
      <c r="Y6" s="247"/>
      <c r="Z6" s="247"/>
      <c r="AA6" s="247"/>
      <c r="AB6" s="247"/>
      <c r="AC6" s="247"/>
      <c r="AD6" s="247"/>
      <c r="AE6" s="247"/>
      <c r="AF6" s="81"/>
      <c r="AG6" s="9"/>
      <c r="AH6" s="125" t="s">
        <v>84</v>
      </c>
      <c r="AI6" s="126"/>
      <c r="AJ6" s="129" t="s">
        <v>83</v>
      </c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43"/>
      <c r="AV6" s="143"/>
      <c r="AW6" s="143"/>
      <c r="AX6" s="143"/>
      <c r="AY6" s="143"/>
      <c r="AZ6" s="143"/>
      <c r="BA6" s="143"/>
      <c r="BB6" s="143"/>
      <c r="BC6" s="143"/>
      <c r="BD6" s="10"/>
      <c r="BE6" s="11"/>
    </row>
    <row r="7" spans="1:57" ht="13.5" customHeight="1">
      <c r="A7" s="211"/>
      <c r="B7" s="133"/>
      <c r="C7" s="133"/>
      <c r="D7" s="133"/>
      <c r="E7" s="133"/>
      <c r="F7" s="133"/>
      <c r="G7" s="133"/>
      <c r="H7" s="133"/>
      <c r="I7" s="133"/>
      <c r="J7" s="211"/>
      <c r="K7" s="133"/>
      <c r="L7" s="133"/>
      <c r="M7" s="133"/>
      <c r="N7" s="133"/>
      <c r="O7" s="133"/>
      <c r="P7" s="133"/>
      <c r="Q7" s="133"/>
      <c r="R7" s="133"/>
      <c r="S7" s="256"/>
      <c r="T7" s="125" t="s">
        <v>47</v>
      </c>
      <c r="U7" s="126"/>
      <c r="V7" s="247" t="s">
        <v>38</v>
      </c>
      <c r="W7" s="247"/>
      <c r="X7" s="247"/>
      <c r="Y7" s="247"/>
      <c r="Z7" s="247"/>
      <c r="AA7" s="247"/>
      <c r="AB7" s="247"/>
      <c r="AC7" s="247"/>
      <c r="AD7" s="247"/>
      <c r="AE7" s="247"/>
      <c r="AF7" s="12"/>
      <c r="AG7" s="13"/>
      <c r="AH7" s="125" t="s">
        <v>47</v>
      </c>
      <c r="AI7" s="126"/>
      <c r="AJ7" s="143" t="s">
        <v>87</v>
      </c>
      <c r="AK7" s="143"/>
      <c r="AL7" s="143"/>
      <c r="AM7" s="143"/>
      <c r="AN7" s="143"/>
      <c r="AO7" s="143"/>
      <c r="AP7" s="143"/>
      <c r="AQ7" s="143"/>
      <c r="AR7" s="143"/>
      <c r="AS7" s="129">
        <v>16</v>
      </c>
      <c r="AT7" s="129"/>
      <c r="AU7" s="143" t="s">
        <v>85</v>
      </c>
      <c r="AV7" s="143"/>
      <c r="AW7" s="143"/>
      <c r="AX7" s="143"/>
      <c r="AY7" s="143"/>
      <c r="AZ7" s="143"/>
      <c r="BA7" s="143"/>
      <c r="BB7" s="143"/>
      <c r="BC7" s="143"/>
      <c r="BD7" s="77"/>
      <c r="BE7" s="15"/>
    </row>
    <row r="8" spans="1:57" ht="13.5" customHeight="1">
      <c r="A8" s="211"/>
      <c r="B8" s="133"/>
      <c r="C8" s="133"/>
      <c r="D8" s="133"/>
      <c r="E8" s="133"/>
      <c r="F8" s="133"/>
      <c r="G8" s="133"/>
      <c r="H8" s="133"/>
      <c r="I8" s="133"/>
      <c r="J8" s="211"/>
      <c r="K8" s="133"/>
      <c r="L8" s="133"/>
      <c r="M8" s="133"/>
      <c r="N8" s="133"/>
      <c r="O8" s="133"/>
      <c r="P8" s="133"/>
      <c r="Q8" s="133"/>
      <c r="R8" s="133"/>
      <c r="S8" s="256"/>
      <c r="T8" s="125" t="s">
        <v>102</v>
      </c>
      <c r="U8" s="126"/>
      <c r="V8" s="247" t="s">
        <v>39</v>
      </c>
      <c r="W8" s="247"/>
      <c r="X8" s="247"/>
      <c r="Y8" s="247"/>
      <c r="Z8" s="247"/>
      <c r="AA8" s="247"/>
      <c r="AB8" s="247"/>
      <c r="AC8" s="247"/>
      <c r="AD8" s="247"/>
      <c r="AE8" s="247"/>
      <c r="AF8" s="12"/>
      <c r="AG8" s="13"/>
      <c r="AH8" s="125" t="s">
        <v>47</v>
      </c>
      <c r="AI8" s="126"/>
      <c r="AJ8" s="143" t="s">
        <v>88</v>
      </c>
      <c r="AK8" s="143"/>
      <c r="AL8" s="143"/>
      <c r="AM8" s="143"/>
      <c r="AN8" s="143"/>
      <c r="AO8" s="143"/>
      <c r="AP8" s="143"/>
      <c r="AQ8" s="143"/>
      <c r="AR8" s="143"/>
      <c r="AS8" s="143">
        <v>16</v>
      </c>
      <c r="AT8" s="143"/>
      <c r="AU8" s="143" t="s">
        <v>86</v>
      </c>
      <c r="AV8" s="143"/>
      <c r="AW8" s="143"/>
      <c r="AX8" s="143"/>
      <c r="AY8" s="143"/>
      <c r="AZ8" s="143"/>
      <c r="BA8" s="143"/>
      <c r="BB8" s="143"/>
      <c r="BC8" s="143"/>
      <c r="BD8" s="77"/>
      <c r="BE8" s="15"/>
    </row>
    <row r="9" spans="1:57" ht="13.5" customHeight="1">
      <c r="A9" s="211"/>
      <c r="B9" s="133"/>
      <c r="C9" s="133"/>
      <c r="D9" s="133"/>
      <c r="E9" s="133"/>
      <c r="F9" s="133"/>
      <c r="G9" s="133"/>
      <c r="H9" s="133"/>
      <c r="I9" s="133"/>
      <c r="J9" s="211"/>
      <c r="K9" s="133"/>
      <c r="L9" s="133"/>
      <c r="M9" s="133"/>
      <c r="N9" s="133"/>
      <c r="O9" s="133"/>
      <c r="P9" s="133"/>
      <c r="Q9" s="133"/>
      <c r="R9" s="133"/>
      <c r="S9" s="256"/>
      <c r="T9" s="259" t="s">
        <v>103</v>
      </c>
      <c r="U9" s="260"/>
      <c r="V9" s="261" t="s">
        <v>104</v>
      </c>
      <c r="W9" s="261"/>
      <c r="X9" s="261"/>
      <c r="Y9" s="261"/>
      <c r="Z9" s="261"/>
      <c r="AA9" s="261"/>
      <c r="AB9" s="261"/>
      <c r="AC9" s="261"/>
      <c r="AD9" s="261"/>
      <c r="AE9" s="261"/>
      <c r="AF9" s="12"/>
      <c r="AG9" s="13"/>
      <c r="AH9" s="259" t="s">
        <v>134</v>
      </c>
      <c r="AI9" s="260"/>
      <c r="AJ9" s="165" t="s">
        <v>133</v>
      </c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77"/>
      <c r="BE9" s="15"/>
    </row>
    <row r="10" spans="1:57" s="3" customFormat="1" ht="12" customHeight="1">
      <c r="A10" s="130" t="s">
        <v>18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2"/>
      <c r="T10" s="118" t="s">
        <v>6</v>
      </c>
      <c r="U10" s="118"/>
      <c r="V10" s="118"/>
      <c r="W10" s="118"/>
      <c r="X10" s="118"/>
      <c r="Y10" s="118"/>
      <c r="Z10" s="118"/>
      <c r="AA10" s="118"/>
      <c r="AB10" s="119"/>
      <c r="AC10" s="130" t="s">
        <v>7</v>
      </c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</row>
    <row r="11" spans="1:57" ht="13.5" customHeight="1">
      <c r="A11" s="82">
        <v>1100</v>
      </c>
      <c r="B11" s="83"/>
      <c r="C11" s="83"/>
      <c r="D11" s="115" t="s">
        <v>42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T11" s="133">
        <v>10</v>
      </c>
      <c r="U11" s="133"/>
      <c r="V11" s="135" t="s">
        <v>82</v>
      </c>
      <c r="W11" s="135"/>
      <c r="X11" s="135"/>
      <c r="Y11" s="135"/>
      <c r="Z11" s="135"/>
      <c r="AA11" s="135"/>
      <c r="AB11" s="136"/>
      <c r="AC11" s="139" t="s">
        <v>46</v>
      </c>
      <c r="AD11" s="122"/>
      <c r="AE11" s="123" t="s">
        <v>23</v>
      </c>
      <c r="AF11" s="123"/>
      <c r="AG11" s="123"/>
      <c r="AH11" s="123"/>
      <c r="AI11" s="123"/>
      <c r="AJ11" s="123"/>
      <c r="AK11" s="123"/>
      <c r="AL11" s="122" t="s">
        <v>71</v>
      </c>
      <c r="AM11" s="122"/>
      <c r="AN11" s="123" t="s">
        <v>26</v>
      </c>
      <c r="AO11" s="123"/>
      <c r="AP11" s="123"/>
      <c r="AQ11" s="123"/>
      <c r="AR11" s="123"/>
      <c r="AS11" s="123"/>
      <c r="AT11" s="123"/>
      <c r="AU11" s="123"/>
      <c r="AV11" s="122" t="s">
        <v>74</v>
      </c>
      <c r="AW11" s="122"/>
      <c r="AX11" s="123" t="s">
        <v>66</v>
      </c>
      <c r="AY11" s="123"/>
      <c r="AZ11" s="123"/>
      <c r="BA11" s="123"/>
      <c r="BB11" s="123"/>
      <c r="BC11" s="123"/>
      <c r="BD11" s="123"/>
      <c r="BE11" s="124"/>
    </row>
    <row r="12" spans="1:57" ht="13.5" customHeight="1">
      <c r="A12" s="82">
        <v>1100</v>
      </c>
      <c r="B12" s="83"/>
      <c r="C12" s="83"/>
      <c r="D12" s="115" t="s">
        <v>21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6"/>
      <c r="T12" s="133"/>
      <c r="U12" s="133"/>
      <c r="V12" s="135"/>
      <c r="W12" s="135"/>
      <c r="X12" s="135"/>
      <c r="Y12" s="135"/>
      <c r="Z12" s="135"/>
      <c r="AA12" s="135"/>
      <c r="AB12" s="136"/>
      <c r="AC12" s="139"/>
      <c r="AD12" s="122"/>
      <c r="AE12" s="123"/>
      <c r="AF12" s="123"/>
      <c r="AG12" s="123"/>
      <c r="AH12" s="123"/>
      <c r="AI12" s="123"/>
      <c r="AJ12" s="123"/>
      <c r="AK12" s="123"/>
      <c r="AL12" s="122"/>
      <c r="AM12" s="122"/>
      <c r="AN12" s="123"/>
      <c r="AO12" s="123"/>
      <c r="AP12" s="123"/>
      <c r="AQ12" s="123"/>
      <c r="AR12" s="123"/>
      <c r="AS12" s="123"/>
      <c r="AT12" s="123"/>
      <c r="AU12" s="123"/>
      <c r="AV12" s="122"/>
      <c r="AW12" s="122"/>
      <c r="AX12" s="123"/>
      <c r="AY12" s="123"/>
      <c r="AZ12" s="123"/>
      <c r="BA12" s="123"/>
      <c r="BB12" s="123"/>
      <c r="BC12" s="123"/>
      <c r="BD12" s="123"/>
      <c r="BE12" s="124"/>
    </row>
    <row r="13" spans="1:57" ht="13.5" customHeight="1">
      <c r="A13" s="82">
        <v>1100</v>
      </c>
      <c r="B13" s="83"/>
      <c r="C13" s="83"/>
      <c r="D13" s="115" t="s">
        <v>22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6"/>
      <c r="T13" s="133"/>
      <c r="U13" s="133"/>
      <c r="V13" s="135"/>
      <c r="W13" s="135"/>
      <c r="X13" s="135"/>
      <c r="Y13" s="135"/>
      <c r="Z13" s="135"/>
      <c r="AA13" s="135"/>
      <c r="AB13" s="136"/>
      <c r="AC13" s="139" t="s">
        <v>51</v>
      </c>
      <c r="AD13" s="122"/>
      <c r="AE13" s="123" t="s">
        <v>70</v>
      </c>
      <c r="AF13" s="123"/>
      <c r="AG13" s="123"/>
      <c r="AH13" s="123"/>
      <c r="AI13" s="123"/>
      <c r="AJ13" s="123"/>
      <c r="AK13" s="123"/>
      <c r="AL13" s="122" t="s">
        <v>72</v>
      </c>
      <c r="AM13" s="122"/>
      <c r="AN13" s="123" t="s">
        <v>27</v>
      </c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4"/>
    </row>
    <row r="14" spans="1:57" ht="13.5" customHeight="1">
      <c r="A14" s="82">
        <v>1500</v>
      </c>
      <c r="B14" s="83"/>
      <c r="C14" s="83"/>
      <c r="D14" s="115" t="s">
        <v>106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6"/>
      <c r="T14" s="133"/>
      <c r="U14" s="133"/>
      <c r="V14" s="135"/>
      <c r="W14" s="135"/>
      <c r="X14" s="135"/>
      <c r="Y14" s="135"/>
      <c r="Z14" s="135"/>
      <c r="AA14" s="135"/>
      <c r="AB14" s="136"/>
      <c r="AC14" s="139"/>
      <c r="AD14" s="122"/>
      <c r="AE14" s="123"/>
      <c r="AF14" s="123"/>
      <c r="AG14" s="123"/>
      <c r="AH14" s="123"/>
      <c r="AI14" s="123"/>
      <c r="AJ14" s="123"/>
      <c r="AK14" s="123"/>
      <c r="AL14" s="122"/>
      <c r="AM14" s="122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4"/>
    </row>
    <row r="15" spans="1:57" ht="13.5" customHeight="1">
      <c r="A15" s="82">
        <v>3100</v>
      </c>
      <c r="B15" s="83"/>
      <c r="C15" s="83"/>
      <c r="D15" s="115" t="s">
        <v>64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33"/>
      <c r="U15" s="133"/>
      <c r="V15" s="135"/>
      <c r="W15" s="135"/>
      <c r="X15" s="135"/>
      <c r="Y15" s="135"/>
      <c r="Z15" s="135"/>
      <c r="AA15" s="135"/>
      <c r="AB15" s="136"/>
      <c r="AC15" s="139" t="s">
        <v>52</v>
      </c>
      <c r="AD15" s="122"/>
      <c r="AE15" s="123" t="s">
        <v>25</v>
      </c>
      <c r="AF15" s="123"/>
      <c r="AG15" s="123"/>
      <c r="AH15" s="123"/>
      <c r="AI15" s="123"/>
      <c r="AJ15" s="123"/>
      <c r="AK15" s="123"/>
      <c r="AL15" s="122" t="s">
        <v>73</v>
      </c>
      <c r="AM15" s="122"/>
      <c r="AN15" s="123" t="s">
        <v>28</v>
      </c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4"/>
    </row>
    <row r="16" spans="1:57" ht="13.5" customHeight="1">
      <c r="A16" s="82">
        <v>3100</v>
      </c>
      <c r="B16" s="83"/>
      <c r="C16" s="83"/>
      <c r="D16" s="115" t="s">
        <v>65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6"/>
      <c r="T16" s="133"/>
      <c r="U16" s="133"/>
      <c r="V16" s="135"/>
      <c r="W16" s="135"/>
      <c r="X16" s="135"/>
      <c r="Y16" s="135"/>
      <c r="Z16" s="135"/>
      <c r="AA16" s="135"/>
      <c r="AB16" s="136"/>
      <c r="AC16" s="139"/>
      <c r="AD16" s="122"/>
      <c r="AE16" s="123"/>
      <c r="AF16" s="123"/>
      <c r="AG16" s="123"/>
      <c r="AH16" s="123"/>
      <c r="AI16" s="123"/>
      <c r="AJ16" s="123"/>
      <c r="AK16" s="123"/>
      <c r="AL16" s="122"/>
      <c r="AM16" s="122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4"/>
    </row>
    <row r="17" spans="1:57" ht="13.5" customHeight="1">
      <c r="A17" s="82">
        <v>1100</v>
      </c>
      <c r="B17" s="83"/>
      <c r="C17" s="83"/>
      <c r="D17" s="115" t="s">
        <v>67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6"/>
      <c r="T17" s="134"/>
      <c r="U17" s="134"/>
      <c r="V17" s="137"/>
      <c r="W17" s="137"/>
      <c r="X17" s="137"/>
      <c r="Y17" s="137"/>
      <c r="Z17" s="137"/>
      <c r="AA17" s="137"/>
      <c r="AB17" s="138"/>
      <c r="AC17" s="16"/>
      <c r="AD17" s="17"/>
      <c r="AE17" s="18"/>
      <c r="AF17" s="18"/>
      <c r="AG17" s="18"/>
      <c r="AH17" s="18"/>
      <c r="AI17" s="18"/>
      <c r="AJ17" s="18"/>
      <c r="AK17" s="18"/>
      <c r="AL17" s="17"/>
      <c r="AM17" s="17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9"/>
    </row>
    <row r="18" spans="1:57" ht="13.5" customHeight="1">
      <c r="A18" s="82">
        <v>1100</v>
      </c>
      <c r="B18" s="83"/>
      <c r="C18" s="83"/>
      <c r="D18" s="115" t="s">
        <v>68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6"/>
      <c r="T18" s="86">
        <v>11</v>
      </c>
      <c r="U18" s="87"/>
      <c r="V18" s="107" t="s">
        <v>81</v>
      </c>
      <c r="W18" s="107"/>
      <c r="X18" s="107"/>
      <c r="Y18" s="107"/>
      <c r="Z18" s="107"/>
      <c r="AA18" s="107"/>
      <c r="AB18" s="108"/>
      <c r="AC18" s="98" t="s">
        <v>53</v>
      </c>
      <c r="AD18" s="99"/>
      <c r="AE18" s="97" t="s">
        <v>54</v>
      </c>
      <c r="AF18" s="97"/>
      <c r="AG18" s="97"/>
      <c r="AH18" s="97"/>
      <c r="AI18" s="97"/>
      <c r="AJ18" s="97"/>
      <c r="AK18" s="97"/>
      <c r="AL18" s="99" t="s">
        <v>48</v>
      </c>
      <c r="AM18" s="99"/>
      <c r="AN18" s="97" t="s">
        <v>17</v>
      </c>
      <c r="AO18" s="97"/>
      <c r="AP18" s="97"/>
      <c r="AQ18" s="97"/>
      <c r="AR18" s="97"/>
      <c r="AS18" s="97"/>
      <c r="AT18" s="97"/>
      <c r="AU18" s="97"/>
      <c r="AV18" s="99"/>
      <c r="AW18" s="99"/>
      <c r="AX18" s="97"/>
      <c r="AY18" s="97"/>
      <c r="AZ18" s="97"/>
      <c r="BA18" s="97"/>
      <c r="BB18" s="97"/>
      <c r="BC18" s="97"/>
      <c r="BD18" s="97"/>
      <c r="BE18" s="145"/>
    </row>
    <row r="19" spans="1:57" ht="13.5" customHeight="1">
      <c r="A19" s="82">
        <v>3100</v>
      </c>
      <c r="B19" s="83"/>
      <c r="C19" s="83"/>
      <c r="D19" s="115" t="s">
        <v>75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86"/>
      <c r="U19" s="87"/>
      <c r="V19" s="107"/>
      <c r="W19" s="107"/>
      <c r="X19" s="107"/>
      <c r="Y19" s="107"/>
      <c r="Z19" s="107"/>
      <c r="AA19" s="107"/>
      <c r="AB19" s="108"/>
      <c r="AC19" s="98"/>
      <c r="AD19" s="99"/>
      <c r="AE19" s="97"/>
      <c r="AF19" s="97"/>
      <c r="AG19" s="97"/>
      <c r="AH19" s="97"/>
      <c r="AI19" s="97"/>
      <c r="AJ19" s="97"/>
      <c r="AK19" s="97"/>
      <c r="AL19" s="99"/>
      <c r="AM19" s="99"/>
      <c r="AN19" s="97"/>
      <c r="AO19" s="97"/>
      <c r="AP19" s="97"/>
      <c r="AQ19" s="97"/>
      <c r="AR19" s="97"/>
      <c r="AS19" s="97"/>
      <c r="AT19" s="97"/>
      <c r="AU19" s="97"/>
      <c r="AV19" s="99"/>
      <c r="AW19" s="99"/>
      <c r="AX19" s="97"/>
      <c r="AY19" s="97"/>
      <c r="AZ19" s="97"/>
      <c r="BA19" s="97"/>
      <c r="BB19" s="97"/>
      <c r="BC19" s="97"/>
      <c r="BD19" s="97"/>
      <c r="BE19" s="145"/>
    </row>
    <row r="20" spans="1:57" ht="13.5" customHeight="1">
      <c r="A20" s="82">
        <v>3100</v>
      </c>
      <c r="B20" s="83"/>
      <c r="C20" s="83"/>
      <c r="D20" s="115" t="s">
        <v>76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6"/>
      <c r="T20" s="86">
        <v>14</v>
      </c>
      <c r="U20" s="87"/>
      <c r="V20" s="107" t="s">
        <v>80</v>
      </c>
      <c r="W20" s="107"/>
      <c r="X20" s="107"/>
      <c r="Y20" s="107"/>
      <c r="Z20" s="107"/>
      <c r="AA20" s="107"/>
      <c r="AB20" s="108"/>
      <c r="AC20" s="98" t="s">
        <v>46</v>
      </c>
      <c r="AD20" s="99"/>
      <c r="AE20" s="97" t="s">
        <v>41</v>
      </c>
      <c r="AF20" s="97"/>
      <c r="AG20" s="97"/>
      <c r="AH20" s="97"/>
      <c r="AI20" s="97"/>
      <c r="AJ20" s="97"/>
      <c r="AK20" s="97"/>
      <c r="AL20" s="99" t="s">
        <v>50</v>
      </c>
      <c r="AM20" s="99"/>
      <c r="AN20" s="97" t="s">
        <v>24</v>
      </c>
      <c r="AO20" s="97"/>
      <c r="AP20" s="97"/>
      <c r="AQ20" s="97"/>
      <c r="AR20" s="97"/>
      <c r="AS20" s="97"/>
      <c r="AT20" s="97"/>
      <c r="AU20" s="97"/>
      <c r="AV20" s="99"/>
      <c r="AW20" s="99"/>
      <c r="AX20" s="97"/>
      <c r="AY20" s="97"/>
      <c r="AZ20" s="97"/>
      <c r="BA20" s="97"/>
      <c r="BB20" s="97"/>
      <c r="BC20" s="97"/>
      <c r="BD20" s="97"/>
      <c r="BE20" s="145"/>
    </row>
    <row r="21" spans="1:57" ht="13.5" customHeight="1">
      <c r="A21" s="100">
        <v>6000</v>
      </c>
      <c r="B21" s="101"/>
      <c r="C21" s="101"/>
      <c r="D21" s="105" t="s">
        <v>105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86"/>
      <c r="U21" s="87"/>
      <c r="V21" s="107"/>
      <c r="W21" s="107"/>
      <c r="X21" s="107"/>
      <c r="Y21" s="107"/>
      <c r="Z21" s="107"/>
      <c r="AA21" s="107"/>
      <c r="AB21" s="108"/>
      <c r="AC21" s="98"/>
      <c r="AD21" s="99"/>
      <c r="AE21" s="97"/>
      <c r="AF21" s="97"/>
      <c r="AG21" s="97"/>
      <c r="AH21" s="97"/>
      <c r="AI21" s="97"/>
      <c r="AJ21" s="97"/>
      <c r="AK21" s="97"/>
      <c r="AL21" s="99"/>
      <c r="AM21" s="99"/>
      <c r="AN21" s="97"/>
      <c r="AO21" s="97"/>
      <c r="AP21" s="97"/>
      <c r="AQ21" s="97"/>
      <c r="AR21" s="97"/>
      <c r="AS21" s="97"/>
      <c r="AT21" s="97"/>
      <c r="AU21" s="97"/>
      <c r="AV21" s="99"/>
      <c r="AW21" s="99"/>
      <c r="AX21" s="97"/>
      <c r="AY21" s="97"/>
      <c r="AZ21" s="97"/>
      <c r="BA21" s="97"/>
      <c r="BB21" s="97"/>
      <c r="BC21" s="97"/>
      <c r="BD21" s="97"/>
      <c r="BE21" s="145"/>
    </row>
    <row r="22" spans="1:57" ht="37.5" customHeight="1">
      <c r="A22" s="112" t="s">
        <v>30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4"/>
    </row>
    <row r="23" spans="1:57" ht="12" customHeight="1">
      <c r="A23" s="23"/>
      <c r="B23" s="77"/>
      <c r="C23" s="77"/>
      <c r="D23" s="77"/>
      <c r="E23" s="77"/>
      <c r="F23" s="20"/>
      <c r="G23" s="21"/>
      <c r="H23" s="21"/>
      <c r="I23" s="20"/>
      <c r="J23" s="96" t="s">
        <v>90</v>
      </c>
      <c r="K23" s="96"/>
      <c r="L23" s="96"/>
      <c r="M23" s="96"/>
      <c r="N23" s="96"/>
      <c r="O23" s="96"/>
      <c r="P23" s="96"/>
      <c r="Q23" s="88" t="s">
        <v>35</v>
      </c>
      <c r="R23" s="89"/>
      <c r="S23" s="89"/>
      <c r="T23" s="90"/>
      <c r="U23" s="88" t="s">
        <v>36</v>
      </c>
      <c r="V23" s="89"/>
      <c r="W23" s="89"/>
      <c r="X23" s="90"/>
      <c r="Y23" s="88" t="s">
        <v>33</v>
      </c>
      <c r="Z23" s="89"/>
      <c r="AA23" s="89"/>
      <c r="AB23" s="90"/>
      <c r="AC23" s="88" t="s">
        <v>34</v>
      </c>
      <c r="AD23" s="89"/>
      <c r="AE23" s="89"/>
      <c r="AF23" s="90"/>
      <c r="AG23" s="88" t="s">
        <v>35</v>
      </c>
      <c r="AH23" s="89"/>
      <c r="AI23" s="89"/>
      <c r="AJ23" s="90"/>
      <c r="AK23" s="88" t="s">
        <v>36</v>
      </c>
      <c r="AL23" s="89"/>
      <c r="AM23" s="89"/>
      <c r="AN23" s="90"/>
      <c r="AO23" s="88" t="s">
        <v>33</v>
      </c>
      <c r="AP23" s="89"/>
      <c r="AQ23" s="89"/>
      <c r="AR23" s="90"/>
      <c r="AS23" s="88" t="s">
        <v>37</v>
      </c>
      <c r="AT23" s="89"/>
      <c r="AU23" s="89"/>
      <c r="AV23" s="90"/>
      <c r="AW23" s="7"/>
      <c r="AX23" s="22"/>
      <c r="AY23" s="22"/>
      <c r="AZ23" s="22"/>
      <c r="BA23" s="77"/>
      <c r="BB23" s="77"/>
      <c r="BC23" s="77"/>
      <c r="BD23" s="77"/>
      <c r="BE23" s="15"/>
    </row>
    <row r="24" spans="1:57" ht="33.75" customHeight="1">
      <c r="A24" s="23"/>
      <c r="B24" s="77"/>
      <c r="C24" s="77"/>
      <c r="D24" s="77"/>
      <c r="E24" s="20"/>
      <c r="F24" s="20"/>
      <c r="G24" s="21"/>
      <c r="H24" s="21"/>
      <c r="I24" s="20"/>
      <c r="J24" s="96"/>
      <c r="K24" s="96"/>
      <c r="L24" s="96"/>
      <c r="M24" s="96"/>
      <c r="N24" s="96"/>
      <c r="O24" s="96"/>
      <c r="P24" s="96"/>
      <c r="Q24" s="270"/>
      <c r="R24" s="271"/>
      <c r="S24" s="271"/>
      <c r="T24" s="272"/>
      <c r="U24" s="270"/>
      <c r="V24" s="271"/>
      <c r="W24" s="271"/>
      <c r="X24" s="272"/>
      <c r="Y24" s="270"/>
      <c r="Z24" s="271"/>
      <c r="AA24" s="271"/>
      <c r="AB24" s="272"/>
      <c r="AC24" s="270"/>
      <c r="AD24" s="271"/>
      <c r="AE24" s="271"/>
      <c r="AF24" s="272"/>
      <c r="AG24" s="270"/>
      <c r="AH24" s="271"/>
      <c r="AI24" s="271"/>
      <c r="AJ24" s="272"/>
      <c r="AK24" s="270"/>
      <c r="AL24" s="271"/>
      <c r="AM24" s="271"/>
      <c r="AN24" s="272"/>
      <c r="AO24" s="270"/>
      <c r="AP24" s="271"/>
      <c r="AQ24" s="271"/>
      <c r="AR24" s="272"/>
      <c r="AS24" s="270"/>
      <c r="AT24" s="271"/>
      <c r="AU24" s="271"/>
      <c r="AV24" s="272"/>
      <c r="AW24" s="7"/>
      <c r="AX24" s="21"/>
      <c r="AY24" s="21"/>
      <c r="AZ24" s="21"/>
      <c r="BA24" s="77"/>
      <c r="BB24" s="77"/>
      <c r="BC24" s="77"/>
      <c r="BD24" s="77"/>
      <c r="BE24" s="15"/>
    </row>
    <row r="25" spans="1:57" ht="8.25" customHeight="1">
      <c r="A25" s="23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15"/>
    </row>
    <row r="26" spans="1:58" ht="18.75" customHeight="1">
      <c r="A26" s="91" t="s">
        <v>101</v>
      </c>
      <c r="B26" s="92"/>
      <c r="C26" s="86" t="s">
        <v>9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117"/>
      <c r="T26" s="86" t="s">
        <v>8</v>
      </c>
      <c r="U26" s="87"/>
      <c r="V26" s="87"/>
      <c r="W26" s="87"/>
      <c r="X26" s="87"/>
      <c r="Y26" s="87"/>
      <c r="Z26" s="87"/>
      <c r="AA26" s="87"/>
      <c r="AB26" s="87"/>
      <c r="AC26" s="117"/>
      <c r="AD26" s="86" t="s">
        <v>10</v>
      </c>
      <c r="AE26" s="87"/>
      <c r="AF26" s="87"/>
      <c r="AG26" s="117"/>
      <c r="AH26" s="86" t="s">
        <v>91</v>
      </c>
      <c r="AI26" s="87"/>
      <c r="AJ26" s="87"/>
      <c r="AK26" s="87"/>
      <c r="AL26" s="87"/>
      <c r="AM26" s="117"/>
      <c r="AN26" s="153" t="s">
        <v>94</v>
      </c>
      <c r="AO26" s="153"/>
      <c r="AP26" s="153"/>
      <c r="AQ26" s="153"/>
      <c r="AR26" s="153"/>
      <c r="AS26" s="153"/>
      <c r="AT26" s="153"/>
      <c r="AU26" s="153"/>
      <c r="AV26" s="153" t="s">
        <v>89</v>
      </c>
      <c r="AW26" s="153"/>
      <c r="AX26" s="153"/>
      <c r="AY26" s="153"/>
      <c r="AZ26" s="153"/>
      <c r="BA26" s="153"/>
      <c r="BB26" s="153"/>
      <c r="BC26" s="153"/>
      <c r="BD26" s="153"/>
      <c r="BE26" s="153"/>
      <c r="BF26" s="40" t="s">
        <v>107</v>
      </c>
    </row>
    <row r="27" spans="1:57" ht="18.75" customHeight="1">
      <c r="A27" s="262" t="s">
        <v>95</v>
      </c>
      <c r="B27" s="263"/>
      <c r="C27" s="264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6"/>
      <c r="T27" s="267"/>
      <c r="U27" s="268"/>
      <c r="V27" s="268"/>
      <c r="W27" s="268"/>
      <c r="X27" s="268"/>
      <c r="Y27" s="268"/>
      <c r="Z27" s="268"/>
      <c r="AA27" s="268"/>
      <c r="AB27" s="268"/>
      <c r="AC27" s="269"/>
      <c r="AD27" s="109"/>
      <c r="AE27" s="110"/>
      <c r="AF27" s="110"/>
      <c r="AG27" s="111"/>
      <c r="AH27" s="167"/>
      <c r="AI27" s="168"/>
      <c r="AJ27" s="168"/>
      <c r="AK27" s="168"/>
      <c r="AL27" s="168"/>
      <c r="AM27" s="169"/>
      <c r="AN27" s="273"/>
      <c r="AO27" s="273"/>
      <c r="AP27" s="273"/>
      <c r="AQ27" s="273"/>
      <c r="AR27" s="273"/>
      <c r="AS27" s="273"/>
      <c r="AT27" s="273"/>
      <c r="AU27" s="273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</row>
    <row r="28" spans="1:57" ht="18.75" customHeight="1">
      <c r="A28" s="84" t="s">
        <v>95</v>
      </c>
      <c r="B28" s="85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5"/>
      <c r="T28" s="171"/>
      <c r="U28" s="172"/>
      <c r="V28" s="172"/>
      <c r="W28" s="172"/>
      <c r="X28" s="172"/>
      <c r="Y28" s="172"/>
      <c r="Z28" s="172"/>
      <c r="AA28" s="172"/>
      <c r="AB28" s="172"/>
      <c r="AC28" s="173"/>
      <c r="AD28" s="109"/>
      <c r="AE28" s="110"/>
      <c r="AF28" s="110"/>
      <c r="AG28" s="111"/>
      <c r="AH28" s="109"/>
      <c r="AI28" s="110"/>
      <c r="AJ28" s="110"/>
      <c r="AK28" s="110"/>
      <c r="AL28" s="110"/>
      <c r="AM28" s="111"/>
      <c r="AN28" s="273"/>
      <c r="AO28" s="273"/>
      <c r="AP28" s="273"/>
      <c r="AQ28" s="273"/>
      <c r="AR28" s="273"/>
      <c r="AS28" s="273"/>
      <c r="AT28" s="273"/>
      <c r="AU28" s="273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</row>
    <row r="29" spans="1:57" ht="18.75" customHeight="1">
      <c r="A29" s="84" t="s">
        <v>95</v>
      </c>
      <c r="B29" s="85"/>
      <c r="C29" s="93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171"/>
      <c r="U29" s="172"/>
      <c r="V29" s="172"/>
      <c r="W29" s="172"/>
      <c r="X29" s="172"/>
      <c r="Y29" s="172"/>
      <c r="Z29" s="172"/>
      <c r="AA29" s="172"/>
      <c r="AB29" s="172"/>
      <c r="AC29" s="173"/>
      <c r="AD29" s="109"/>
      <c r="AE29" s="110"/>
      <c r="AF29" s="110"/>
      <c r="AG29" s="111"/>
      <c r="AH29" s="109"/>
      <c r="AI29" s="110"/>
      <c r="AJ29" s="110"/>
      <c r="AK29" s="110"/>
      <c r="AL29" s="110"/>
      <c r="AM29" s="111"/>
      <c r="AN29" s="273"/>
      <c r="AO29" s="273"/>
      <c r="AP29" s="273"/>
      <c r="AQ29" s="273"/>
      <c r="AR29" s="273"/>
      <c r="AS29" s="273"/>
      <c r="AT29" s="273"/>
      <c r="AU29" s="273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</row>
    <row r="30" spans="1:57" ht="18.75" customHeight="1">
      <c r="A30" s="84" t="s">
        <v>95</v>
      </c>
      <c r="B30" s="85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5"/>
      <c r="T30" s="171"/>
      <c r="U30" s="172"/>
      <c r="V30" s="172"/>
      <c r="W30" s="172"/>
      <c r="X30" s="172"/>
      <c r="Y30" s="172"/>
      <c r="Z30" s="172"/>
      <c r="AA30" s="172"/>
      <c r="AB30" s="172"/>
      <c r="AC30" s="173"/>
      <c r="AD30" s="109"/>
      <c r="AE30" s="110"/>
      <c r="AF30" s="110"/>
      <c r="AG30" s="111"/>
      <c r="AH30" s="109"/>
      <c r="AI30" s="110"/>
      <c r="AJ30" s="110"/>
      <c r="AK30" s="110"/>
      <c r="AL30" s="110"/>
      <c r="AM30" s="111"/>
      <c r="AN30" s="273"/>
      <c r="AO30" s="273"/>
      <c r="AP30" s="273"/>
      <c r="AQ30" s="273"/>
      <c r="AR30" s="273"/>
      <c r="AS30" s="273"/>
      <c r="AT30" s="273"/>
      <c r="AU30" s="273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</row>
    <row r="31" spans="1:57" ht="18.75" customHeight="1">
      <c r="A31" s="84" t="s">
        <v>95</v>
      </c>
      <c r="B31" s="85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171"/>
      <c r="U31" s="172"/>
      <c r="V31" s="172"/>
      <c r="W31" s="172"/>
      <c r="X31" s="172"/>
      <c r="Y31" s="172"/>
      <c r="Z31" s="172"/>
      <c r="AA31" s="172"/>
      <c r="AB31" s="172"/>
      <c r="AC31" s="173"/>
      <c r="AD31" s="109"/>
      <c r="AE31" s="110"/>
      <c r="AF31" s="110"/>
      <c r="AG31" s="111"/>
      <c r="AH31" s="109"/>
      <c r="AI31" s="110"/>
      <c r="AJ31" s="110"/>
      <c r="AK31" s="110"/>
      <c r="AL31" s="110"/>
      <c r="AM31" s="111"/>
      <c r="AN31" s="273"/>
      <c r="AO31" s="273"/>
      <c r="AP31" s="273"/>
      <c r="AQ31" s="273"/>
      <c r="AR31" s="273"/>
      <c r="AS31" s="273"/>
      <c r="AT31" s="273"/>
      <c r="AU31" s="273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</row>
    <row r="32" spans="1:57" ht="18.75" customHeight="1">
      <c r="A32" s="84" t="s">
        <v>95</v>
      </c>
      <c r="B32" s="85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5"/>
      <c r="T32" s="171"/>
      <c r="U32" s="172"/>
      <c r="V32" s="172"/>
      <c r="W32" s="172"/>
      <c r="X32" s="172"/>
      <c r="Y32" s="172"/>
      <c r="Z32" s="172"/>
      <c r="AA32" s="172"/>
      <c r="AB32" s="172"/>
      <c r="AC32" s="173"/>
      <c r="AD32" s="109"/>
      <c r="AE32" s="110"/>
      <c r="AF32" s="110"/>
      <c r="AG32" s="111"/>
      <c r="AH32" s="109"/>
      <c r="AI32" s="110"/>
      <c r="AJ32" s="110"/>
      <c r="AK32" s="110"/>
      <c r="AL32" s="110"/>
      <c r="AM32" s="111"/>
      <c r="AN32" s="273"/>
      <c r="AO32" s="273"/>
      <c r="AP32" s="273"/>
      <c r="AQ32" s="273"/>
      <c r="AR32" s="273"/>
      <c r="AS32" s="273"/>
      <c r="AT32" s="273"/>
      <c r="AU32" s="273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</row>
    <row r="33" spans="1:57" ht="18.75" customHeight="1" thickBot="1">
      <c r="A33" s="174" t="s">
        <v>95</v>
      </c>
      <c r="B33" s="175"/>
      <c r="C33" s="181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3"/>
      <c r="T33" s="244"/>
      <c r="U33" s="245"/>
      <c r="V33" s="245"/>
      <c r="W33" s="245"/>
      <c r="X33" s="245"/>
      <c r="Y33" s="245"/>
      <c r="Z33" s="245"/>
      <c r="AA33" s="245"/>
      <c r="AB33" s="245"/>
      <c r="AC33" s="246"/>
      <c r="AD33" s="176"/>
      <c r="AE33" s="177"/>
      <c r="AF33" s="177"/>
      <c r="AG33" s="178"/>
      <c r="AH33" s="176"/>
      <c r="AI33" s="177"/>
      <c r="AJ33" s="177"/>
      <c r="AK33" s="177"/>
      <c r="AL33" s="177"/>
      <c r="AM33" s="178"/>
      <c r="AN33" s="274"/>
      <c r="AO33" s="274"/>
      <c r="AP33" s="274"/>
      <c r="AQ33" s="274"/>
      <c r="AR33" s="274"/>
      <c r="AS33" s="274"/>
      <c r="AT33" s="274"/>
      <c r="AU33" s="274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</row>
    <row r="34" spans="1:63" ht="18.75" customHeight="1" thickTop="1">
      <c r="A34" s="184" t="s">
        <v>100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80"/>
      <c r="T34" s="184" t="s">
        <v>97</v>
      </c>
      <c r="U34" s="185"/>
      <c r="V34" s="185"/>
      <c r="W34" s="185"/>
      <c r="X34" s="185"/>
      <c r="Y34" s="186"/>
      <c r="Z34" s="275"/>
      <c r="AA34" s="275"/>
      <c r="AB34" s="275"/>
      <c r="AC34" s="275"/>
      <c r="AD34" s="275"/>
      <c r="AE34" s="275"/>
      <c r="AF34" s="275"/>
      <c r="AG34" s="275"/>
      <c r="AH34" s="184" t="s">
        <v>96</v>
      </c>
      <c r="AI34" s="185"/>
      <c r="AJ34" s="185"/>
      <c r="AK34" s="185"/>
      <c r="AL34" s="185"/>
      <c r="AM34" s="186"/>
      <c r="AN34" s="275"/>
      <c r="AO34" s="275"/>
      <c r="AP34" s="275"/>
      <c r="AQ34" s="275"/>
      <c r="AR34" s="275"/>
      <c r="AS34" s="275"/>
      <c r="AT34" s="275"/>
      <c r="AU34" s="275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H34" s="5"/>
      <c r="BI34" s="5"/>
      <c r="BJ34" s="5"/>
      <c r="BK34" s="5"/>
    </row>
    <row r="35" spans="1:60" ht="18.75" customHeight="1">
      <c r="A35" s="86" t="s">
        <v>60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78"/>
      <c r="T35" s="86" t="s">
        <v>97</v>
      </c>
      <c r="U35" s="87"/>
      <c r="V35" s="87"/>
      <c r="W35" s="87"/>
      <c r="X35" s="87"/>
      <c r="Y35" s="117"/>
      <c r="Z35" s="276"/>
      <c r="AA35" s="276"/>
      <c r="AB35" s="276"/>
      <c r="AC35" s="276"/>
      <c r="AD35" s="276"/>
      <c r="AE35" s="276"/>
      <c r="AF35" s="276"/>
      <c r="AG35" s="276"/>
      <c r="AH35" s="86" t="s">
        <v>96</v>
      </c>
      <c r="AI35" s="87"/>
      <c r="AJ35" s="87"/>
      <c r="AK35" s="87"/>
      <c r="AL35" s="87"/>
      <c r="AM35" s="117"/>
      <c r="AN35" s="276"/>
      <c r="AO35" s="276"/>
      <c r="AP35" s="276"/>
      <c r="AQ35" s="276"/>
      <c r="AR35" s="276"/>
      <c r="AS35" s="276"/>
      <c r="AT35" s="276"/>
      <c r="AU35" s="276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G35" s="1" t="s">
        <v>108</v>
      </c>
      <c r="BH35" s="5"/>
    </row>
    <row r="36" spans="1:68" ht="18.75" customHeight="1">
      <c r="A36" s="86" t="s">
        <v>11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117"/>
      <c r="AN36" s="276"/>
      <c r="AO36" s="276"/>
      <c r="AP36" s="276"/>
      <c r="AQ36" s="276"/>
      <c r="AR36" s="276"/>
      <c r="AS36" s="276"/>
      <c r="AT36" s="276"/>
      <c r="AU36" s="276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G36" s="4" t="str">
        <f>TEXT(AN36,"????????")</f>
        <v>        </v>
      </c>
      <c r="BH36" s="5"/>
      <c r="BI36" s="39">
        <f aca="true" t="shared" si="0" ref="BI36:BP36">TRIM(LEFT(RIGHT(TEXT($BG$36,"\0"),8-COLUMN(A1)+1)))</f>
      </c>
      <c r="BJ36" s="39">
        <f t="shared" si="0"/>
      </c>
      <c r="BK36" s="39">
        <f t="shared" si="0"/>
      </c>
      <c r="BL36" s="39">
        <f t="shared" si="0"/>
      </c>
      <c r="BM36" s="39">
        <f t="shared" si="0"/>
      </c>
      <c r="BN36" s="39">
        <f t="shared" si="0"/>
      </c>
      <c r="BO36" s="39">
        <f t="shared" si="0"/>
      </c>
      <c r="BP36" s="39">
        <f t="shared" si="0"/>
      </c>
    </row>
    <row r="37" spans="1:68" ht="15" customHeight="1">
      <c r="A37" s="208" t="s">
        <v>56</v>
      </c>
      <c r="B37" s="209"/>
      <c r="C37" s="209"/>
      <c r="D37" s="160"/>
      <c r="E37" s="191" t="s">
        <v>57</v>
      </c>
      <c r="F37" s="192"/>
      <c r="G37" s="192"/>
      <c r="H37" s="192"/>
      <c r="I37" s="192"/>
      <c r="J37" s="193"/>
      <c r="K37" s="197"/>
      <c r="L37" s="198"/>
      <c r="M37" s="198"/>
      <c r="N37" s="198"/>
      <c r="O37" s="198"/>
      <c r="P37" s="198"/>
      <c r="Q37" s="198"/>
      <c r="R37" s="198"/>
      <c r="S37" s="198"/>
      <c r="T37" s="144" t="s">
        <v>13</v>
      </c>
      <c r="U37" s="144"/>
      <c r="V37" s="144"/>
      <c r="W37" s="144"/>
      <c r="X37" s="144"/>
      <c r="Y37" s="203"/>
      <c r="Z37" s="203"/>
      <c r="AA37" s="203"/>
      <c r="AB37" s="203"/>
      <c r="AC37" s="203"/>
      <c r="AD37" s="203"/>
      <c r="AE37" s="203"/>
      <c r="AF37" s="203"/>
      <c r="AG37" s="203"/>
      <c r="AH37" s="146" t="s">
        <v>132</v>
      </c>
      <c r="AI37" s="147"/>
      <c r="AJ37" s="147"/>
      <c r="AK37" s="147"/>
      <c r="AL37" s="147"/>
      <c r="AM37" s="147"/>
      <c r="AN37" s="147"/>
      <c r="AO37" s="147"/>
      <c r="AP37" s="150" t="s">
        <v>79</v>
      </c>
      <c r="AQ37" s="151"/>
      <c r="AR37" s="151"/>
      <c r="AS37" s="151"/>
      <c r="AT37" s="151"/>
      <c r="AU37" s="228" t="s">
        <v>31</v>
      </c>
      <c r="AV37" s="228"/>
      <c r="AW37" s="203"/>
      <c r="AX37" s="203"/>
      <c r="AY37" s="203"/>
      <c r="AZ37" s="203"/>
      <c r="BA37" s="203"/>
      <c r="BB37" s="203"/>
      <c r="BC37" s="203"/>
      <c r="BD37" s="234" t="s">
        <v>32</v>
      </c>
      <c r="BE37" s="235"/>
      <c r="BG37" s="5"/>
      <c r="BH37" s="5"/>
      <c r="BP37" s="1" t="str">
        <f>MID(REPT("",8-LEN($BG$36))&amp;TEXT($BG$36,"\0"),COLUMN(H1),1)</f>
        <v> </v>
      </c>
    </row>
    <row r="38" spans="1:57" ht="15" customHeight="1">
      <c r="A38" s="210"/>
      <c r="B38" s="210"/>
      <c r="C38" s="210"/>
      <c r="D38" s="211"/>
      <c r="E38" s="194"/>
      <c r="F38" s="195"/>
      <c r="G38" s="195"/>
      <c r="H38" s="195"/>
      <c r="I38" s="195"/>
      <c r="J38" s="196"/>
      <c r="K38" s="199"/>
      <c r="L38" s="200"/>
      <c r="M38" s="200"/>
      <c r="N38" s="200"/>
      <c r="O38" s="200"/>
      <c r="P38" s="200"/>
      <c r="Q38" s="200"/>
      <c r="R38" s="200"/>
      <c r="S38" s="200"/>
      <c r="T38" s="241" t="s">
        <v>12</v>
      </c>
      <c r="U38" s="241"/>
      <c r="V38" s="241"/>
      <c r="W38" s="241"/>
      <c r="X38" s="241"/>
      <c r="Y38" s="207"/>
      <c r="Z38" s="207"/>
      <c r="AA38" s="207"/>
      <c r="AB38" s="207"/>
      <c r="AC38" s="207"/>
      <c r="AD38" s="207"/>
      <c r="AE38" s="207"/>
      <c r="AF38" s="207"/>
      <c r="AG38" s="207"/>
      <c r="AH38" s="148"/>
      <c r="AI38" s="148"/>
      <c r="AJ38" s="148"/>
      <c r="AK38" s="148"/>
      <c r="AL38" s="148"/>
      <c r="AM38" s="148"/>
      <c r="AN38" s="148"/>
      <c r="AO38" s="148"/>
      <c r="AP38" s="83"/>
      <c r="AQ38" s="83"/>
      <c r="AR38" s="83"/>
      <c r="AS38" s="83"/>
      <c r="AT38" s="83"/>
      <c r="AU38" s="229"/>
      <c r="AV38" s="229"/>
      <c r="AW38" s="204"/>
      <c r="AX38" s="204"/>
      <c r="AY38" s="204"/>
      <c r="AZ38" s="204"/>
      <c r="BA38" s="204"/>
      <c r="BB38" s="204"/>
      <c r="BC38" s="204"/>
      <c r="BD38" s="236"/>
      <c r="BE38" s="237"/>
    </row>
    <row r="39" spans="1:57" ht="15" customHeight="1">
      <c r="A39" s="210"/>
      <c r="B39" s="210"/>
      <c r="C39" s="210"/>
      <c r="D39" s="211"/>
      <c r="E39" s="194"/>
      <c r="F39" s="195"/>
      <c r="G39" s="195"/>
      <c r="H39" s="195"/>
      <c r="I39" s="195"/>
      <c r="J39" s="196"/>
      <c r="K39" s="201"/>
      <c r="L39" s="202"/>
      <c r="M39" s="202"/>
      <c r="N39" s="202"/>
      <c r="O39" s="202"/>
      <c r="P39" s="202"/>
      <c r="Q39" s="202"/>
      <c r="R39" s="202"/>
      <c r="S39" s="202"/>
      <c r="T39" s="206" t="s">
        <v>14</v>
      </c>
      <c r="U39" s="206"/>
      <c r="V39" s="206"/>
      <c r="W39" s="206"/>
      <c r="X39" s="206"/>
      <c r="Y39" s="207"/>
      <c r="Z39" s="207"/>
      <c r="AA39" s="207"/>
      <c r="AB39" s="207"/>
      <c r="AC39" s="207"/>
      <c r="AD39" s="207"/>
      <c r="AE39" s="207"/>
      <c r="AF39" s="207"/>
      <c r="AG39" s="207"/>
      <c r="AH39" s="149"/>
      <c r="AI39" s="149"/>
      <c r="AJ39" s="149"/>
      <c r="AK39" s="149"/>
      <c r="AL39" s="149"/>
      <c r="AM39" s="149"/>
      <c r="AN39" s="149"/>
      <c r="AO39" s="149"/>
      <c r="AP39" s="152"/>
      <c r="AQ39" s="152"/>
      <c r="AR39" s="152"/>
      <c r="AS39" s="152"/>
      <c r="AT39" s="152"/>
      <c r="AU39" s="229"/>
      <c r="AV39" s="229"/>
      <c r="AW39" s="205"/>
      <c r="AX39" s="205"/>
      <c r="AY39" s="205"/>
      <c r="AZ39" s="205"/>
      <c r="BA39" s="205"/>
      <c r="BB39" s="205"/>
      <c r="BC39" s="205"/>
      <c r="BD39" s="236"/>
      <c r="BE39" s="237"/>
    </row>
    <row r="40" spans="1:57" ht="21" customHeight="1">
      <c r="A40" s="215" t="s">
        <v>58</v>
      </c>
      <c r="B40" s="216"/>
      <c r="C40" s="216"/>
      <c r="D40" s="216"/>
      <c r="E40" s="216"/>
      <c r="F40" s="216"/>
      <c r="G40" s="216"/>
      <c r="H40" s="216"/>
      <c r="I40" s="216"/>
      <c r="J40" s="217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20"/>
    </row>
    <row r="41" spans="1:57" ht="21" customHeight="1">
      <c r="A41" s="238" t="s">
        <v>59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40"/>
    </row>
    <row r="42" spans="1:57" s="2" customFormat="1" ht="21" customHeight="1">
      <c r="A42" s="37"/>
      <c r="B42" s="26"/>
      <c r="C42" s="222" t="s">
        <v>62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79" t="s">
        <v>55</v>
      </c>
      <c r="R42" s="26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27"/>
      <c r="AI42" s="27"/>
      <c r="AJ42" s="27"/>
      <c r="AK42" s="27"/>
      <c r="AL42" s="27"/>
      <c r="AM42" s="27"/>
      <c r="AN42" s="27"/>
      <c r="AO42" s="222" t="s">
        <v>62</v>
      </c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31"/>
      <c r="BD42" s="31"/>
      <c r="BE42" s="32"/>
    </row>
    <row r="43" spans="1:57" ht="21" customHeight="1">
      <c r="A43" s="28"/>
      <c r="B43" s="135" t="s">
        <v>77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30"/>
    </row>
    <row r="44" spans="1:57" ht="26.25" customHeight="1">
      <c r="A44" s="2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230" t="s">
        <v>15</v>
      </c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38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4"/>
    </row>
    <row r="45" spans="1:57" ht="26.25" customHeight="1">
      <c r="A45" s="23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230" t="s">
        <v>45</v>
      </c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38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2" t="s">
        <v>29</v>
      </c>
      <c r="BA45" s="212"/>
      <c r="BB45" s="212"/>
      <c r="BC45" s="212"/>
      <c r="BD45" s="212"/>
      <c r="BE45" s="36"/>
    </row>
    <row r="46" spans="1:57" ht="26.25" customHeight="1">
      <c r="A46" s="23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227" t="s">
        <v>44</v>
      </c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38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12"/>
      <c r="BA46" s="212"/>
      <c r="BB46" s="212"/>
      <c r="BC46" s="212"/>
      <c r="BD46" s="212"/>
      <c r="BE46" s="36"/>
    </row>
    <row r="47" spans="1:57" ht="26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4"/>
      <c r="W47" s="34"/>
      <c r="X47" s="34"/>
      <c r="Y47" s="35"/>
      <c r="Z47" s="242" t="s">
        <v>16</v>
      </c>
      <c r="AA47" s="226"/>
      <c r="AB47" s="226"/>
      <c r="AC47" s="226"/>
      <c r="AD47" s="226"/>
      <c r="AE47" s="226"/>
      <c r="AF47" s="226"/>
      <c r="AG47" s="226"/>
      <c r="AH47" s="243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4"/>
      <c r="AT47" s="225" t="s">
        <v>61</v>
      </c>
      <c r="AU47" s="226"/>
      <c r="AV47" s="226"/>
      <c r="AW47" s="226"/>
      <c r="AX47" s="226"/>
      <c r="AY47" s="231"/>
      <c r="AZ47" s="232"/>
      <c r="BA47" s="232"/>
      <c r="BB47" s="232"/>
      <c r="BC47" s="232"/>
      <c r="BD47" s="232"/>
      <c r="BE47" s="233"/>
    </row>
  </sheetData>
  <sheetProtection sheet="1"/>
  <mergeCells count="234">
    <mergeCell ref="AP47:AQ47"/>
    <mergeCell ref="AR47:AS47"/>
    <mergeCell ref="AT47:AX47"/>
    <mergeCell ref="AY47:BE47"/>
    <mergeCell ref="R45:AB45"/>
    <mergeCell ref="AD45:AY45"/>
    <mergeCell ref="AZ45:BD46"/>
    <mergeCell ref="R46:AB46"/>
    <mergeCell ref="AD46:AY46"/>
    <mergeCell ref="Z47:AG47"/>
    <mergeCell ref="AH47:AI47"/>
    <mergeCell ref="AJ47:AK47"/>
    <mergeCell ref="AL47:AM47"/>
    <mergeCell ref="AN47:AO47"/>
    <mergeCell ref="A41:BE41"/>
    <mergeCell ref="C42:P42"/>
    <mergeCell ref="AO42:BB42"/>
    <mergeCell ref="B43:Q43"/>
    <mergeCell ref="R44:AB44"/>
    <mergeCell ref="AD44:BE44"/>
    <mergeCell ref="AU37:AV39"/>
    <mergeCell ref="AW37:BC39"/>
    <mergeCell ref="BD37:BE39"/>
    <mergeCell ref="T38:X38"/>
    <mergeCell ref="T39:X39"/>
    <mergeCell ref="A40:J40"/>
    <mergeCell ref="K40:BE40"/>
    <mergeCell ref="A36:AM36"/>
    <mergeCell ref="AN36:AU36"/>
    <mergeCell ref="AV36:BE36"/>
    <mergeCell ref="A37:D39"/>
    <mergeCell ref="E37:J39"/>
    <mergeCell ref="K37:S39"/>
    <mergeCell ref="T37:X37"/>
    <mergeCell ref="Y37:AG39"/>
    <mergeCell ref="AH37:AO39"/>
    <mergeCell ref="AP37:AT39"/>
    <mergeCell ref="A35:R35"/>
    <mergeCell ref="T35:Y35"/>
    <mergeCell ref="Z35:AG35"/>
    <mergeCell ref="AH35:AM35"/>
    <mergeCell ref="AN35:AU35"/>
    <mergeCell ref="AV35:BE35"/>
    <mergeCell ref="AV33:BE33"/>
    <mergeCell ref="A34:R34"/>
    <mergeCell ref="T34:Y34"/>
    <mergeCell ref="Z34:AG34"/>
    <mergeCell ref="AH34:AM34"/>
    <mergeCell ref="AN34:AU34"/>
    <mergeCell ref="AV34:BE34"/>
    <mergeCell ref="A33:B33"/>
    <mergeCell ref="C33:S33"/>
    <mergeCell ref="T33:AC33"/>
    <mergeCell ref="AD33:AG33"/>
    <mergeCell ref="AH33:AM33"/>
    <mergeCell ref="AN33:AU33"/>
    <mergeCell ref="AV31:BE31"/>
    <mergeCell ref="A32:B32"/>
    <mergeCell ref="C32:S32"/>
    <mergeCell ref="T32:AC32"/>
    <mergeCell ref="AD32:AG32"/>
    <mergeCell ref="AH32:AM32"/>
    <mergeCell ref="AN32:AU32"/>
    <mergeCell ref="AV32:BE32"/>
    <mergeCell ref="A31:B31"/>
    <mergeCell ref="C31:S31"/>
    <mergeCell ref="T31:AC31"/>
    <mergeCell ref="AD31:AG31"/>
    <mergeCell ref="AH31:AM31"/>
    <mergeCell ref="AN31:AU31"/>
    <mergeCell ref="AV29:BE29"/>
    <mergeCell ref="A30:B30"/>
    <mergeCell ref="C30:S30"/>
    <mergeCell ref="T30:AC30"/>
    <mergeCell ref="AD30:AG30"/>
    <mergeCell ref="AH30:AM30"/>
    <mergeCell ref="AN30:AU30"/>
    <mergeCell ref="AV30:BE30"/>
    <mergeCell ref="A29:B29"/>
    <mergeCell ref="C29:S29"/>
    <mergeCell ref="T29:AC29"/>
    <mergeCell ref="AD29:AG29"/>
    <mergeCell ref="AH29:AM29"/>
    <mergeCell ref="AN29:AU29"/>
    <mergeCell ref="AV27:BE27"/>
    <mergeCell ref="A28:B28"/>
    <mergeCell ref="C28:S28"/>
    <mergeCell ref="T28:AC28"/>
    <mergeCell ref="AD28:AG28"/>
    <mergeCell ref="AH28:AM28"/>
    <mergeCell ref="AN28:AU28"/>
    <mergeCell ref="AV28:BE28"/>
    <mergeCell ref="A27:B27"/>
    <mergeCell ref="C27:S27"/>
    <mergeCell ref="T27:AC27"/>
    <mergeCell ref="AD27:AG27"/>
    <mergeCell ref="AH27:AM27"/>
    <mergeCell ref="AN27:AU27"/>
    <mergeCell ref="AO24:AR24"/>
    <mergeCell ref="AS24:AV24"/>
    <mergeCell ref="A26:B26"/>
    <mergeCell ref="C26:S26"/>
    <mergeCell ref="T26:AC26"/>
    <mergeCell ref="AD26:AG26"/>
    <mergeCell ref="AH26:AM26"/>
    <mergeCell ref="AN26:AU26"/>
    <mergeCell ref="AV26:BE26"/>
    <mergeCell ref="Q24:T24"/>
    <mergeCell ref="U24:X24"/>
    <mergeCell ref="Y24:AB24"/>
    <mergeCell ref="AC24:AF24"/>
    <mergeCell ref="AG24:AJ24"/>
    <mergeCell ref="AK24:AN24"/>
    <mergeCell ref="A22:BE22"/>
    <mergeCell ref="J23:P24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L20:AM21"/>
    <mergeCell ref="AN20:AU21"/>
    <mergeCell ref="AV20:AW21"/>
    <mergeCell ref="AX20:BE21"/>
    <mergeCell ref="A21:C21"/>
    <mergeCell ref="D21:S21"/>
    <mergeCell ref="A20:C20"/>
    <mergeCell ref="D20:S20"/>
    <mergeCell ref="T20:U21"/>
    <mergeCell ref="V20:AB21"/>
    <mergeCell ref="AC20:AD21"/>
    <mergeCell ref="AE20:AK21"/>
    <mergeCell ref="AV18:AW19"/>
    <mergeCell ref="AX18:BE19"/>
    <mergeCell ref="A19:C19"/>
    <mergeCell ref="D19:S19"/>
    <mergeCell ref="A18:C18"/>
    <mergeCell ref="D18:S18"/>
    <mergeCell ref="T18:U19"/>
    <mergeCell ref="V18:AB19"/>
    <mergeCell ref="AC18:AD19"/>
    <mergeCell ref="AE18:AK19"/>
    <mergeCell ref="AN15:AU16"/>
    <mergeCell ref="AV15:AW16"/>
    <mergeCell ref="AX15:BE16"/>
    <mergeCell ref="A16:C16"/>
    <mergeCell ref="D16:S16"/>
    <mergeCell ref="A17:C17"/>
    <mergeCell ref="D17:S17"/>
    <mergeCell ref="AL18:AM19"/>
    <mergeCell ref="AN18:AU19"/>
    <mergeCell ref="AN13:AU14"/>
    <mergeCell ref="AV13:AW14"/>
    <mergeCell ref="AX13:BE14"/>
    <mergeCell ref="A14:C14"/>
    <mergeCell ref="D14:S14"/>
    <mergeCell ref="A15:C15"/>
    <mergeCell ref="D15:S15"/>
    <mergeCell ref="AC15:AD16"/>
    <mergeCell ref="AE15:AK16"/>
    <mergeCell ref="AL15:AM16"/>
    <mergeCell ref="AN11:AU12"/>
    <mergeCell ref="AV11:AW12"/>
    <mergeCell ref="AX11:BE12"/>
    <mergeCell ref="A12:C12"/>
    <mergeCell ref="D12:S12"/>
    <mergeCell ref="A13:C13"/>
    <mergeCell ref="D13:S13"/>
    <mergeCell ref="AC13:AD14"/>
    <mergeCell ref="AE13:AK14"/>
    <mergeCell ref="AL13:AM14"/>
    <mergeCell ref="A10:S10"/>
    <mergeCell ref="T10:AB10"/>
    <mergeCell ref="AC10:BE10"/>
    <mergeCell ref="A11:C11"/>
    <mergeCell ref="D11:S11"/>
    <mergeCell ref="T11:U17"/>
    <mergeCell ref="V11:AB17"/>
    <mergeCell ref="AC11:AD12"/>
    <mergeCell ref="AE11:AK12"/>
    <mergeCell ref="AL11:AM12"/>
    <mergeCell ref="T9:U9"/>
    <mergeCell ref="V9:AE9"/>
    <mergeCell ref="AH9:AI9"/>
    <mergeCell ref="AJ9:AR9"/>
    <mergeCell ref="AS9:AT9"/>
    <mergeCell ref="AU9:BC9"/>
    <mergeCell ref="T8:U8"/>
    <mergeCell ref="V8:AE8"/>
    <mergeCell ref="AH8:AI8"/>
    <mergeCell ref="AJ8:AR8"/>
    <mergeCell ref="AS8:AT8"/>
    <mergeCell ref="AU8:BC8"/>
    <mergeCell ref="AU6:BC6"/>
    <mergeCell ref="T7:U7"/>
    <mergeCell ref="V7:AE7"/>
    <mergeCell ref="AH7:AI7"/>
    <mergeCell ref="AJ7:AR7"/>
    <mergeCell ref="AS7:AT7"/>
    <mergeCell ref="AU7:BC7"/>
    <mergeCell ref="A5:I9"/>
    <mergeCell ref="J5:S5"/>
    <mergeCell ref="T5:AG5"/>
    <mergeCell ref="AH5:BE5"/>
    <mergeCell ref="J6:S9"/>
    <mergeCell ref="T6:U6"/>
    <mergeCell ref="V6:AE6"/>
    <mergeCell ref="AH6:AI6"/>
    <mergeCell ref="AJ6:AR6"/>
    <mergeCell ref="AS6:AT6"/>
    <mergeCell ref="AW2:BE2"/>
    <mergeCell ref="A1:C1"/>
    <mergeCell ref="D1:P1"/>
    <mergeCell ref="A3:C4"/>
    <mergeCell ref="D3:F4"/>
    <mergeCell ref="G3:I4"/>
    <mergeCell ref="J3:S3"/>
    <mergeCell ref="T3:BE4"/>
    <mergeCell ref="J4:S4"/>
    <mergeCell ref="A2:S2"/>
    <mergeCell ref="T2:W2"/>
    <mergeCell ref="X2:AF2"/>
    <mergeCell ref="AG2:AJ2"/>
    <mergeCell ref="AK2:AS2"/>
    <mergeCell ref="AT2:AV2"/>
    <mergeCell ref="Q1:S1"/>
    <mergeCell ref="T1:AF1"/>
    <mergeCell ref="AG1:AI1"/>
    <mergeCell ref="AJ1:AV1"/>
    <mergeCell ref="AW1:AZ1"/>
    <mergeCell ref="BB1:BE1"/>
  </mergeCells>
  <dataValidations count="1">
    <dataValidation type="list" allowBlank="1" showInputMessage="1" showErrorMessage="1" sqref="A27:B33">
      <formula1>"□,☑"</formula1>
    </dataValidation>
  </dataValidations>
  <printOptions horizontalCentered="1"/>
  <pageMargins left="0.7086614173228347" right="0.3937007874015748" top="0.4724409448818898" bottom="0.4724409448818898" header="0.35433070866141736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P47"/>
  <sheetViews>
    <sheetView view="pageBreakPreview" zoomScaleSheetLayoutView="100" workbookViewId="0" topLeftCell="A1">
      <selection activeCell="BF1" sqref="BF1"/>
    </sheetView>
  </sheetViews>
  <sheetFormatPr defaultColWidth="9.00390625" defaultRowHeight="13.5"/>
  <cols>
    <col min="1" max="57" width="1.625" style="43" customWidth="1"/>
    <col min="58" max="58" width="3.875" style="43" customWidth="1"/>
    <col min="59" max="59" width="11.375" style="43" customWidth="1"/>
    <col min="60" max="68" width="3.625" style="43" customWidth="1"/>
    <col min="69" max="16384" width="9.00390625" style="43" customWidth="1"/>
  </cols>
  <sheetData>
    <row r="1" spans="1:57" ht="34.5" customHeight="1">
      <c r="A1" s="379" t="s">
        <v>0</v>
      </c>
      <c r="B1" s="379"/>
      <c r="C1" s="379"/>
      <c r="D1" s="440" t="s">
        <v>69</v>
      </c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2"/>
      <c r="Q1" s="379" t="s">
        <v>1</v>
      </c>
      <c r="R1" s="379"/>
      <c r="S1" s="379"/>
      <c r="T1" s="440" t="s">
        <v>69</v>
      </c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2"/>
      <c r="AG1" s="379" t="s">
        <v>2</v>
      </c>
      <c r="AH1" s="379"/>
      <c r="AI1" s="379"/>
      <c r="AJ1" s="440" t="s">
        <v>69</v>
      </c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2"/>
      <c r="AW1" s="308" t="s">
        <v>92</v>
      </c>
      <c r="AX1" s="309"/>
      <c r="AY1" s="309"/>
      <c r="AZ1" s="309"/>
      <c r="BA1" s="42"/>
      <c r="BB1" s="309" t="s">
        <v>93</v>
      </c>
      <c r="BC1" s="309"/>
      <c r="BD1" s="309"/>
      <c r="BE1" s="310"/>
    </row>
    <row r="2" spans="1:57" ht="34.5" customHeight="1">
      <c r="A2" s="443" t="s">
        <v>78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5"/>
      <c r="T2" s="446" t="s">
        <v>109</v>
      </c>
      <c r="U2" s="433"/>
      <c r="V2" s="433"/>
      <c r="W2" s="433"/>
      <c r="X2" s="444"/>
      <c r="Y2" s="444"/>
      <c r="Z2" s="444"/>
      <c r="AA2" s="444"/>
      <c r="AB2" s="444"/>
      <c r="AC2" s="444"/>
      <c r="AD2" s="444"/>
      <c r="AE2" s="444"/>
      <c r="AF2" s="445"/>
      <c r="AG2" s="446" t="s">
        <v>110</v>
      </c>
      <c r="AH2" s="433"/>
      <c r="AI2" s="433"/>
      <c r="AJ2" s="433"/>
      <c r="AK2" s="444"/>
      <c r="AL2" s="444"/>
      <c r="AM2" s="444"/>
      <c r="AN2" s="444"/>
      <c r="AO2" s="444"/>
      <c r="AP2" s="444"/>
      <c r="AQ2" s="444"/>
      <c r="AR2" s="444"/>
      <c r="AS2" s="445"/>
      <c r="AT2" s="447" t="s">
        <v>111</v>
      </c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10"/>
    </row>
    <row r="3" spans="1:57" ht="12" customHeight="1">
      <c r="A3" s="315" t="s">
        <v>63</v>
      </c>
      <c r="B3" s="423"/>
      <c r="C3" s="423"/>
      <c r="D3" s="203"/>
      <c r="E3" s="203"/>
      <c r="F3" s="203"/>
      <c r="G3" s="423" t="s">
        <v>20</v>
      </c>
      <c r="H3" s="423"/>
      <c r="I3" s="430"/>
      <c r="J3" s="432" t="s">
        <v>112</v>
      </c>
      <c r="K3" s="433"/>
      <c r="L3" s="433"/>
      <c r="M3" s="433"/>
      <c r="N3" s="433"/>
      <c r="O3" s="433"/>
      <c r="P3" s="433"/>
      <c r="Q3" s="433"/>
      <c r="R3" s="433"/>
      <c r="S3" s="433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5"/>
    </row>
    <row r="4" spans="1:57" ht="12" customHeight="1">
      <c r="A4" s="428"/>
      <c r="B4" s="410"/>
      <c r="C4" s="410"/>
      <c r="D4" s="429"/>
      <c r="E4" s="429"/>
      <c r="F4" s="429"/>
      <c r="G4" s="410"/>
      <c r="H4" s="410"/>
      <c r="I4" s="431"/>
      <c r="J4" s="438" t="s">
        <v>113</v>
      </c>
      <c r="K4" s="439"/>
      <c r="L4" s="439"/>
      <c r="M4" s="439"/>
      <c r="N4" s="439"/>
      <c r="O4" s="439"/>
      <c r="P4" s="439"/>
      <c r="Q4" s="439"/>
      <c r="R4" s="439"/>
      <c r="S4" s="439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6"/>
      <c r="BD4" s="436"/>
      <c r="BE4" s="437"/>
    </row>
    <row r="5" spans="1:57" s="44" customFormat="1" ht="12" customHeight="1">
      <c r="A5" s="315" t="s">
        <v>40</v>
      </c>
      <c r="B5" s="423"/>
      <c r="C5" s="423"/>
      <c r="D5" s="423"/>
      <c r="E5" s="423"/>
      <c r="F5" s="423"/>
      <c r="G5" s="423"/>
      <c r="H5" s="423"/>
      <c r="I5" s="423"/>
      <c r="J5" s="424" t="s">
        <v>3</v>
      </c>
      <c r="K5" s="425"/>
      <c r="L5" s="425"/>
      <c r="M5" s="425"/>
      <c r="N5" s="425"/>
      <c r="O5" s="425"/>
      <c r="P5" s="425"/>
      <c r="Q5" s="425"/>
      <c r="R5" s="425"/>
      <c r="S5" s="426"/>
      <c r="T5" s="404" t="s">
        <v>4</v>
      </c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6"/>
      <c r="AH5" s="404" t="s">
        <v>5</v>
      </c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6"/>
    </row>
    <row r="6" spans="1:57" ht="13.5" customHeight="1">
      <c r="A6" s="317"/>
      <c r="B6" s="409"/>
      <c r="C6" s="409"/>
      <c r="D6" s="409"/>
      <c r="E6" s="409"/>
      <c r="F6" s="409"/>
      <c r="G6" s="409"/>
      <c r="H6" s="409"/>
      <c r="I6" s="409"/>
      <c r="J6" s="317" t="s">
        <v>19</v>
      </c>
      <c r="K6" s="409"/>
      <c r="L6" s="409"/>
      <c r="M6" s="409"/>
      <c r="N6" s="409"/>
      <c r="O6" s="409"/>
      <c r="P6" s="409"/>
      <c r="Q6" s="409"/>
      <c r="R6" s="409"/>
      <c r="S6" s="427"/>
      <c r="T6" s="418" t="s">
        <v>46</v>
      </c>
      <c r="U6" s="419"/>
      <c r="V6" s="420" t="s">
        <v>43</v>
      </c>
      <c r="W6" s="420"/>
      <c r="X6" s="420"/>
      <c r="Y6" s="420"/>
      <c r="Z6" s="420"/>
      <c r="AA6" s="420"/>
      <c r="AB6" s="420"/>
      <c r="AC6" s="420"/>
      <c r="AD6" s="420"/>
      <c r="AE6" s="420"/>
      <c r="AF6" s="45"/>
      <c r="AG6" s="46"/>
      <c r="AH6" s="418" t="s">
        <v>84</v>
      </c>
      <c r="AI6" s="419"/>
      <c r="AJ6" s="422" t="s">
        <v>83</v>
      </c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1"/>
      <c r="AV6" s="421"/>
      <c r="AW6" s="421"/>
      <c r="AX6" s="421"/>
      <c r="AY6" s="421"/>
      <c r="AZ6" s="421"/>
      <c r="BA6" s="421"/>
      <c r="BB6" s="421"/>
      <c r="BC6" s="421"/>
      <c r="BD6" s="47"/>
      <c r="BE6" s="48"/>
    </row>
    <row r="7" spans="1:57" ht="13.5" customHeight="1">
      <c r="A7" s="317"/>
      <c r="B7" s="409"/>
      <c r="C7" s="409"/>
      <c r="D7" s="409"/>
      <c r="E7" s="409"/>
      <c r="F7" s="409"/>
      <c r="G7" s="409"/>
      <c r="H7" s="409"/>
      <c r="I7" s="409"/>
      <c r="J7" s="317"/>
      <c r="K7" s="409"/>
      <c r="L7" s="409"/>
      <c r="M7" s="409"/>
      <c r="N7" s="409"/>
      <c r="O7" s="409"/>
      <c r="P7" s="409"/>
      <c r="Q7" s="409"/>
      <c r="R7" s="409"/>
      <c r="S7" s="427"/>
      <c r="T7" s="418" t="s">
        <v>47</v>
      </c>
      <c r="U7" s="419"/>
      <c r="V7" s="420" t="s">
        <v>38</v>
      </c>
      <c r="W7" s="420"/>
      <c r="X7" s="420"/>
      <c r="Y7" s="420"/>
      <c r="Z7" s="420"/>
      <c r="AA7" s="420"/>
      <c r="AB7" s="420"/>
      <c r="AC7" s="420"/>
      <c r="AD7" s="420"/>
      <c r="AE7" s="420"/>
      <c r="AF7" s="49"/>
      <c r="AG7" s="50"/>
      <c r="AH7" s="418" t="s">
        <v>47</v>
      </c>
      <c r="AI7" s="419"/>
      <c r="AJ7" s="421" t="s">
        <v>87</v>
      </c>
      <c r="AK7" s="421"/>
      <c r="AL7" s="421"/>
      <c r="AM7" s="421"/>
      <c r="AN7" s="421"/>
      <c r="AO7" s="421"/>
      <c r="AP7" s="421"/>
      <c r="AQ7" s="421"/>
      <c r="AR7" s="421"/>
      <c r="AS7" s="422">
        <v>16</v>
      </c>
      <c r="AT7" s="422"/>
      <c r="AU7" s="421" t="s">
        <v>85</v>
      </c>
      <c r="AV7" s="421"/>
      <c r="AW7" s="421"/>
      <c r="AX7" s="421"/>
      <c r="AY7" s="421"/>
      <c r="AZ7" s="421"/>
      <c r="BA7" s="421"/>
      <c r="BB7" s="421"/>
      <c r="BC7" s="421"/>
      <c r="BD7" s="51"/>
      <c r="BE7" s="52"/>
    </row>
    <row r="8" spans="1:57" ht="13.5" customHeight="1">
      <c r="A8" s="317"/>
      <c r="B8" s="409"/>
      <c r="C8" s="409"/>
      <c r="D8" s="409"/>
      <c r="E8" s="409"/>
      <c r="F8" s="409"/>
      <c r="G8" s="409"/>
      <c r="H8" s="409"/>
      <c r="I8" s="409"/>
      <c r="J8" s="317"/>
      <c r="K8" s="409"/>
      <c r="L8" s="409"/>
      <c r="M8" s="409"/>
      <c r="N8" s="409"/>
      <c r="O8" s="409"/>
      <c r="P8" s="409"/>
      <c r="Q8" s="409"/>
      <c r="R8" s="409"/>
      <c r="S8" s="427"/>
      <c r="T8" s="418" t="s">
        <v>102</v>
      </c>
      <c r="U8" s="419"/>
      <c r="V8" s="420" t="s">
        <v>39</v>
      </c>
      <c r="W8" s="420"/>
      <c r="X8" s="420"/>
      <c r="Y8" s="420"/>
      <c r="Z8" s="420"/>
      <c r="AA8" s="420"/>
      <c r="AB8" s="420"/>
      <c r="AC8" s="420"/>
      <c r="AD8" s="420"/>
      <c r="AE8" s="420"/>
      <c r="AF8" s="49"/>
      <c r="AG8" s="50"/>
      <c r="AH8" s="418" t="s">
        <v>47</v>
      </c>
      <c r="AI8" s="419"/>
      <c r="AJ8" s="421" t="s">
        <v>88</v>
      </c>
      <c r="AK8" s="421"/>
      <c r="AL8" s="421"/>
      <c r="AM8" s="421"/>
      <c r="AN8" s="421"/>
      <c r="AO8" s="421"/>
      <c r="AP8" s="421"/>
      <c r="AQ8" s="421"/>
      <c r="AR8" s="421"/>
      <c r="AS8" s="421">
        <v>16</v>
      </c>
      <c r="AT8" s="421"/>
      <c r="AU8" s="421" t="s">
        <v>86</v>
      </c>
      <c r="AV8" s="421"/>
      <c r="AW8" s="421"/>
      <c r="AX8" s="421"/>
      <c r="AY8" s="421"/>
      <c r="AZ8" s="421"/>
      <c r="BA8" s="421"/>
      <c r="BB8" s="421"/>
      <c r="BC8" s="421"/>
      <c r="BD8" s="51"/>
      <c r="BE8" s="52"/>
    </row>
    <row r="9" spans="1:57" ht="13.5" customHeight="1">
      <c r="A9" s="317"/>
      <c r="B9" s="409"/>
      <c r="C9" s="409"/>
      <c r="D9" s="409"/>
      <c r="E9" s="409"/>
      <c r="F9" s="409"/>
      <c r="G9" s="409"/>
      <c r="H9" s="409"/>
      <c r="I9" s="409"/>
      <c r="J9" s="317"/>
      <c r="K9" s="409"/>
      <c r="L9" s="409"/>
      <c r="M9" s="409"/>
      <c r="N9" s="409"/>
      <c r="O9" s="409"/>
      <c r="P9" s="409"/>
      <c r="Q9" s="409"/>
      <c r="R9" s="409"/>
      <c r="S9" s="427"/>
      <c r="T9" s="414" t="s">
        <v>103</v>
      </c>
      <c r="U9" s="415"/>
      <c r="V9" s="416" t="s">
        <v>104</v>
      </c>
      <c r="W9" s="416"/>
      <c r="X9" s="416"/>
      <c r="Y9" s="416"/>
      <c r="Z9" s="416"/>
      <c r="AA9" s="416"/>
      <c r="AB9" s="416"/>
      <c r="AC9" s="416"/>
      <c r="AD9" s="416"/>
      <c r="AE9" s="416"/>
      <c r="AF9" s="49"/>
      <c r="AG9" s="50"/>
      <c r="AH9" s="414" t="s">
        <v>134</v>
      </c>
      <c r="AI9" s="415"/>
      <c r="AJ9" s="417" t="s">
        <v>133</v>
      </c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417"/>
      <c r="BC9" s="417"/>
      <c r="BD9" s="51"/>
      <c r="BE9" s="52"/>
    </row>
    <row r="10" spans="1:57" s="44" customFormat="1" ht="12" customHeight="1">
      <c r="A10" s="404" t="s">
        <v>18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6"/>
      <c r="T10" s="407" t="s">
        <v>6</v>
      </c>
      <c r="U10" s="407"/>
      <c r="V10" s="407"/>
      <c r="W10" s="407"/>
      <c r="X10" s="407"/>
      <c r="Y10" s="407"/>
      <c r="Z10" s="407"/>
      <c r="AA10" s="407"/>
      <c r="AB10" s="408"/>
      <c r="AC10" s="404" t="s">
        <v>7</v>
      </c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6"/>
    </row>
    <row r="11" spans="1:57" ht="13.5" customHeight="1">
      <c r="A11" s="394">
        <v>1100</v>
      </c>
      <c r="B11" s="334"/>
      <c r="C11" s="334"/>
      <c r="D11" s="395" t="s">
        <v>42</v>
      </c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6"/>
      <c r="T11" s="409">
        <v>10</v>
      </c>
      <c r="U11" s="409"/>
      <c r="V11" s="292" t="s">
        <v>82</v>
      </c>
      <c r="W11" s="292"/>
      <c r="X11" s="292"/>
      <c r="Y11" s="292"/>
      <c r="Z11" s="292"/>
      <c r="AA11" s="292"/>
      <c r="AB11" s="411"/>
      <c r="AC11" s="403" t="s">
        <v>46</v>
      </c>
      <c r="AD11" s="402"/>
      <c r="AE11" s="400" t="s">
        <v>23</v>
      </c>
      <c r="AF11" s="400"/>
      <c r="AG11" s="400"/>
      <c r="AH11" s="400"/>
      <c r="AI11" s="400"/>
      <c r="AJ11" s="400"/>
      <c r="AK11" s="400"/>
      <c r="AL11" s="402" t="s">
        <v>71</v>
      </c>
      <c r="AM11" s="402"/>
      <c r="AN11" s="400" t="s">
        <v>26</v>
      </c>
      <c r="AO11" s="400"/>
      <c r="AP11" s="400"/>
      <c r="AQ11" s="400"/>
      <c r="AR11" s="400"/>
      <c r="AS11" s="400"/>
      <c r="AT11" s="400"/>
      <c r="AU11" s="400"/>
      <c r="AV11" s="402" t="s">
        <v>74</v>
      </c>
      <c r="AW11" s="402"/>
      <c r="AX11" s="400" t="s">
        <v>66</v>
      </c>
      <c r="AY11" s="400"/>
      <c r="AZ11" s="400"/>
      <c r="BA11" s="400"/>
      <c r="BB11" s="400"/>
      <c r="BC11" s="400"/>
      <c r="BD11" s="400"/>
      <c r="BE11" s="401"/>
    </row>
    <row r="12" spans="1:57" ht="13.5" customHeight="1">
      <c r="A12" s="394">
        <v>1100</v>
      </c>
      <c r="B12" s="334"/>
      <c r="C12" s="334"/>
      <c r="D12" s="395" t="s">
        <v>21</v>
      </c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6"/>
      <c r="T12" s="409"/>
      <c r="U12" s="409"/>
      <c r="V12" s="292"/>
      <c r="W12" s="292"/>
      <c r="X12" s="292"/>
      <c r="Y12" s="292"/>
      <c r="Z12" s="292"/>
      <c r="AA12" s="292"/>
      <c r="AB12" s="411"/>
      <c r="AC12" s="403"/>
      <c r="AD12" s="402"/>
      <c r="AE12" s="400"/>
      <c r="AF12" s="400"/>
      <c r="AG12" s="400"/>
      <c r="AH12" s="400"/>
      <c r="AI12" s="400"/>
      <c r="AJ12" s="400"/>
      <c r="AK12" s="400"/>
      <c r="AL12" s="402"/>
      <c r="AM12" s="402"/>
      <c r="AN12" s="400"/>
      <c r="AO12" s="400"/>
      <c r="AP12" s="400"/>
      <c r="AQ12" s="400"/>
      <c r="AR12" s="400"/>
      <c r="AS12" s="400"/>
      <c r="AT12" s="400"/>
      <c r="AU12" s="400"/>
      <c r="AV12" s="402"/>
      <c r="AW12" s="402"/>
      <c r="AX12" s="400"/>
      <c r="AY12" s="400"/>
      <c r="AZ12" s="400"/>
      <c r="BA12" s="400"/>
      <c r="BB12" s="400"/>
      <c r="BC12" s="400"/>
      <c r="BD12" s="400"/>
      <c r="BE12" s="401"/>
    </row>
    <row r="13" spans="1:57" ht="13.5" customHeight="1">
      <c r="A13" s="394">
        <v>1100</v>
      </c>
      <c r="B13" s="334"/>
      <c r="C13" s="334"/>
      <c r="D13" s="395" t="s">
        <v>22</v>
      </c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6"/>
      <c r="T13" s="409"/>
      <c r="U13" s="409"/>
      <c r="V13" s="292"/>
      <c r="W13" s="292"/>
      <c r="X13" s="292"/>
      <c r="Y13" s="292"/>
      <c r="Z13" s="292"/>
      <c r="AA13" s="292"/>
      <c r="AB13" s="411"/>
      <c r="AC13" s="403" t="s">
        <v>51</v>
      </c>
      <c r="AD13" s="402"/>
      <c r="AE13" s="400" t="s">
        <v>70</v>
      </c>
      <c r="AF13" s="400"/>
      <c r="AG13" s="400"/>
      <c r="AH13" s="400"/>
      <c r="AI13" s="400"/>
      <c r="AJ13" s="400"/>
      <c r="AK13" s="400"/>
      <c r="AL13" s="402" t="s">
        <v>72</v>
      </c>
      <c r="AM13" s="402"/>
      <c r="AN13" s="400" t="s">
        <v>27</v>
      </c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1"/>
    </row>
    <row r="14" spans="1:57" ht="13.5" customHeight="1">
      <c r="A14" s="394">
        <v>1500</v>
      </c>
      <c r="B14" s="334"/>
      <c r="C14" s="334"/>
      <c r="D14" s="395" t="s">
        <v>106</v>
      </c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6"/>
      <c r="T14" s="409"/>
      <c r="U14" s="409"/>
      <c r="V14" s="292"/>
      <c r="W14" s="292"/>
      <c r="X14" s="292"/>
      <c r="Y14" s="292"/>
      <c r="Z14" s="292"/>
      <c r="AA14" s="292"/>
      <c r="AB14" s="411"/>
      <c r="AC14" s="403"/>
      <c r="AD14" s="402"/>
      <c r="AE14" s="400"/>
      <c r="AF14" s="400"/>
      <c r="AG14" s="400"/>
      <c r="AH14" s="400"/>
      <c r="AI14" s="400"/>
      <c r="AJ14" s="400"/>
      <c r="AK14" s="400"/>
      <c r="AL14" s="402"/>
      <c r="AM14" s="402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1"/>
    </row>
    <row r="15" spans="1:57" ht="13.5" customHeight="1">
      <c r="A15" s="394">
        <v>3100</v>
      </c>
      <c r="B15" s="334"/>
      <c r="C15" s="334"/>
      <c r="D15" s="395" t="s">
        <v>64</v>
      </c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6"/>
      <c r="T15" s="409"/>
      <c r="U15" s="409"/>
      <c r="V15" s="292"/>
      <c r="W15" s="292"/>
      <c r="X15" s="292"/>
      <c r="Y15" s="292"/>
      <c r="Z15" s="292"/>
      <c r="AA15" s="292"/>
      <c r="AB15" s="411"/>
      <c r="AC15" s="403" t="s">
        <v>52</v>
      </c>
      <c r="AD15" s="402"/>
      <c r="AE15" s="400" t="s">
        <v>25</v>
      </c>
      <c r="AF15" s="400"/>
      <c r="AG15" s="400"/>
      <c r="AH15" s="400"/>
      <c r="AI15" s="400"/>
      <c r="AJ15" s="400"/>
      <c r="AK15" s="400"/>
      <c r="AL15" s="402" t="s">
        <v>73</v>
      </c>
      <c r="AM15" s="402"/>
      <c r="AN15" s="400" t="s">
        <v>28</v>
      </c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1"/>
    </row>
    <row r="16" spans="1:57" ht="13.5" customHeight="1">
      <c r="A16" s="394">
        <v>3100</v>
      </c>
      <c r="B16" s="334"/>
      <c r="C16" s="334"/>
      <c r="D16" s="395" t="s">
        <v>65</v>
      </c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6"/>
      <c r="T16" s="409"/>
      <c r="U16" s="409"/>
      <c r="V16" s="292"/>
      <c r="W16" s="292"/>
      <c r="X16" s="292"/>
      <c r="Y16" s="292"/>
      <c r="Z16" s="292"/>
      <c r="AA16" s="292"/>
      <c r="AB16" s="411"/>
      <c r="AC16" s="403"/>
      <c r="AD16" s="402"/>
      <c r="AE16" s="400"/>
      <c r="AF16" s="400"/>
      <c r="AG16" s="400"/>
      <c r="AH16" s="400"/>
      <c r="AI16" s="400"/>
      <c r="AJ16" s="400"/>
      <c r="AK16" s="400"/>
      <c r="AL16" s="402"/>
      <c r="AM16" s="402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1"/>
    </row>
    <row r="17" spans="1:57" ht="13.5" customHeight="1">
      <c r="A17" s="394">
        <v>1100</v>
      </c>
      <c r="B17" s="334"/>
      <c r="C17" s="334"/>
      <c r="D17" s="395" t="s">
        <v>67</v>
      </c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6"/>
      <c r="T17" s="410"/>
      <c r="U17" s="410"/>
      <c r="V17" s="412"/>
      <c r="W17" s="412"/>
      <c r="X17" s="412"/>
      <c r="Y17" s="412"/>
      <c r="Z17" s="412"/>
      <c r="AA17" s="412"/>
      <c r="AB17" s="413"/>
      <c r="AC17" s="53"/>
      <c r="AD17" s="54"/>
      <c r="AE17" s="55"/>
      <c r="AF17" s="55"/>
      <c r="AG17" s="55"/>
      <c r="AH17" s="55"/>
      <c r="AI17" s="55"/>
      <c r="AJ17" s="55"/>
      <c r="AK17" s="55"/>
      <c r="AL17" s="54"/>
      <c r="AM17" s="54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6"/>
    </row>
    <row r="18" spans="1:57" ht="13.5" customHeight="1">
      <c r="A18" s="394">
        <v>1100</v>
      </c>
      <c r="B18" s="334"/>
      <c r="C18" s="334"/>
      <c r="D18" s="395" t="s">
        <v>68</v>
      </c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6"/>
      <c r="T18" s="308">
        <v>11</v>
      </c>
      <c r="U18" s="309"/>
      <c r="V18" s="397" t="s">
        <v>81</v>
      </c>
      <c r="W18" s="397"/>
      <c r="X18" s="397"/>
      <c r="Y18" s="397"/>
      <c r="Z18" s="397"/>
      <c r="AA18" s="397"/>
      <c r="AB18" s="398"/>
      <c r="AC18" s="399" t="s">
        <v>53</v>
      </c>
      <c r="AD18" s="387"/>
      <c r="AE18" s="388" t="s">
        <v>54</v>
      </c>
      <c r="AF18" s="388"/>
      <c r="AG18" s="388"/>
      <c r="AH18" s="388"/>
      <c r="AI18" s="388"/>
      <c r="AJ18" s="388"/>
      <c r="AK18" s="388"/>
      <c r="AL18" s="387" t="s">
        <v>48</v>
      </c>
      <c r="AM18" s="387"/>
      <c r="AN18" s="388" t="s">
        <v>17</v>
      </c>
      <c r="AO18" s="388"/>
      <c r="AP18" s="388"/>
      <c r="AQ18" s="388"/>
      <c r="AR18" s="388"/>
      <c r="AS18" s="388"/>
      <c r="AT18" s="388"/>
      <c r="AU18" s="388"/>
      <c r="AV18" s="387"/>
      <c r="AW18" s="387"/>
      <c r="AX18" s="388"/>
      <c r="AY18" s="388"/>
      <c r="AZ18" s="388"/>
      <c r="BA18" s="388"/>
      <c r="BB18" s="388"/>
      <c r="BC18" s="388"/>
      <c r="BD18" s="388"/>
      <c r="BE18" s="389"/>
    </row>
    <row r="19" spans="1:57" ht="13.5" customHeight="1">
      <c r="A19" s="394">
        <v>3100</v>
      </c>
      <c r="B19" s="334"/>
      <c r="C19" s="334"/>
      <c r="D19" s="395" t="s">
        <v>75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6"/>
      <c r="T19" s="308"/>
      <c r="U19" s="309"/>
      <c r="V19" s="397"/>
      <c r="W19" s="397"/>
      <c r="X19" s="397"/>
      <c r="Y19" s="397"/>
      <c r="Z19" s="397"/>
      <c r="AA19" s="397"/>
      <c r="AB19" s="398"/>
      <c r="AC19" s="399"/>
      <c r="AD19" s="387"/>
      <c r="AE19" s="388"/>
      <c r="AF19" s="388"/>
      <c r="AG19" s="388"/>
      <c r="AH19" s="388"/>
      <c r="AI19" s="388"/>
      <c r="AJ19" s="388"/>
      <c r="AK19" s="388"/>
      <c r="AL19" s="387"/>
      <c r="AM19" s="387"/>
      <c r="AN19" s="388"/>
      <c r="AO19" s="388"/>
      <c r="AP19" s="388"/>
      <c r="AQ19" s="388"/>
      <c r="AR19" s="388"/>
      <c r="AS19" s="388"/>
      <c r="AT19" s="388"/>
      <c r="AU19" s="388"/>
      <c r="AV19" s="387"/>
      <c r="AW19" s="387"/>
      <c r="AX19" s="388"/>
      <c r="AY19" s="388"/>
      <c r="AZ19" s="388"/>
      <c r="BA19" s="388"/>
      <c r="BB19" s="388"/>
      <c r="BC19" s="388"/>
      <c r="BD19" s="388"/>
      <c r="BE19" s="389"/>
    </row>
    <row r="20" spans="1:57" ht="13.5" customHeight="1">
      <c r="A20" s="394">
        <v>3100</v>
      </c>
      <c r="B20" s="334"/>
      <c r="C20" s="334"/>
      <c r="D20" s="395" t="s">
        <v>76</v>
      </c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6"/>
      <c r="T20" s="308">
        <v>14</v>
      </c>
      <c r="U20" s="309"/>
      <c r="V20" s="397" t="s">
        <v>80</v>
      </c>
      <c r="W20" s="397"/>
      <c r="X20" s="397"/>
      <c r="Y20" s="397"/>
      <c r="Z20" s="397"/>
      <c r="AA20" s="397"/>
      <c r="AB20" s="398"/>
      <c r="AC20" s="399" t="s">
        <v>46</v>
      </c>
      <c r="AD20" s="387"/>
      <c r="AE20" s="388" t="s">
        <v>41</v>
      </c>
      <c r="AF20" s="388"/>
      <c r="AG20" s="388"/>
      <c r="AH20" s="388"/>
      <c r="AI20" s="388"/>
      <c r="AJ20" s="388"/>
      <c r="AK20" s="388"/>
      <c r="AL20" s="387" t="s">
        <v>50</v>
      </c>
      <c r="AM20" s="387"/>
      <c r="AN20" s="388" t="s">
        <v>24</v>
      </c>
      <c r="AO20" s="388"/>
      <c r="AP20" s="388"/>
      <c r="AQ20" s="388"/>
      <c r="AR20" s="388"/>
      <c r="AS20" s="388"/>
      <c r="AT20" s="388"/>
      <c r="AU20" s="388"/>
      <c r="AV20" s="387"/>
      <c r="AW20" s="387"/>
      <c r="AX20" s="388"/>
      <c r="AY20" s="388"/>
      <c r="AZ20" s="388"/>
      <c r="BA20" s="388"/>
      <c r="BB20" s="388"/>
      <c r="BC20" s="388"/>
      <c r="BD20" s="388"/>
      <c r="BE20" s="389"/>
    </row>
    <row r="21" spans="1:57" ht="13.5" customHeight="1">
      <c r="A21" s="390">
        <v>6000</v>
      </c>
      <c r="B21" s="391"/>
      <c r="C21" s="391"/>
      <c r="D21" s="392" t="s">
        <v>105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3"/>
      <c r="T21" s="308"/>
      <c r="U21" s="309"/>
      <c r="V21" s="397"/>
      <c r="W21" s="397"/>
      <c r="X21" s="397"/>
      <c r="Y21" s="397"/>
      <c r="Z21" s="397"/>
      <c r="AA21" s="397"/>
      <c r="AB21" s="398"/>
      <c r="AC21" s="399"/>
      <c r="AD21" s="387"/>
      <c r="AE21" s="388"/>
      <c r="AF21" s="388"/>
      <c r="AG21" s="388"/>
      <c r="AH21" s="388"/>
      <c r="AI21" s="388"/>
      <c r="AJ21" s="388"/>
      <c r="AK21" s="388"/>
      <c r="AL21" s="387"/>
      <c r="AM21" s="387"/>
      <c r="AN21" s="388"/>
      <c r="AO21" s="388"/>
      <c r="AP21" s="388"/>
      <c r="AQ21" s="388"/>
      <c r="AR21" s="388"/>
      <c r="AS21" s="388"/>
      <c r="AT21" s="388"/>
      <c r="AU21" s="388"/>
      <c r="AV21" s="387"/>
      <c r="AW21" s="387"/>
      <c r="AX21" s="388"/>
      <c r="AY21" s="388"/>
      <c r="AZ21" s="388"/>
      <c r="BA21" s="388"/>
      <c r="BB21" s="388"/>
      <c r="BC21" s="388"/>
      <c r="BD21" s="388"/>
      <c r="BE21" s="389"/>
    </row>
    <row r="22" spans="1:57" ht="37.5" customHeight="1">
      <c r="A22" s="380" t="s">
        <v>30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2"/>
    </row>
    <row r="23" spans="1:57" ht="12" customHeight="1">
      <c r="A23" s="57"/>
      <c r="B23" s="51"/>
      <c r="C23" s="51"/>
      <c r="D23" s="51"/>
      <c r="E23" s="51"/>
      <c r="F23" s="58"/>
      <c r="G23" s="59"/>
      <c r="H23" s="59"/>
      <c r="I23" s="58"/>
      <c r="J23" s="383" t="s">
        <v>90</v>
      </c>
      <c r="K23" s="383"/>
      <c r="L23" s="383"/>
      <c r="M23" s="383"/>
      <c r="N23" s="383"/>
      <c r="O23" s="383"/>
      <c r="P23" s="383"/>
      <c r="Q23" s="384" t="s">
        <v>35</v>
      </c>
      <c r="R23" s="385"/>
      <c r="S23" s="385"/>
      <c r="T23" s="386"/>
      <c r="U23" s="384" t="s">
        <v>36</v>
      </c>
      <c r="V23" s="385"/>
      <c r="W23" s="385"/>
      <c r="X23" s="386"/>
      <c r="Y23" s="384" t="s">
        <v>33</v>
      </c>
      <c r="Z23" s="385"/>
      <c r="AA23" s="385"/>
      <c r="AB23" s="386"/>
      <c r="AC23" s="384" t="s">
        <v>34</v>
      </c>
      <c r="AD23" s="385"/>
      <c r="AE23" s="385"/>
      <c r="AF23" s="386"/>
      <c r="AG23" s="384" t="s">
        <v>35</v>
      </c>
      <c r="AH23" s="385"/>
      <c r="AI23" s="385"/>
      <c r="AJ23" s="386"/>
      <c r="AK23" s="384" t="s">
        <v>36</v>
      </c>
      <c r="AL23" s="385"/>
      <c r="AM23" s="385"/>
      <c r="AN23" s="386"/>
      <c r="AO23" s="384" t="s">
        <v>33</v>
      </c>
      <c r="AP23" s="385"/>
      <c r="AQ23" s="385"/>
      <c r="AR23" s="386"/>
      <c r="AS23" s="384" t="s">
        <v>37</v>
      </c>
      <c r="AT23" s="385"/>
      <c r="AU23" s="385"/>
      <c r="AV23" s="386"/>
      <c r="AX23" s="60"/>
      <c r="AY23" s="60"/>
      <c r="AZ23" s="60"/>
      <c r="BA23" s="51"/>
      <c r="BB23" s="51"/>
      <c r="BC23" s="51"/>
      <c r="BD23" s="51"/>
      <c r="BE23" s="52"/>
    </row>
    <row r="24" spans="1:57" ht="33.75" customHeight="1">
      <c r="A24" s="57"/>
      <c r="B24" s="51"/>
      <c r="C24" s="51"/>
      <c r="D24" s="51"/>
      <c r="E24" s="58"/>
      <c r="F24" s="58"/>
      <c r="G24" s="59"/>
      <c r="H24" s="59"/>
      <c r="I24" s="58"/>
      <c r="J24" s="383"/>
      <c r="K24" s="383"/>
      <c r="L24" s="383"/>
      <c r="M24" s="383"/>
      <c r="N24" s="383"/>
      <c r="O24" s="383"/>
      <c r="P24" s="383"/>
      <c r="Q24" s="374">
        <f>IF(BJ36="\","",BI36)</f>
      </c>
      <c r="R24" s="375"/>
      <c r="S24" s="375"/>
      <c r="T24" s="376"/>
      <c r="U24" s="374">
        <f>IF(BK36="\","",BJ36)</f>
      </c>
      <c r="V24" s="375"/>
      <c r="W24" s="375"/>
      <c r="X24" s="376"/>
      <c r="Y24" s="374" t="str">
        <f>IF(BL36="\","",BK36)</f>
        <v>¥</v>
      </c>
      <c r="Z24" s="375"/>
      <c r="AA24" s="375"/>
      <c r="AB24" s="376"/>
      <c r="AC24" s="374" t="str">
        <f>IF(BM36="\","",BL36)</f>
        <v>4</v>
      </c>
      <c r="AD24" s="375"/>
      <c r="AE24" s="375"/>
      <c r="AF24" s="376"/>
      <c r="AG24" s="374" t="str">
        <f>IF(BN36="\","",BM36)</f>
        <v>2</v>
      </c>
      <c r="AH24" s="375"/>
      <c r="AI24" s="375"/>
      <c r="AJ24" s="376"/>
      <c r="AK24" s="374" t="str">
        <f>IF(BO36="\","",BN36)</f>
        <v>5</v>
      </c>
      <c r="AL24" s="375"/>
      <c r="AM24" s="375"/>
      <c r="AN24" s="376"/>
      <c r="AO24" s="374" t="str">
        <f>IF(BP36="\","",BO36)</f>
        <v>8</v>
      </c>
      <c r="AP24" s="375"/>
      <c r="AQ24" s="375"/>
      <c r="AR24" s="376"/>
      <c r="AS24" s="374" t="str">
        <f>IF(BP36="\","",BP36)</f>
        <v>5</v>
      </c>
      <c r="AT24" s="375"/>
      <c r="AU24" s="375"/>
      <c r="AV24" s="376"/>
      <c r="AX24" s="59"/>
      <c r="AY24" s="59"/>
      <c r="AZ24" s="59"/>
      <c r="BA24" s="51"/>
      <c r="BB24" s="51"/>
      <c r="BC24" s="51"/>
      <c r="BD24" s="51"/>
      <c r="BE24" s="52"/>
    </row>
    <row r="25" spans="1:57" ht="8.25" customHeight="1">
      <c r="A25" s="5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2"/>
    </row>
    <row r="26" spans="1:57" ht="18.75" customHeight="1">
      <c r="A26" s="377" t="s">
        <v>101</v>
      </c>
      <c r="B26" s="378"/>
      <c r="C26" s="308" t="s">
        <v>9</v>
      </c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10"/>
      <c r="T26" s="308" t="s">
        <v>8</v>
      </c>
      <c r="U26" s="309"/>
      <c r="V26" s="309"/>
      <c r="W26" s="309"/>
      <c r="X26" s="309"/>
      <c r="Y26" s="309"/>
      <c r="Z26" s="309"/>
      <c r="AA26" s="309"/>
      <c r="AB26" s="309"/>
      <c r="AC26" s="310"/>
      <c r="AD26" s="308" t="s">
        <v>10</v>
      </c>
      <c r="AE26" s="309"/>
      <c r="AF26" s="309"/>
      <c r="AG26" s="310"/>
      <c r="AH26" s="308" t="s">
        <v>91</v>
      </c>
      <c r="AI26" s="309"/>
      <c r="AJ26" s="309"/>
      <c r="AK26" s="309"/>
      <c r="AL26" s="309"/>
      <c r="AM26" s="310"/>
      <c r="AN26" s="379" t="s">
        <v>94</v>
      </c>
      <c r="AO26" s="379"/>
      <c r="AP26" s="379"/>
      <c r="AQ26" s="379"/>
      <c r="AR26" s="379"/>
      <c r="AS26" s="379"/>
      <c r="AT26" s="379"/>
      <c r="AU26" s="379"/>
      <c r="AV26" s="379" t="s">
        <v>89</v>
      </c>
      <c r="AW26" s="379"/>
      <c r="AX26" s="379"/>
      <c r="AY26" s="379"/>
      <c r="AZ26" s="379"/>
      <c r="BA26" s="379"/>
      <c r="BB26" s="379"/>
      <c r="BC26" s="379"/>
      <c r="BD26" s="379"/>
      <c r="BE26" s="379"/>
    </row>
    <row r="27" spans="1:57" ht="18.75" customHeight="1">
      <c r="A27" s="365" t="s">
        <v>95</v>
      </c>
      <c r="B27" s="366"/>
      <c r="C27" s="367" t="s">
        <v>114</v>
      </c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9"/>
      <c r="T27" s="367" t="s">
        <v>115</v>
      </c>
      <c r="U27" s="368"/>
      <c r="V27" s="368"/>
      <c r="W27" s="368"/>
      <c r="X27" s="368"/>
      <c r="Y27" s="368"/>
      <c r="Z27" s="368"/>
      <c r="AA27" s="368"/>
      <c r="AB27" s="368"/>
      <c r="AC27" s="369"/>
      <c r="AD27" s="360">
        <v>10</v>
      </c>
      <c r="AE27" s="361"/>
      <c r="AF27" s="361"/>
      <c r="AG27" s="362"/>
      <c r="AH27" s="370">
        <v>2100</v>
      </c>
      <c r="AI27" s="371"/>
      <c r="AJ27" s="371"/>
      <c r="AK27" s="371"/>
      <c r="AL27" s="371"/>
      <c r="AM27" s="372"/>
      <c r="AN27" s="373">
        <f aca="true" t="shared" si="0" ref="AN27:AN33">IF(AD27="","",AD27*AH27)</f>
        <v>21000</v>
      </c>
      <c r="AO27" s="373"/>
      <c r="AP27" s="373"/>
      <c r="AQ27" s="373"/>
      <c r="AR27" s="373"/>
      <c r="AS27" s="373"/>
      <c r="AT27" s="373"/>
      <c r="AU27" s="373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</row>
    <row r="28" spans="1:57" ht="18.75" customHeight="1">
      <c r="A28" s="355" t="s">
        <v>116</v>
      </c>
      <c r="B28" s="356"/>
      <c r="C28" s="357" t="s">
        <v>117</v>
      </c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9"/>
      <c r="T28" s="357" t="s">
        <v>118</v>
      </c>
      <c r="U28" s="358"/>
      <c r="V28" s="358"/>
      <c r="W28" s="358"/>
      <c r="X28" s="358"/>
      <c r="Y28" s="358"/>
      <c r="Z28" s="358"/>
      <c r="AA28" s="358"/>
      <c r="AB28" s="358"/>
      <c r="AC28" s="359"/>
      <c r="AD28" s="360">
        <v>2</v>
      </c>
      <c r="AE28" s="361"/>
      <c r="AF28" s="361"/>
      <c r="AG28" s="362"/>
      <c r="AH28" s="360">
        <v>1000</v>
      </c>
      <c r="AI28" s="361"/>
      <c r="AJ28" s="361"/>
      <c r="AK28" s="361"/>
      <c r="AL28" s="361"/>
      <c r="AM28" s="362"/>
      <c r="AN28" s="363">
        <f t="shared" si="0"/>
        <v>2000</v>
      </c>
      <c r="AO28" s="363"/>
      <c r="AP28" s="363"/>
      <c r="AQ28" s="363"/>
      <c r="AR28" s="363"/>
      <c r="AS28" s="363"/>
      <c r="AT28" s="363"/>
      <c r="AU28" s="363"/>
      <c r="AV28" s="354" t="s">
        <v>119</v>
      </c>
      <c r="AW28" s="354"/>
      <c r="AX28" s="354"/>
      <c r="AY28" s="354"/>
      <c r="AZ28" s="354"/>
      <c r="BA28" s="354"/>
      <c r="BB28" s="354"/>
      <c r="BC28" s="354"/>
      <c r="BD28" s="354"/>
      <c r="BE28" s="354"/>
    </row>
    <row r="29" spans="1:57" ht="18.75" customHeight="1">
      <c r="A29" s="355" t="s">
        <v>95</v>
      </c>
      <c r="B29" s="356"/>
      <c r="C29" s="357" t="s">
        <v>120</v>
      </c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9"/>
      <c r="T29" s="357" t="s">
        <v>121</v>
      </c>
      <c r="U29" s="358"/>
      <c r="V29" s="358"/>
      <c r="W29" s="358"/>
      <c r="X29" s="358"/>
      <c r="Y29" s="358"/>
      <c r="Z29" s="358"/>
      <c r="AA29" s="358"/>
      <c r="AB29" s="358"/>
      <c r="AC29" s="359"/>
      <c r="AD29" s="360">
        <v>1</v>
      </c>
      <c r="AE29" s="361"/>
      <c r="AF29" s="361"/>
      <c r="AG29" s="362"/>
      <c r="AH29" s="360">
        <v>15750</v>
      </c>
      <c r="AI29" s="361"/>
      <c r="AJ29" s="361"/>
      <c r="AK29" s="361"/>
      <c r="AL29" s="361"/>
      <c r="AM29" s="362"/>
      <c r="AN29" s="363">
        <f t="shared" si="0"/>
        <v>15750</v>
      </c>
      <c r="AO29" s="363"/>
      <c r="AP29" s="363"/>
      <c r="AQ29" s="363"/>
      <c r="AR29" s="363"/>
      <c r="AS29" s="363"/>
      <c r="AT29" s="363"/>
      <c r="AU29" s="363"/>
      <c r="AV29" s="354" t="s">
        <v>122</v>
      </c>
      <c r="AW29" s="354"/>
      <c r="AX29" s="354"/>
      <c r="AY29" s="354"/>
      <c r="AZ29" s="354"/>
      <c r="BA29" s="354"/>
      <c r="BB29" s="354"/>
      <c r="BC29" s="354"/>
      <c r="BD29" s="354"/>
      <c r="BE29" s="354"/>
    </row>
    <row r="30" spans="1:57" ht="18.75" customHeight="1">
      <c r="A30" s="355" t="s">
        <v>95</v>
      </c>
      <c r="B30" s="356"/>
      <c r="C30" s="357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9"/>
      <c r="T30" s="357"/>
      <c r="U30" s="358"/>
      <c r="V30" s="358"/>
      <c r="W30" s="358"/>
      <c r="X30" s="358"/>
      <c r="Y30" s="358"/>
      <c r="Z30" s="358"/>
      <c r="AA30" s="358"/>
      <c r="AB30" s="358"/>
      <c r="AC30" s="359"/>
      <c r="AD30" s="360"/>
      <c r="AE30" s="361"/>
      <c r="AF30" s="361"/>
      <c r="AG30" s="362"/>
      <c r="AH30" s="360"/>
      <c r="AI30" s="361"/>
      <c r="AJ30" s="361"/>
      <c r="AK30" s="361"/>
      <c r="AL30" s="361"/>
      <c r="AM30" s="362"/>
      <c r="AN30" s="363">
        <f t="shared" si="0"/>
      </c>
      <c r="AO30" s="363"/>
      <c r="AP30" s="363"/>
      <c r="AQ30" s="363"/>
      <c r="AR30" s="363"/>
      <c r="AS30" s="363"/>
      <c r="AT30" s="363"/>
      <c r="AU30" s="363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</row>
    <row r="31" spans="1:57" ht="18.75" customHeight="1">
      <c r="A31" s="355" t="s">
        <v>95</v>
      </c>
      <c r="B31" s="356"/>
      <c r="C31" s="357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9"/>
      <c r="T31" s="357"/>
      <c r="U31" s="358"/>
      <c r="V31" s="358"/>
      <c r="W31" s="358"/>
      <c r="X31" s="358"/>
      <c r="Y31" s="358"/>
      <c r="Z31" s="358"/>
      <c r="AA31" s="358"/>
      <c r="AB31" s="358"/>
      <c r="AC31" s="359"/>
      <c r="AD31" s="360"/>
      <c r="AE31" s="361"/>
      <c r="AF31" s="361"/>
      <c r="AG31" s="362"/>
      <c r="AH31" s="360"/>
      <c r="AI31" s="361"/>
      <c r="AJ31" s="361"/>
      <c r="AK31" s="361"/>
      <c r="AL31" s="361"/>
      <c r="AM31" s="362"/>
      <c r="AN31" s="363">
        <f t="shared" si="0"/>
      </c>
      <c r="AO31" s="363"/>
      <c r="AP31" s="363"/>
      <c r="AQ31" s="363"/>
      <c r="AR31" s="363"/>
      <c r="AS31" s="363"/>
      <c r="AT31" s="363"/>
      <c r="AU31" s="363"/>
      <c r="AV31" s="354"/>
      <c r="AW31" s="354"/>
      <c r="AX31" s="354"/>
      <c r="AY31" s="354"/>
      <c r="AZ31" s="354"/>
      <c r="BA31" s="354"/>
      <c r="BB31" s="354"/>
      <c r="BC31" s="354"/>
      <c r="BD31" s="354"/>
      <c r="BE31" s="354"/>
    </row>
    <row r="32" spans="1:57" ht="18.75" customHeight="1">
      <c r="A32" s="355" t="s">
        <v>95</v>
      </c>
      <c r="B32" s="356"/>
      <c r="C32" s="357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9"/>
      <c r="T32" s="357"/>
      <c r="U32" s="358"/>
      <c r="V32" s="358"/>
      <c r="W32" s="358"/>
      <c r="X32" s="358"/>
      <c r="Y32" s="358"/>
      <c r="Z32" s="358"/>
      <c r="AA32" s="358"/>
      <c r="AB32" s="358"/>
      <c r="AC32" s="359"/>
      <c r="AD32" s="360"/>
      <c r="AE32" s="361"/>
      <c r="AF32" s="361"/>
      <c r="AG32" s="362"/>
      <c r="AH32" s="360"/>
      <c r="AI32" s="361"/>
      <c r="AJ32" s="361"/>
      <c r="AK32" s="361"/>
      <c r="AL32" s="361"/>
      <c r="AM32" s="362"/>
      <c r="AN32" s="363">
        <f t="shared" si="0"/>
      </c>
      <c r="AO32" s="363"/>
      <c r="AP32" s="363"/>
      <c r="AQ32" s="363"/>
      <c r="AR32" s="363"/>
      <c r="AS32" s="363"/>
      <c r="AT32" s="363"/>
      <c r="AU32" s="363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</row>
    <row r="33" spans="1:57" ht="18.75" customHeight="1" thickBot="1">
      <c r="A33" s="345" t="s">
        <v>95</v>
      </c>
      <c r="B33" s="346"/>
      <c r="C33" s="347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9"/>
      <c r="T33" s="347"/>
      <c r="U33" s="348"/>
      <c r="V33" s="348"/>
      <c r="W33" s="348"/>
      <c r="X33" s="348"/>
      <c r="Y33" s="348"/>
      <c r="Z33" s="348"/>
      <c r="AA33" s="348"/>
      <c r="AB33" s="348"/>
      <c r="AC33" s="349"/>
      <c r="AD33" s="350"/>
      <c r="AE33" s="351"/>
      <c r="AF33" s="351"/>
      <c r="AG33" s="352"/>
      <c r="AH33" s="350"/>
      <c r="AI33" s="351"/>
      <c r="AJ33" s="351"/>
      <c r="AK33" s="351"/>
      <c r="AL33" s="351"/>
      <c r="AM33" s="352"/>
      <c r="AN33" s="353">
        <f t="shared" si="0"/>
      </c>
      <c r="AO33" s="353"/>
      <c r="AP33" s="353"/>
      <c r="AQ33" s="353"/>
      <c r="AR33" s="353"/>
      <c r="AS33" s="353"/>
      <c r="AT33" s="353"/>
      <c r="AU33" s="353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</row>
    <row r="34" spans="1:63" ht="18.75" customHeight="1" thickTop="1">
      <c r="A34" s="339" t="s">
        <v>100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41"/>
      <c r="T34" s="339" t="s">
        <v>123</v>
      </c>
      <c r="U34" s="340"/>
      <c r="V34" s="340"/>
      <c r="W34" s="340"/>
      <c r="X34" s="340"/>
      <c r="Y34" s="341"/>
      <c r="Z34" s="342">
        <f>IF(AN27="","",SUMIF(A27:B33,"☑",AN27:AU33))</f>
        <v>2000</v>
      </c>
      <c r="AA34" s="342"/>
      <c r="AB34" s="342"/>
      <c r="AC34" s="342"/>
      <c r="AD34" s="342"/>
      <c r="AE34" s="342"/>
      <c r="AF34" s="342"/>
      <c r="AG34" s="342"/>
      <c r="AH34" s="339" t="s">
        <v>124</v>
      </c>
      <c r="AI34" s="340"/>
      <c r="AJ34" s="340"/>
      <c r="AK34" s="340"/>
      <c r="AL34" s="340"/>
      <c r="AM34" s="341"/>
      <c r="AN34" s="343">
        <f>IF(AN27="","",SUMIF(A27:B33,"□",AN27:AU33))</f>
        <v>36750</v>
      </c>
      <c r="AO34" s="343"/>
      <c r="AP34" s="343"/>
      <c r="AQ34" s="343"/>
      <c r="AR34" s="343"/>
      <c r="AS34" s="343"/>
      <c r="AT34" s="343"/>
      <c r="AU34" s="343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H34" s="51"/>
      <c r="BI34" s="51"/>
      <c r="BJ34" s="51"/>
      <c r="BK34" s="51"/>
    </row>
    <row r="35" spans="1:60" ht="18.75" customHeight="1">
      <c r="A35" s="308" t="s">
        <v>60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42"/>
      <c r="T35" s="308" t="s">
        <v>123</v>
      </c>
      <c r="U35" s="309"/>
      <c r="V35" s="309"/>
      <c r="W35" s="309"/>
      <c r="X35" s="309"/>
      <c r="Y35" s="310"/>
      <c r="Z35" s="336">
        <f>IF(Z34="","",Z34*0.08)</f>
        <v>160</v>
      </c>
      <c r="AA35" s="336"/>
      <c r="AB35" s="336"/>
      <c r="AC35" s="336"/>
      <c r="AD35" s="336"/>
      <c r="AE35" s="336"/>
      <c r="AF35" s="336"/>
      <c r="AG35" s="336"/>
      <c r="AH35" s="308" t="s">
        <v>124</v>
      </c>
      <c r="AI35" s="309"/>
      <c r="AJ35" s="309"/>
      <c r="AK35" s="309"/>
      <c r="AL35" s="309"/>
      <c r="AM35" s="310"/>
      <c r="AN35" s="311">
        <f>IF(AN34="","",AN34*0.1)</f>
        <v>3675</v>
      </c>
      <c r="AO35" s="311"/>
      <c r="AP35" s="311"/>
      <c r="AQ35" s="311"/>
      <c r="AR35" s="311"/>
      <c r="AS35" s="311"/>
      <c r="AT35" s="311"/>
      <c r="AU35" s="311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  <c r="BG35" s="43" t="s">
        <v>125</v>
      </c>
      <c r="BH35" s="51"/>
    </row>
    <row r="36" spans="1:68" ht="18.75" customHeight="1">
      <c r="A36" s="308" t="s">
        <v>11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10"/>
      <c r="AN36" s="311">
        <f>IF(AN27="","",SUM(Z34:AG35,AN34:AU35))</f>
        <v>42585</v>
      </c>
      <c r="AO36" s="311"/>
      <c r="AP36" s="311"/>
      <c r="AQ36" s="311"/>
      <c r="AR36" s="311"/>
      <c r="AS36" s="311"/>
      <c r="AT36" s="311"/>
      <c r="AU36" s="311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G36" s="61" t="str">
        <f>TEXT(AN36,"????????")</f>
        <v>   42585</v>
      </c>
      <c r="BH36" s="51"/>
      <c r="BI36" s="43" t="str">
        <f aca="true" t="shared" si="1" ref="BI36:BP36">TRIM(LEFT(RIGHT(TEXT($BG$36,"\0"),8-COLUMN(A1)+1)))</f>
        <v>¥</v>
      </c>
      <c r="BJ36" s="43" t="str">
        <f t="shared" si="1"/>
        <v>¥</v>
      </c>
      <c r="BK36" s="43" t="str">
        <f t="shared" si="1"/>
        <v>¥</v>
      </c>
      <c r="BL36" s="43" t="str">
        <f t="shared" si="1"/>
        <v>4</v>
      </c>
      <c r="BM36" s="43" t="str">
        <f t="shared" si="1"/>
        <v>2</v>
      </c>
      <c r="BN36" s="43" t="str">
        <f t="shared" si="1"/>
        <v>5</v>
      </c>
      <c r="BO36" s="43" t="str">
        <f t="shared" si="1"/>
        <v>8</v>
      </c>
      <c r="BP36" s="43" t="str">
        <f t="shared" si="1"/>
        <v>5</v>
      </c>
    </row>
    <row r="37" spans="1:68" ht="15" customHeight="1">
      <c r="A37" s="313" t="s">
        <v>56</v>
      </c>
      <c r="B37" s="314"/>
      <c r="C37" s="314"/>
      <c r="D37" s="315"/>
      <c r="E37" s="318" t="s">
        <v>57</v>
      </c>
      <c r="F37" s="319"/>
      <c r="G37" s="319"/>
      <c r="H37" s="319"/>
      <c r="I37" s="319"/>
      <c r="J37" s="320"/>
      <c r="K37" s="324" t="s">
        <v>126</v>
      </c>
      <c r="L37" s="324"/>
      <c r="M37" s="324"/>
      <c r="N37" s="324"/>
      <c r="O37" s="324"/>
      <c r="P37" s="324"/>
      <c r="Q37" s="324"/>
      <c r="R37" s="324"/>
      <c r="S37" s="324"/>
      <c r="T37" s="326" t="s">
        <v>13</v>
      </c>
      <c r="U37" s="326"/>
      <c r="V37" s="326"/>
      <c r="W37" s="326"/>
      <c r="X37" s="326"/>
      <c r="Y37" s="295" t="s">
        <v>127</v>
      </c>
      <c r="Z37" s="295"/>
      <c r="AA37" s="295"/>
      <c r="AB37" s="295"/>
      <c r="AC37" s="295"/>
      <c r="AD37" s="295"/>
      <c r="AE37" s="295"/>
      <c r="AF37" s="295"/>
      <c r="AG37" s="295"/>
      <c r="AH37" s="328" t="s">
        <v>132</v>
      </c>
      <c r="AI37" s="329"/>
      <c r="AJ37" s="329"/>
      <c r="AK37" s="329"/>
      <c r="AL37" s="329"/>
      <c r="AM37" s="329"/>
      <c r="AN37" s="329"/>
      <c r="AO37" s="329"/>
      <c r="AP37" s="332" t="s">
        <v>79</v>
      </c>
      <c r="AQ37" s="333"/>
      <c r="AR37" s="333"/>
      <c r="AS37" s="333"/>
      <c r="AT37" s="333"/>
      <c r="AU37" s="293" t="s">
        <v>31</v>
      </c>
      <c r="AV37" s="293"/>
      <c r="AW37" s="295">
        <v>1234567</v>
      </c>
      <c r="AX37" s="295"/>
      <c r="AY37" s="295"/>
      <c r="AZ37" s="295"/>
      <c r="BA37" s="295"/>
      <c r="BB37" s="295"/>
      <c r="BC37" s="295"/>
      <c r="BD37" s="298" t="s">
        <v>32</v>
      </c>
      <c r="BE37" s="299"/>
      <c r="BG37" s="51"/>
      <c r="BH37" s="51"/>
      <c r="BP37" s="43">
        <f>MID(REPT("",8-LEN($BG$36))&amp;TEXT($BG$36,"\0"),COLUMN(H1),1)</f>
      </c>
    </row>
    <row r="38" spans="1:57" ht="15" customHeight="1">
      <c r="A38" s="316"/>
      <c r="B38" s="316"/>
      <c r="C38" s="316"/>
      <c r="D38" s="317"/>
      <c r="E38" s="321"/>
      <c r="F38" s="322"/>
      <c r="G38" s="322"/>
      <c r="H38" s="322"/>
      <c r="I38" s="322"/>
      <c r="J38" s="323"/>
      <c r="K38" s="325"/>
      <c r="L38" s="325"/>
      <c r="M38" s="325"/>
      <c r="N38" s="325"/>
      <c r="O38" s="325"/>
      <c r="P38" s="325"/>
      <c r="Q38" s="325"/>
      <c r="R38" s="325"/>
      <c r="S38" s="325"/>
      <c r="T38" s="302" t="s">
        <v>12</v>
      </c>
      <c r="U38" s="302"/>
      <c r="V38" s="302"/>
      <c r="W38" s="302"/>
      <c r="X38" s="302"/>
      <c r="Y38" s="327"/>
      <c r="Z38" s="327"/>
      <c r="AA38" s="327"/>
      <c r="AB38" s="327"/>
      <c r="AC38" s="327"/>
      <c r="AD38" s="327"/>
      <c r="AE38" s="327"/>
      <c r="AF38" s="327"/>
      <c r="AG38" s="327"/>
      <c r="AH38" s="330"/>
      <c r="AI38" s="330"/>
      <c r="AJ38" s="330"/>
      <c r="AK38" s="330"/>
      <c r="AL38" s="330"/>
      <c r="AM38" s="330"/>
      <c r="AN38" s="330"/>
      <c r="AO38" s="330"/>
      <c r="AP38" s="334"/>
      <c r="AQ38" s="334"/>
      <c r="AR38" s="334"/>
      <c r="AS38" s="334"/>
      <c r="AT38" s="334"/>
      <c r="AU38" s="294"/>
      <c r="AV38" s="294"/>
      <c r="AW38" s="296"/>
      <c r="AX38" s="296"/>
      <c r="AY38" s="296"/>
      <c r="AZ38" s="296"/>
      <c r="BA38" s="296"/>
      <c r="BB38" s="296"/>
      <c r="BC38" s="296"/>
      <c r="BD38" s="300"/>
      <c r="BE38" s="301"/>
    </row>
    <row r="39" spans="1:57" ht="15" customHeight="1">
      <c r="A39" s="316"/>
      <c r="B39" s="316"/>
      <c r="C39" s="316"/>
      <c r="D39" s="317"/>
      <c r="E39" s="321"/>
      <c r="F39" s="322"/>
      <c r="G39" s="322"/>
      <c r="H39" s="322"/>
      <c r="I39" s="322"/>
      <c r="J39" s="323"/>
      <c r="K39" s="325"/>
      <c r="L39" s="325"/>
      <c r="M39" s="325"/>
      <c r="N39" s="325"/>
      <c r="O39" s="325"/>
      <c r="P39" s="325"/>
      <c r="Q39" s="325"/>
      <c r="R39" s="325"/>
      <c r="S39" s="325"/>
      <c r="T39" s="302" t="s">
        <v>14</v>
      </c>
      <c r="U39" s="302"/>
      <c r="V39" s="302"/>
      <c r="W39" s="302"/>
      <c r="X39" s="302"/>
      <c r="Y39" s="327"/>
      <c r="Z39" s="327"/>
      <c r="AA39" s="327"/>
      <c r="AB39" s="327"/>
      <c r="AC39" s="327"/>
      <c r="AD39" s="327"/>
      <c r="AE39" s="327"/>
      <c r="AF39" s="327"/>
      <c r="AG39" s="327"/>
      <c r="AH39" s="331"/>
      <c r="AI39" s="331"/>
      <c r="AJ39" s="331"/>
      <c r="AK39" s="331"/>
      <c r="AL39" s="331"/>
      <c r="AM39" s="331"/>
      <c r="AN39" s="331"/>
      <c r="AO39" s="331"/>
      <c r="AP39" s="335"/>
      <c r="AQ39" s="335"/>
      <c r="AR39" s="335"/>
      <c r="AS39" s="335"/>
      <c r="AT39" s="335"/>
      <c r="AU39" s="294"/>
      <c r="AV39" s="294"/>
      <c r="AW39" s="297"/>
      <c r="AX39" s="297"/>
      <c r="AY39" s="297"/>
      <c r="AZ39" s="297"/>
      <c r="BA39" s="297"/>
      <c r="BB39" s="297"/>
      <c r="BC39" s="297"/>
      <c r="BD39" s="300"/>
      <c r="BE39" s="301"/>
    </row>
    <row r="40" spans="1:57" ht="21" customHeight="1">
      <c r="A40" s="303" t="s">
        <v>58</v>
      </c>
      <c r="B40" s="304"/>
      <c r="C40" s="304"/>
      <c r="D40" s="304"/>
      <c r="E40" s="304"/>
      <c r="F40" s="304"/>
      <c r="G40" s="304"/>
      <c r="H40" s="304"/>
      <c r="I40" s="304"/>
      <c r="J40" s="305"/>
      <c r="K40" s="306" t="s">
        <v>128</v>
      </c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7"/>
    </row>
    <row r="41" spans="1:57" ht="21" customHeight="1">
      <c r="A41" s="288" t="s">
        <v>59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/>
      <c r="BD41" s="289"/>
      <c r="BE41" s="290"/>
    </row>
    <row r="42" spans="1:57" s="65" customFormat="1" ht="21" customHeight="1">
      <c r="A42" s="62"/>
      <c r="B42" s="63"/>
      <c r="C42" s="291" t="s">
        <v>62</v>
      </c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64" t="s">
        <v>55</v>
      </c>
      <c r="R42" s="63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O42" s="291" t="s">
        <v>62</v>
      </c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66"/>
      <c r="BD42" s="66"/>
      <c r="BE42" s="67"/>
    </row>
    <row r="43" spans="1:57" ht="21" customHeight="1">
      <c r="A43" s="68"/>
      <c r="B43" s="292" t="s">
        <v>77</v>
      </c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70"/>
    </row>
    <row r="44" spans="1:57" ht="26.25" customHeight="1">
      <c r="A44" s="68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285" t="s">
        <v>15</v>
      </c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71"/>
      <c r="AD44" s="284" t="s">
        <v>135</v>
      </c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75"/>
    </row>
    <row r="45" spans="1:57" ht="26.25" customHeight="1">
      <c r="A45" s="57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285" t="s">
        <v>45</v>
      </c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71"/>
      <c r="AD45" s="284" t="s">
        <v>129</v>
      </c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76"/>
    </row>
    <row r="46" spans="1:57" ht="26.25" customHeight="1">
      <c r="A46" s="57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285" t="s">
        <v>130</v>
      </c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71"/>
      <c r="AD46" s="284" t="s">
        <v>131</v>
      </c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76"/>
    </row>
    <row r="47" spans="1:57" ht="26.2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3"/>
      <c r="V47" s="73"/>
      <c r="W47" s="73"/>
      <c r="X47" s="73"/>
      <c r="Y47" s="74"/>
      <c r="Z47" s="286" t="s">
        <v>16</v>
      </c>
      <c r="AA47" s="280"/>
      <c r="AB47" s="280"/>
      <c r="AC47" s="280"/>
      <c r="AD47" s="280"/>
      <c r="AE47" s="280"/>
      <c r="AF47" s="280"/>
      <c r="AG47" s="280"/>
      <c r="AH47" s="28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8"/>
      <c r="AT47" s="279" t="s">
        <v>61</v>
      </c>
      <c r="AU47" s="280"/>
      <c r="AV47" s="280"/>
      <c r="AW47" s="280"/>
      <c r="AX47" s="280"/>
      <c r="AY47" s="281"/>
      <c r="AZ47" s="282"/>
      <c r="BA47" s="282"/>
      <c r="BB47" s="282"/>
      <c r="BC47" s="282"/>
      <c r="BD47" s="282"/>
      <c r="BE47" s="283"/>
    </row>
  </sheetData>
  <sheetProtection sheet="1"/>
  <mergeCells count="233">
    <mergeCell ref="T2:W2"/>
    <mergeCell ref="X2:AF2"/>
    <mergeCell ref="AG2:AJ2"/>
    <mergeCell ref="AK2:AS2"/>
    <mergeCell ref="AT2:AV2"/>
    <mergeCell ref="Q1:S1"/>
    <mergeCell ref="T1:AF1"/>
    <mergeCell ref="AG1:AI1"/>
    <mergeCell ref="AJ1:AV1"/>
    <mergeCell ref="AW2:BE2"/>
    <mergeCell ref="A1:C1"/>
    <mergeCell ref="D1:P1"/>
    <mergeCell ref="A2:S2"/>
    <mergeCell ref="AW1:AZ1"/>
    <mergeCell ref="BB1:BE1"/>
    <mergeCell ref="A3:C4"/>
    <mergeCell ref="D3:F4"/>
    <mergeCell ref="G3:I4"/>
    <mergeCell ref="J3:S3"/>
    <mergeCell ref="T3:BE4"/>
    <mergeCell ref="J4:S4"/>
    <mergeCell ref="A5:I9"/>
    <mergeCell ref="J5:S5"/>
    <mergeCell ref="T5:AG5"/>
    <mergeCell ref="AH5:BE5"/>
    <mergeCell ref="J6:S9"/>
    <mergeCell ref="T6:U6"/>
    <mergeCell ref="V6:AE6"/>
    <mergeCell ref="AH6:AI6"/>
    <mergeCell ref="AJ6:AR6"/>
    <mergeCell ref="AS6:AT6"/>
    <mergeCell ref="AU6:BC6"/>
    <mergeCell ref="T7:U7"/>
    <mergeCell ref="V7:AE7"/>
    <mergeCell ref="AH7:AI7"/>
    <mergeCell ref="AJ7:AR7"/>
    <mergeCell ref="AS7:AT7"/>
    <mergeCell ref="AU7:BC7"/>
    <mergeCell ref="T8:U8"/>
    <mergeCell ref="V8:AE8"/>
    <mergeCell ref="AH8:AI8"/>
    <mergeCell ref="AJ8:AR8"/>
    <mergeCell ref="AS8:AT8"/>
    <mergeCell ref="AU8:BC8"/>
    <mergeCell ref="T9:U9"/>
    <mergeCell ref="V9:AE9"/>
    <mergeCell ref="AH9:AI9"/>
    <mergeCell ref="AJ9:AR9"/>
    <mergeCell ref="AS9:AT9"/>
    <mergeCell ref="AU9:BC9"/>
    <mergeCell ref="A10:S10"/>
    <mergeCell ref="T10:AB10"/>
    <mergeCell ref="AC10:BE10"/>
    <mergeCell ref="A11:C11"/>
    <mergeCell ref="D11:S11"/>
    <mergeCell ref="T11:U17"/>
    <mergeCell ref="V11:AB17"/>
    <mergeCell ref="AC11:AD12"/>
    <mergeCell ref="AE11:AK12"/>
    <mergeCell ref="AL11:AM12"/>
    <mergeCell ref="AN11:AU12"/>
    <mergeCell ref="AV11:AW12"/>
    <mergeCell ref="AX11:BE12"/>
    <mergeCell ref="A12:C12"/>
    <mergeCell ref="D12:S12"/>
    <mergeCell ref="A13:C13"/>
    <mergeCell ref="D13:S13"/>
    <mergeCell ref="AC13:AD14"/>
    <mergeCell ref="AE13:AK14"/>
    <mergeCell ref="AL13:AM14"/>
    <mergeCell ref="AL18:AM19"/>
    <mergeCell ref="AN18:AU19"/>
    <mergeCell ref="AN13:AU14"/>
    <mergeCell ref="AV13:AW14"/>
    <mergeCell ref="AX13:BE14"/>
    <mergeCell ref="A14:C14"/>
    <mergeCell ref="D14:S14"/>
    <mergeCell ref="A15:C15"/>
    <mergeCell ref="D15:S15"/>
    <mergeCell ref="AC15:AD16"/>
    <mergeCell ref="AN15:AU16"/>
    <mergeCell ref="AV15:AW16"/>
    <mergeCell ref="AX15:BE16"/>
    <mergeCell ref="A16:C16"/>
    <mergeCell ref="D16:S16"/>
    <mergeCell ref="A17:C17"/>
    <mergeCell ref="D17:S17"/>
    <mergeCell ref="AE15:AK16"/>
    <mergeCell ref="AL15:AM16"/>
    <mergeCell ref="AV18:AW19"/>
    <mergeCell ref="AX18:BE19"/>
    <mergeCell ref="A19:C19"/>
    <mergeCell ref="D19:S19"/>
    <mergeCell ref="A18:C18"/>
    <mergeCell ref="D18:S18"/>
    <mergeCell ref="T18:U19"/>
    <mergeCell ref="V18:AB19"/>
    <mergeCell ref="AC18:AD19"/>
    <mergeCell ref="AE18:AK19"/>
    <mergeCell ref="AX20:BE21"/>
    <mergeCell ref="A21:C21"/>
    <mergeCell ref="D21:S21"/>
    <mergeCell ref="A20:C20"/>
    <mergeCell ref="D20:S20"/>
    <mergeCell ref="T20:U21"/>
    <mergeCell ref="V20:AB21"/>
    <mergeCell ref="AC20:AD21"/>
    <mergeCell ref="AE20:AK21"/>
    <mergeCell ref="AC23:AF23"/>
    <mergeCell ref="AG23:AJ23"/>
    <mergeCell ref="AK23:AN23"/>
    <mergeCell ref="AO23:AR23"/>
    <mergeCell ref="AS23:AV23"/>
    <mergeCell ref="AL20:AM21"/>
    <mergeCell ref="AN20:AU21"/>
    <mergeCell ref="AV20:AW21"/>
    <mergeCell ref="U24:X24"/>
    <mergeCell ref="Y24:AB24"/>
    <mergeCell ref="AC24:AF24"/>
    <mergeCell ref="AG24:AJ24"/>
    <mergeCell ref="AK24:AN24"/>
    <mergeCell ref="A22:BE22"/>
    <mergeCell ref="J23:P24"/>
    <mergeCell ref="Q23:T23"/>
    <mergeCell ref="U23:X23"/>
    <mergeCell ref="Y23:AB23"/>
    <mergeCell ref="AO24:AR24"/>
    <mergeCell ref="AS24:AV24"/>
    <mergeCell ref="A26:B26"/>
    <mergeCell ref="C26:S26"/>
    <mergeCell ref="T26:AC26"/>
    <mergeCell ref="AD26:AG26"/>
    <mergeCell ref="AH26:AM26"/>
    <mergeCell ref="AN26:AU26"/>
    <mergeCell ref="AV26:BE26"/>
    <mergeCell ref="Q24:T24"/>
    <mergeCell ref="AN28:AU28"/>
    <mergeCell ref="AV28:BE28"/>
    <mergeCell ref="A27:B27"/>
    <mergeCell ref="C27:S27"/>
    <mergeCell ref="T27:AC27"/>
    <mergeCell ref="AD27:AG27"/>
    <mergeCell ref="AH27:AM27"/>
    <mergeCell ref="AN27:AU27"/>
    <mergeCell ref="T29:AC29"/>
    <mergeCell ref="AD29:AG29"/>
    <mergeCell ref="AH29:AM29"/>
    <mergeCell ref="AN29:AU29"/>
    <mergeCell ref="AV27:BE27"/>
    <mergeCell ref="A28:B28"/>
    <mergeCell ref="C28:S28"/>
    <mergeCell ref="T28:AC28"/>
    <mergeCell ref="AD28:AG28"/>
    <mergeCell ref="AH28:AM28"/>
    <mergeCell ref="AV29:BE29"/>
    <mergeCell ref="A30:B30"/>
    <mergeCell ref="C30:S30"/>
    <mergeCell ref="T30:AC30"/>
    <mergeCell ref="AD30:AG30"/>
    <mergeCell ref="AH30:AM30"/>
    <mergeCell ref="AN30:AU30"/>
    <mergeCell ref="AV30:BE30"/>
    <mergeCell ref="A29:B29"/>
    <mergeCell ref="C29:S29"/>
    <mergeCell ref="AN32:AU32"/>
    <mergeCell ref="AV32:BE32"/>
    <mergeCell ref="A31:B31"/>
    <mergeCell ref="C31:S31"/>
    <mergeCell ref="T31:AC31"/>
    <mergeCell ref="AD31:AG31"/>
    <mergeCell ref="AH31:AM31"/>
    <mergeCell ref="AN31:AU31"/>
    <mergeCell ref="T33:AC33"/>
    <mergeCell ref="AD33:AG33"/>
    <mergeCell ref="AH33:AM33"/>
    <mergeCell ref="AN33:AU33"/>
    <mergeCell ref="AV31:BE31"/>
    <mergeCell ref="A32:B32"/>
    <mergeCell ref="C32:S32"/>
    <mergeCell ref="T32:AC32"/>
    <mergeCell ref="AD32:AG32"/>
    <mergeCell ref="AH32:AM32"/>
    <mergeCell ref="AV35:BE35"/>
    <mergeCell ref="AV33:BE33"/>
    <mergeCell ref="A34:R34"/>
    <mergeCell ref="T34:Y34"/>
    <mergeCell ref="Z34:AG34"/>
    <mergeCell ref="AH34:AM34"/>
    <mergeCell ref="AN34:AU34"/>
    <mergeCell ref="AV34:BE34"/>
    <mergeCell ref="A33:B33"/>
    <mergeCell ref="C33:S33"/>
    <mergeCell ref="AH37:AO39"/>
    <mergeCell ref="AP37:AT39"/>
    <mergeCell ref="A35:R35"/>
    <mergeCell ref="T35:Y35"/>
    <mergeCell ref="Z35:AG35"/>
    <mergeCell ref="AH35:AM35"/>
    <mergeCell ref="AN35:AU35"/>
    <mergeCell ref="A40:J40"/>
    <mergeCell ref="K40:BE40"/>
    <mergeCell ref="A36:AM36"/>
    <mergeCell ref="AN36:AU36"/>
    <mergeCell ref="AV36:BE36"/>
    <mergeCell ref="A37:D39"/>
    <mergeCell ref="E37:J39"/>
    <mergeCell ref="K37:S39"/>
    <mergeCell ref="T37:X37"/>
    <mergeCell ref="Y37:AG39"/>
    <mergeCell ref="A41:BE41"/>
    <mergeCell ref="C42:P42"/>
    <mergeCell ref="AO42:BB42"/>
    <mergeCell ref="B43:Q43"/>
    <mergeCell ref="R44:AB44"/>
    <mergeCell ref="AU37:AV39"/>
    <mergeCell ref="AW37:BC39"/>
    <mergeCell ref="BD37:BE39"/>
    <mergeCell ref="T38:X38"/>
    <mergeCell ref="T39:X39"/>
    <mergeCell ref="R45:AB45"/>
    <mergeCell ref="R46:AB46"/>
    <mergeCell ref="Z47:AG47"/>
    <mergeCell ref="AH47:AI47"/>
    <mergeCell ref="AJ47:AK47"/>
    <mergeCell ref="AL47:AM47"/>
    <mergeCell ref="AP47:AQ47"/>
    <mergeCell ref="AR47:AS47"/>
    <mergeCell ref="AT47:AX47"/>
    <mergeCell ref="AY47:BE47"/>
    <mergeCell ref="AD44:BD44"/>
    <mergeCell ref="AD45:BD45"/>
    <mergeCell ref="AD46:BD46"/>
    <mergeCell ref="AN47:AO47"/>
  </mergeCells>
  <dataValidations count="1">
    <dataValidation type="list" allowBlank="1" showInputMessage="1" showErrorMessage="1" sqref="A27:B33">
      <formula1>"□,☑"</formula1>
    </dataValidation>
  </dataValidations>
  <printOptions horizontalCentered="1"/>
  <pageMargins left="0.7086614173228347" right="0.3937007874015748" top="0.4724409448818898" bottom="0.4724409448818898" header="0.35433070866141736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SOMU</dc:creator>
  <cp:keywords/>
  <dc:description/>
  <cp:lastModifiedBy>Windows ユーザー</cp:lastModifiedBy>
  <cp:lastPrinted>2020-04-01T05:55:24Z</cp:lastPrinted>
  <dcterms:created xsi:type="dcterms:W3CDTF">2004-03-03T04:25:36Z</dcterms:created>
  <dcterms:modified xsi:type="dcterms:W3CDTF">2024-04-22T04:57:45Z</dcterms:modified>
  <cp:category/>
  <cp:version/>
  <cp:contentType/>
  <cp:contentStatus/>
</cp:coreProperties>
</file>