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60" windowWidth="10275" windowHeight="7740" tabRatio="678" activeTab="3"/>
  </bookViews>
  <sheets>
    <sheet name="説明" sheetId="5" r:id="rId1"/>
    <sheet name="提出書類確認（1月）" sheetId="13" r:id="rId2"/>
    <sheet name="提出書類確認（7月）" sheetId="12" r:id="rId3"/>
    <sheet name="就農状況報告" sheetId="4" r:id="rId4"/>
    <sheet name="自己評価チェックリスト" sheetId="11" r:id="rId5"/>
    <sheet name="作業日誌" sheetId="7" r:id="rId6"/>
    <sheet name="決算書" sheetId="6" r:id="rId7"/>
    <sheet name="決算書 (多品目栽培)" sheetId="8" r:id="rId8"/>
  </sheets>
  <externalReferences>
    <externalReference r:id="rId9"/>
  </externalReferences>
  <definedNames>
    <definedName name="_xlnm.Print_Area" localSheetId="6">決算書!$A$1:$H$57</definedName>
    <definedName name="_xlnm.Print_Area" localSheetId="7">'決算書 (多品目栽培)'!$A$1:$H$242</definedName>
    <definedName name="_xlnm.Print_Area" localSheetId="5">作業日誌!$A$1:$AF$386</definedName>
    <definedName name="_xlnm.Print_Area" localSheetId="4">自己評価チェックリスト!$A$1:$F$47</definedName>
    <definedName name="_xlnm.Print_Area" localSheetId="3">就農状況報告!$A$1:$AA$130</definedName>
    <definedName name="_xlnm.Print_Area" localSheetId="0">説明!$A$1:$AO$55</definedName>
    <definedName name="_xlnm.Print_Titles" localSheetId="7">'決算書 (多品目栽培)'!$1:$6</definedName>
    <definedName name="_xlnm.Print_Titles" localSheetId="5">作業日誌!$1:$6</definedName>
  </definedNames>
  <calcPr calcId="145621"/>
</workbook>
</file>

<file path=xl/calcChain.xml><?xml version="1.0" encoding="utf-8"?>
<calcChain xmlns="http://schemas.openxmlformats.org/spreadsheetml/2006/main">
  <c r="F3" i="13" l="1"/>
  <c r="F3" i="12"/>
  <c r="G237" i="8" l="1"/>
  <c r="F237" i="8"/>
  <c r="G232" i="8"/>
  <c r="F232" i="8"/>
  <c r="F227" i="8"/>
  <c r="G227" i="8"/>
  <c r="G223" i="8"/>
  <c r="F223" i="8"/>
  <c r="G10" i="8"/>
  <c r="H37" i="6"/>
  <c r="G10" i="6"/>
  <c r="F10" i="6"/>
  <c r="G42" i="6"/>
  <c r="F42" i="6"/>
  <c r="F38" i="6"/>
  <c r="G38" i="6"/>
  <c r="H51" i="6"/>
  <c r="H46" i="6"/>
  <c r="G47" i="6"/>
  <c r="F47" i="6"/>
  <c r="G52" i="6"/>
  <c r="F52" i="6"/>
  <c r="H241" i="8" l="1"/>
  <c r="H237" i="8"/>
  <c r="H235" i="8"/>
  <c r="H234" i="8"/>
  <c r="H233" i="8"/>
  <c r="H232" i="8"/>
  <c r="H230" i="8"/>
  <c r="H229" i="8"/>
  <c r="H228" i="8"/>
  <c r="H227" i="8"/>
  <c r="H225" i="8"/>
  <c r="H224" i="8"/>
  <c r="H223" i="8"/>
  <c r="F238" i="8"/>
  <c r="H221" i="8"/>
  <c r="H220" i="8"/>
  <c r="H219" i="8"/>
  <c r="H218" i="8"/>
  <c r="H217" i="8"/>
  <c r="H216" i="8"/>
  <c r="H215" i="8"/>
  <c r="H214" i="8"/>
  <c r="H213" i="8"/>
  <c r="H212" i="8"/>
  <c r="H211" i="8"/>
  <c r="H209" i="8"/>
  <c r="H208" i="8"/>
  <c r="H207" i="8"/>
  <c r="G206" i="8"/>
  <c r="H206" i="8" s="1"/>
  <c r="F206" i="8"/>
  <c r="G204" i="8"/>
  <c r="H204" i="8" s="1"/>
  <c r="F204" i="8"/>
  <c r="G203" i="8"/>
  <c r="H203" i="8" s="1"/>
  <c r="F203" i="8"/>
  <c r="G202" i="8"/>
  <c r="H202" i="8" s="1"/>
  <c r="F202" i="8"/>
  <c r="H201" i="8"/>
  <c r="H200" i="8"/>
  <c r="H199" i="8"/>
  <c r="G198" i="8"/>
  <c r="H198" i="8" s="1"/>
  <c r="F198" i="8"/>
  <c r="H197" i="8"/>
  <c r="H196" i="8"/>
  <c r="H195" i="8"/>
  <c r="G194" i="8"/>
  <c r="H194" i="8" s="1"/>
  <c r="F194" i="8"/>
  <c r="H193" i="8"/>
  <c r="H192" i="8"/>
  <c r="H191" i="8"/>
  <c r="G190" i="8"/>
  <c r="H190" i="8" s="1"/>
  <c r="F190" i="8"/>
  <c r="H189" i="8"/>
  <c r="H188" i="8"/>
  <c r="H187" i="8"/>
  <c r="H186" i="8"/>
  <c r="G186" i="8"/>
  <c r="F186" i="8"/>
  <c r="H185" i="8"/>
  <c r="H184" i="8"/>
  <c r="H183" i="8"/>
  <c r="G182" i="8"/>
  <c r="H182" i="8" s="1"/>
  <c r="F182" i="8"/>
  <c r="H181" i="8"/>
  <c r="H180" i="8"/>
  <c r="H179" i="8"/>
  <c r="H178" i="8"/>
  <c r="G178" i="8"/>
  <c r="F178" i="8"/>
  <c r="H177" i="8"/>
  <c r="H176" i="8"/>
  <c r="H175" i="8"/>
  <c r="G174" i="8"/>
  <c r="H174" i="8" s="1"/>
  <c r="F174" i="8"/>
  <c r="H173" i="8"/>
  <c r="H172" i="8"/>
  <c r="H171" i="8"/>
  <c r="G170" i="8"/>
  <c r="H170" i="8" s="1"/>
  <c r="F170" i="8"/>
  <c r="H169" i="8"/>
  <c r="H168" i="8"/>
  <c r="H167" i="8"/>
  <c r="G166" i="8"/>
  <c r="H166" i="8" s="1"/>
  <c r="F166" i="8"/>
  <c r="H165" i="8"/>
  <c r="H164" i="8"/>
  <c r="H163" i="8"/>
  <c r="H162" i="8"/>
  <c r="G162" i="8"/>
  <c r="F162" i="8"/>
  <c r="H161" i="8"/>
  <c r="H160" i="8"/>
  <c r="H159" i="8"/>
  <c r="G158" i="8"/>
  <c r="H158" i="8" s="1"/>
  <c r="F158" i="8"/>
  <c r="H157" i="8"/>
  <c r="H156" i="8"/>
  <c r="H155" i="8"/>
  <c r="G154" i="8"/>
  <c r="H154" i="8" s="1"/>
  <c r="F154" i="8"/>
  <c r="H153" i="8"/>
  <c r="H152" i="8"/>
  <c r="H151" i="8"/>
  <c r="G150" i="8"/>
  <c r="H150" i="8" s="1"/>
  <c r="F150" i="8"/>
  <c r="H149" i="8"/>
  <c r="H148" i="8"/>
  <c r="H147" i="8"/>
  <c r="H146" i="8"/>
  <c r="G146" i="8"/>
  <c r="F146" i="8"/>
  <c r="H145" i="8"/>
  <c r="H144" i="8"/>
  <c r="H143" i="8"/>
  <c r="G142" i="8"/>
  <c r="H142" i="8" s="1"/>
  <c r="F142" i="8"/>
  <c r="H141" i="8"/>
  <c r="H140" i="8"/>
  <c r="H139" i="8"/>
  <c r="G138" i="8"/>
  <c r="H138" i="8" s="1"/>
  <c r="F138" i="8"/>
  <c r="H137" i="8"/>
  <c r="H136" i="8"/>
  <c r="H135" i="8"/>
  <c r="G134" i="8"/>
  <c r="H134" i="8" s="1"/>
  <c r="F134" i="8"/>
  <c r="H133" i="8"/>
  <c r="H132" i="8"/>
  <c r="H131" i="8"/>
  <c r="H130" i="8"/>
  <c r="G130" i="8"/>
  <c r="F130" i="8"/>
  <c r="H129" i="8"/>
  <c r="H128" i="8"/>
  <c r="H127" i="8"/>
  <c r="G126" i="8"/>
  <c r="H126" i="8" s="1"/>
  <c r="F126" i="8"/>
  <c r="H125" i="8"/>
  <c r="H124" i="8"/>
  <c r="H123" i="8"/>
  <c r="G122" i="8"/>
  <c r="H122" i="8" s="1"/>
  <c r="F122" i="8"/>
  <c r="H121" i="8"/>
  <c r="H120" i="8"/>
  <c r="H119" i="8"/>
  <c r="G118" i="8"/>
  <c r="H118" i="8" s="1"/>
  <c r="F118" i="8"/>
  <c r="H117" i="8"/>
  <c r="H116" i="8"/>
  <c r="H115" i="8"/>
  <c r="H114" i="8"/>
  <c r="G114" i="8"/>
  <c r="F114" i="8"/>
  <c r="H113" i="8"/>
  <c r="H112" i="8"/>
  <c r="H111" i="8"/>
  <c r="G110" i="8"/>
  <c r="H110" i="8" s="1"/>
  <c r="F110" i="8"/>
  <c r="H109" i="8"/>
  <c r="H108" i="8"/>
  <c r="H107" i="8"/>
  <c r="G106" i="8"/>
  <c r="H106" i="8" s="1"/>
  <c r="F106" i="8"/>
  <c r="H105" i="8"/>
  <c r="H104" i="8"/>
  <c r="H103" i="8"/>
  <c r="G102" i="8"/>
  <c r="H102" i="8" s="1"/>
  <c r="F102" i="8"/>
  <c r="H101" i="8"/>
  <c r="H100" i="8"/>
  <c r="H99" i="8"/>
  <c r="H98" i="8"/>
  <c r="G98" i="8"/>
  <c r="F98" i="8"/>
  <c r="H97" i="8"/>
  <c r="H96" i="8"/>
  <c r="H95" i="8"/>
  <c r="G94" i="8"/>
  <c r="H94" i="8" s="1"/>
  <c r="F94" i="8"/>
  <c r="H93" i="8"/>
  <c r="H92" i="8"/>
  <c r="H91" i="8"/>
  <c r="G90" i="8"/>
  <c r="H90" i="8" s="1"/>
  <c r="F90" i="8"/>
  <c r="H89" i="8"/>
  <c r="H88" i="8"/>
  <c r="H87" i="8"/>
  <c r="G86" i="8"/>
  <c r="H86" i="8" s="1"/>
  <c r="F86" i="8"/>
  <c r="H85" i="8"/>
  <c r="H84" i="8"/>
  <c r="H83" i="8"/>
  <c r="H82" i="8"/>
  <c r="G82" i="8"/>
  <c r="F82" i="8"/>
  <c r="H81" i="8"/>
  <c r="H80" i="8"/>
  <c r="H79" i="8"/>
  <c r="G78" i="8"/>
  <c r="H78" i="8" s="1"/>
  <c r="F78" i="8"/>
  <c r="H77" i="8"/>
  <c r="H76" i="8"/>
  <c r="H75" i="8"/>
  <c r="G74" i="8"/>
  <c r="H74" i="8" s="1"/>
  <c r="F74" i="8"/>
  <c r="H73" i="8"/>
  <c r="H72" i="8"/>
  <c r="H71" i="8"/>
  <c r="G70" i="8"/>
  <c r="H70" i="8" s="1"/>
  <c r="F70" i="8"/>
  <c r="H69" i="8"/>
  <c r="H68" i="8"/>
  <c r="H67" i="8"/>
  <c r="H66" i="8"/>
  <c r="G66" i="8"/>
  <c r="F66" i="8"/>
  <c r="H65" i="8"/>
  <c r="H64" i="8"/>
  <c r="H63" i="8"/>
  <c r="G62" i="8"/>
  <c r="H62" i="8" s="1"/>
  <c r="F62" i="8"/>
  <c r="H61" i="8"/>
  <c r="H60" i="8"/>
  <c r="H59" i="8"/>
  <c r="G58" i="8"/>
  <c r="H58" i="8" s="1"/>
  <c r="F58" i="8"/>
  <c r="H57" i="8"/>
  <c r="H56" i="8"/>
  <c r="H55" i="8"/>
  <c r="G54" i="8"/>
  <c r="H54" i="8" s="1"/>
  <c r="F54" i="8"/>
  <c r="H53" i="8"/>
  <c r="H52" i="8"/>
  <c r="H51" i="8"/>
  <c r="H50" i="8"/>
  <c r="G50" i="8"/>
  <c r="F50" i="8"/>
  <c r="H49" i="8"/>
  <c r="H48" i="8"/>
  <c r="H47" i="8"/>
  <c r="G46" i="8"/>
  <c r="H46" i="8" s="1"/>
  <c r="F46" i="8"/>
  <c r="H45" i="8"/>
  <c r="H44" i="8"/>
  <c r="H43" i="8"/>
  <c r="G42" i="8"/>
  <c r="H42" i="8" s="1"/>
  <c r="F42" i="8"/>
  <c r="H41" i="8"/>
  <c r="H40" i="8"/>
  <c r="H39" i="8"/>
  <c r="G38" i="8"/>
  <c r="H38" i="8" s="1"/>
  <c r="F38" i="8"/>
  <c r="H37" i="8"/>
  <c r="H36" i="8"/>
  <c r="H35" i="8"/>
  <c r="H34" i="8"/>
  <c r="G34" i="8"/>
  <c r="F34" i="8"/>
  <c r="H33" i="8"/>
  <c r="H32" i="8"/>
  <c r="H31" i="8"/>
  <c r="G30" i="8"/>
  <c r="H30" i="8" s="1"/>
  <c r="F30" i="8"/>
  <c r="H29" i="8"/>
  <c r="H28" i="8"/>
  <c r="H27" i="8"/>
  <c r="G26" i="8"/>
  <c r="H26" i="8" s="1"/>
  <c r="F26" i="8"/>
  <c r="H25" i="8"/>
  <c r="H24" i="8"/>
  <c r="H23" i="8"/>
  <c r="G22" i="8"/>
  <c r="H22" i="8" s="1"/>
  <c r="F22" i="8"/>
  <c r="H21" i="8"/>
  <c r="H20" i="8"/>
  <c r="H19" i="8"/>
  <c r="H18" i="8"/>
  <c r="G18" i="8"/>
  <c r="F18" i="8"/>
  <c r="H17" i="8"/>
  <c r="H16" i="8"/>
  <c r="H15" i="8"/>
  <c r="R14" i="8"/>
  <c r="Q14" i="8"/>
  <c r="P14" i="8"/>
  <c r="O14" i="8"/>
  <c r="N14" i="8"/>
  <c r="M14" i="8"/>
  <c r="G14" i="8"/>
  <c r="H14" i="8" s="1"/>
  <c r="F14" i="8"/>
  <c r="R13" i="8"/>
  <c r="P13" i="8"/>
  <c r="O13" i="8"/>
  <c r="N13" i="8"/>
  <c r="M13" i="8"/>
  <c r="H13" i="8"/>
  <c r="H12" i="8"/>
  <c r="H11" i="8"/>
  <c r="H10" i="8"/>
  <c r="G210" i="8"/>
  <c r="F10" i="8"/>
  <c r="F210" i="8" s="1"/>
  <c r="F239" i="8" s="1"/>
  <c r="H9" i="8"/>
  <c r="H8" i="8"/>
  <c r="H7" i="8"/>
  <c r="AD385" i="7"/>
  <c r="AA385" i="7"/>
  <c r="X385" i="7"/>
  <c r="U385" i="7"/>
  <c r="AT3" i="7" s="1"/>
  <c r="AD353" i="7"/>
  <c r="AS5" i="7" s="1"/>
  <c r="AA353" i="7"/>
  <c r="X353" i="7"/>
  <c r="U353" i="7"/>
  <c r="AS3" i="7" s="1"/>
  <c r="AD322" i="7"/>
  <c r="AR5" i="7" s="1"/>
  <c r="AA322" i="7"/>
  <c r="X322" i="7"/>
  <c r="U322" i="7"/>
  <c r="AD290" i="7"/>
  <c r="AQ5" i="7" s="1"/>
  <c r="AA290" i="7"/>
  <c r="X290" i="7"/>
  <c r="U290" i="7"/>
  <c r="AD259" i="7"/>
  <c r="AA259" i="7"/>
  <c r="X259" i="7"/>
  <c r="U259" i="7"/>
  <c r="AD227" i="7"/>
  <c r="AD386" i="7" s="1"/>
  <c r="AN386" i="7" s="1"/>
  <c r="AA227" i="7"/>
  <c r="AA386" i="7" s="1"/>
  <c r="AM386" i="7" s="1"/>
  <c r="X227" i="7"/>
  <c r="X386" i="7" s="1"/>
  <c r="AL386" i="7" s="1"/>
  <c r="U227" i="7"/>
  <c r="U386" i="7" s="1"/>
  <c r="AK386" i="7" s="1"/>
  <c r="AD194" i="7"/>
  <c r="AN5" i="7" s="1"/>
  <c r="AA194" i="7"/>
  <c r="X194" i="7"/>
  <c r="U194" i="7"/>
  <c r="AD163" i="7"/>
  <c r="AM5" i="7" s="1"/>
  <c r="AA163" i="7"/>
  <c r="X163" i="7"/>
  <c r="U163" i="7"/>
  <c r="AD131" i="7"/>
  <c r="AA131" i="7"/>
  <c r="X131" i="7"/>
  <c r="U131" i="7"/>
  <c r="AD100" i="7"/>
  <c r="AK5" i="7" s="1"/>
  <c r="AA100" i="7"/>
  <c r="X100" i="7"/>
  <c r="U100" i="7"/>
  <c r="AK3" i="7" s="1"/>
  <c r="AD68" i="7"/>
  <c r="AJ5" i="7" s="1"/>
  <c r="AA68" i="7"/>
  <c r="X68" i="7"/>
  <c r="U68" i="7"/>
  <c r="AJ3" i="7" s="1"/>
  <c r="AD38" i="7"/>
  <c r="AD195" i="7" s="1"/>
  <c r="AA38" i="7"/>
  <c r="AA195" i="7" s="1"/>
  <c r="X38" i="7"/>
  <c r="X195" i="7" s="1"/>
  <c r="U38" i="7"/>
  <c r="U195" i="7" s="1"/>
  <c r="AT5" i="7"/>
  <c r="AP5" i="7"/>
  <c r="AL5" i="7"/>
  <c r="AT4" i="7"/>
  <c r="AS4" i="7"/>
  <c r="AR4" i="7"/>
  <c r="AQ4" i="7"/>
  <c r="AP4" i="7"/>
  <c r="AO4" i="7"/>
  <c r="AN4" i="7"/>
  <c r="AM4" i="7"/>
  <c r="AL4" i="7"/>
  <c r="AK4" i="7"/>
  <c r="AJ4" i="7"/>
  <c r="AI4" i="7"/>
  <c r="AR3" i="7"/>
  <c r="AQ3" i="7"/>
  <c r="AP3" i="7"/>
  <c r="AO3" i="7"/>
  <c r="AN3" i="7"/>
  <c r="AM3" i="7"/>
  <c r="AL3" i="7"/>
  <c r="Q13" i="8" l="1"/>
  <c r="AO5" i="7"/>
  <c r="AI5" i="7"/>
  <c r="AI3" i="7"/>
  <c r="X387" i="7"/>
  <c r="AL195" i="7"/>
  <c r="AA387" i="7"/>
  <c r="AM195" i="7"/>
  <c r="F242" i="8"/>
  <c r="F240" i="8"/>
  <c r="U387" i="7"/>
  <c r="AK195" i="7"/>
  <c r="AD387" i="7"/>
  <c r="AN195" i="7"/>
  <c r="G239" i="8"/>
  <c r="H210" i="8"/>
  <c r="G238" i="8"/>
  <c r="H238" i="8" s="1"/>
  <c r="K29" i="4"/>
  <c r="H56" i="6"/>
  <c r="H52" i="6"/>
  <c r="H50" i="6"/>
  <c r="H49" i="6"/>
  <c r="H48" i="6"/>
  <c r="H47" i="6"/>
  <c r="H45" i="6"/>
  <c r="H44" i="6"/>
  <c r="H43" i="6"/>
  <c r="H42" i="6"/>
  <c r="H40" i="6"/>
  <c r="H39" i="6"/>
  <c r="H38" i="6"/>
  <c r="G53" i="6"/>
  <c r="F53" i="6"/>
  <c r="H36" i="6"/>
  <c r="H35" i="6"/>
  <c r="H34" i="6"/>
  <c r="H33" i="6"/>
  <c r="H32" i="6"/>
  <c r="H31" i="6"/>
  <c r="H30" i="6"/>
  <c r="H29" i="6"/>
  <c r="H28" i="6"/>
  <c r="H27" i="6"/>
  <c r="H26" i="6"/>
  <c r="H24" i="6"/>
  <c r="H23" i="6"/>
  <c r="G22" i="6"/>
  <c r="H22" i="6"/>
  <c r="F22" i="6"/>
  <c r="H21" i="6"/>
  <c r="H20" i="6"/>
  <c r="H19" i="6"/>
  <c r="G18" i="6"/>
  <c r="H18" i="6" s="1"/>
  <c r="F18" i="6"/>
  <c r="H17" i="6"/>
  <c r="H16" i="6"/>
  <c r="H15" i="6"/>
  <c r="G14" i="6"/>
  <c r="G25" i="6" s="1"/>
  <c r="F14" i="6"/>
  <c r="H13" i="6"/>
  <c r="H12" i="6"/>
  <c r="H11" i="6"/>
  <c r="F25" i="6"/>
  <c r="H9" i="6"/>
  <c r="H8" i="6"/>
  <c r="H7" i="6"/>
  <c r="H53" i="6" l="1"/>
  <c r="H14" i="6"/>
  <c r="F54" i="6"/>
  <c r="F55" i="6" s="1"/>
  <c r="G54" i="6"/>
  <c r="G55" i="6" s="1"/>
  <c r="H25" i="6"/>
  <c r="G242" i="8"/>
  <c r="H242" i="8" s="1"/>
  <c r="G240" i="8"/>
  <c r="H240" i="8" s="1"/>
  <c r="H239" i="8"/>
  <c r="H10" i="6"/>
  <c r="F57" i="6" l="1"/>
  <c r="H55" i="6"/>
  <c r="H54" i="6"/>
  <c r="G57" i="6"/>
  <c r="H57" i="6" l="1"/>
</calcChain>
</file>

<file path=xl/comments1.xml><?xml version="1.0" encoding="utf-8"?>
<comments xmlns="http://schemas.openxmlformats.org/spreadsheetml/2006/main">
  <authors>
    <author>H0000</author>
  </authors>
  <commentList>
    <comment ref="K19" authorId="0">
      <text>
        <r>
          <rPr>
            <b/>
            <sz val="9"/>
            <color indexed="81"/>
            <rFont val="ＭＳ Ｐゴシック"/>
            <family val="3"/>
            <charset val="128"/>
          </rPr>
          <t>数字のみ記入してください。
「ａ」は入力不要です。
　</t>
        </r>
        <r>
          <rPr>
            <b/>
            <u/>
            <sz val="9"/>
            <color indexed="81"/>
            <rFont val="ＭＳ Ｐゴシック"/>
            <family val="3"/>
            <charset val="128"/>
          </rPr>
          <t>※1ａ＝100㎡</t>
        </r>
      </text>
    </comment>
    <comment ref="K20" authorId="0">
      <text>
        <r>
          <rPr>
            <b/>
            <sz val="9"/>
            <color indexed="81"/>
            <rFont val="ＭＳ Ｐゴシック"/>
            <family val="3"/>
            <charset val="128"/>
          </rPr>
          <t>数字のみ記入してください。
「ａ」は入力不要です。
　※1ａ＝100㎡。</t>
        </r>
      </text>
    </comment>
    <comment ref="K21" authorId="0">
      <text>
        <r>
          <rPr>
            <b/>
            <sz val="9"/>
            <color indexed="81"/>
            <rFont val="ＭＳ Ｐゴシック"/>
            <family val="3"/>
            <charset val="128"/>
          </rPr>
          <t>数字のみ記入してください。
「ａ」は入力不要です。
　※1ａ＝100㎡。</t>
        </r>
      </text>
    </comment>
    <comment ref="K22" authorId="0">
      <text>
        <r>
          <rPr>
            <b/>
            <sz val="9"/>
            <color indexed="81"/>
            <rFont val="ＭＳ Ｐゴシック"/>
            <family val="3"/>
            <charset val="128"/>
          </rPr>
          <t>数字のみ記入してください。
「ａ」は入力不要です。
　※1ａ＝100㎡。</t>
        </r>
      </text>
    </comment>
    <comment ref="K23" authorId="0">
      <text>
        <r>
          <rPr>
            <b/>
            <sz val="9"/>
            <color indexed="81"/>
            <rFont val="ＭＳ Ｐゴシック"/>
            <family val="3"/>
            <charset val="128"/>
          </rPr>
          <t>数字のみ記入してください。
「ａ」は入力不要です。
　※1ａ＝100㎡。</t>
        </r>
      </text>
    </comment>
    <comment ref="K24" authorId="0">
      <text>
        <r>
          <rPr>
            <b/>
            <sz val="9"/>
            <color indexed="81"/>
            <rFont val="ＭＳ Ｐゴシック"/>
            <family val="3"/>
            <charset val="128"/>
          </rPr>
          <t>数字のみ記入してください。
「ａ」は入力不要です。
　※1ａ＝100㎡。</t>
        </r>
      </text>
    </comment>
    <comment ref="K25" authorId="0">
      <text>
        <r>
          <rPr>
            <b/>
            <sz val="9"/>
            <color indexed="81"/>
            <rFont val="ＭＳ Ｐゴシック"/>
            <family val="3"/>
            <charset val="128"/>
          </rPr>
          <t>数字のみ記入してください。
「ａ」は入力不要です。
　※1ａ＝100㎡。</t>
        </r>
      </text>
    </comment>
    <comment ref="K26" authorId="0">
      <text>
        <r>
          <rPr>
            <b/>
            <sz val="9"/>
            <color indexed="81"/>
            <rFont val="ＭＳ Ｐゴシック"/>
            <family val="3"/>
            <charset val="128"/>
          </rPr>
          <t>数字のみ記入してください。
「ａ」は入力不要です。
　※1ａ＝100㎡。</t>
        </r>
      </text>
    </comment>
    <comment ref="K27" authorId="0">
      <text>
        <r>
          <rPr>
            <b/>
            <sz val="9"/>
            <color indexed="81"/>
            <rFont val="ＭＳ Ｐゴシック"/>
            <family val="3"/>
            <charset val="128"/>
          </rPr>
          <t>数字のみ記入してください。
「ａ」は入力不要です。
　※1ａ＝100㎡。</t>
        </r>
      </text>
    </comment>
    <comment ref="K28" authorId="0">
      <text>
        <r>
          <rPr>
            <b/>
            <sz val="9"/>
            <color indexed="81"/>
            <rFont val="ＭＳ Ｐゴシック"/>
            <family val="3"/>
            <charset val="128"/>
          </rPr>
          <t>数字のみ記入してください。
「ａ」は入力不要です。
　※1ａ＝100㎡。</t>
        </r>
      </text>
    </comment>
    <comment ref="R31" authorId="0">
      <text>
        <r>
          <rPr>
            <b/>
            <sz val="9"/>
            <color indexed="81"/>
            <rFont val="ＭＳ Ｐゴシック"/>
            <family val="3"/>
            <charset val="128"/>
          </rPr>
          <t>報告期間中の作業実績日数を記入してください。</t>
        </r>
      </text>
    </comment>
    <comment ref="R32" authorId="0">
      <text>
        <r>
          <rPr>
            <b/>
            <sz val="9"/>
            <color indexed="81"/>
            <rFont val="ＭＳ Ｐゴシック"/>
            <family val="3"/>
            <charset val="128"/>
          </rPr>
          <t>報告期間中の作業実績日数を記入してください。</t>
        </r>
      </text>
    </comment>
    <comment ref="R33" authorId="0">
      <text>
        <r>
          <rPr>
            <b/>
            <sz val="9"/>
            <color indexed="81"/>
            <rFont val="ＭＳ Ｐゴシック"/>
            <family val="3"/>
            <charset val="128"/>
          </rPr>
          <t>報告期間中の作業実績日数を記入してください。</t>
        </r>
      </text>
    </comment>
    <comment ref="R34" authorId="0">
      <text>
        <r>
          <rPr>
            <b/>
            <sz val="9"/>
            <color indexed="81"/>
            <rFont val="ＭＳ Ｐゴシック"/>
            <family val="3"/>
            <charset val="128"/>
          </rPr>
          <t>報告期間中の作業実績日数を記入してください。</t>
        </r>
      </text>
    </comment>
    <comment ref="R35" authorId="0">
      <text>
        <r>
          <rPr>
            <b/>
            <sz val="9"/>
            <color indexed="81"/>
            <rFont val="ＭＳ Ｐゴシック"/>
            <family val="3"/>
            <charset val="128"/>
          </rPr>
          <t>報告期間中の作業実績日数を記入してください。</t>
        </r>
      </text>
    </comment>
    <comment ref="R36" authorId="0">
      <text>
        <r>
          <rPr>
            <b/>
            <sz val="9"/>
            <color indexed="81"/>
            <rFont val="ＭＳ Ｐゴシック"/>
            <family val="3"/>
            <charset val="128"/>
          </rPr>
          <t>報告期間中の作業実績日数を記入してください。</t>
        </r>
      </text>
    </comment>
    <comment ref="R37" authorId="0">
      <text>
        <r>
          <rPr>
            <b/>
            <sz val="9"/>
            <color indexed="81"/>
            <rFont val="ＭＳ Ｐゴシック"/>
            <family val="3"/>
            <charset val="128"/>
          </rPr>
          <t>報告期間中の作業実績日数を記入してください。</t>
        </r>
      </text>
    </comment>
    <comment ref="R38" authorId="0">
      <text>
        <r>
          <rPr>
            <b/>
            <sz val="9"/>
            <color indexed="81"/>
            <rFont val="ＭＳ Ｐゴシック"/>
            <family val="3"/>
            <charset val="128"/>
          </rPr>
          <t>報告期間中の作業実績日数を記入してください。</t>
        </r>
      </text>
    </comment>
    <comment ref="J44" authorId="0">
      <text>
        <r>
          <rPr>
            <b/>
            <sz val="9"/>
            <color indexed="81"/>
            <rFont val="ＭＳ Ｐゴシック"/>
            <family val="3"/>
            <charset val="128"/>
          </rPr>
          <t>数字のみ記入してください。
「ａ」は入力不要です。
　※1ａ＝100㎡。</t>
        </r>
      </text>
    </comment>
    <comment ref="J45" authorId="0">
      <text>
        <r>
          <rPr>
            <b/>
            <sz val="9"/>
            <color indexed="81"/>
            <rFont val="ＭＳ Ｐゴシック"/>
            <family val="3"/>
            <charset val="128"/>
          </rPr>
          <t>数字のみ記入してください。
「ａ」は入力不要です。
　※1ａ＝100㎡。</t>
        </r>
      </text>
    </comment>
  </commentList>
</comments>
</file>

<file path=xl/sharedStrings.xml><?xml version="1.0" encoding="utf-8"?>
<sst xmlns="http://schemas.openxmlformats.org/spreadsheetml/2006/main" count="1071" uniqueCount="443">
  <si>
    <t>（単位：ａ、kg・箱、円、％）</t>
    <rPh sb="1" eb="3">
      <t>タンイ</t>
    </rPh>
    <rPh sb="9" eb="10">
      <t>ハコ</t>
    </rPh>
    <rPh sb="11" eb="12">
      <t>エン</t>
    </rPh>
    <phoneticPr fontId="2"/>
  </si>
  <si>
    <t>項　　　　目</t>
    <phoneticPr fontId="2"/>
  </si>
  <si>
    <t>農　業　収　入</t>
    <rPh sb="0" eb="1">
      <t>ノウ</t>
    </rPh>
    <rPh sb="2" eb="3">
      <t>ギョウ</t>
    </rPh>
    <rPh sb="4" eb="5">
      <t>オサム</t>
    </rPh>
    <rPh sb="6" eb="7">
      <t>イリ</t>
    </rPh>
    <phoneticPr fontId="2"/>
  </si>
  <si>
    <t>農　　業　　経　　営　　費</t>
    <rPh sb="0" eb="1">
      <t>ノウ</t>
    </rPh>
    <rPh sb="3" eb="4">
      <t>ギョウ</t>
    </rPh>
    <rPh sb="6" eb="7">
      <t>キョウ</t>
    </rPh>
    <rPh sb="9" eb="10">
      <t>エイ</t>
    </rPh>
    <rPh sb="12" eb="13">
      <t>ヒ</t>
    </rPh>
    <phoneticPr fontId="2"/>
  </si>
  <si>
    <t>直 接 生 産 費</t>
    <rPh sb="0" eb="1">
      <t>チョク</t>
    </rPh>
    <rPh sb="2" eb="3">
      <t>セツ</t>
    </rPh>
    <rPh sb="4" eb="5">
      <t>ショウ</t>
    </rPh>
    <rPh sb="6" eb="7">
      <t>サン</t>
    </rPh>
    <rPh sb="8" eb="9">
      <t>ヒ</t>
    </rPh>
    <phoneticPr fontId="2"/>
  </si>
  <si>
    <t>計</t>
    <phoneticPr fontId="2"/>
  </si>
  <si>
    <t>出荷経費</t>
    <rPh sb="0" eb="2">
      <t>シュッカ</t>
    </rPh>
    <rPh sb="2" eb="4">
      <t>ケイヒ</t>
    </rPh>
    <phoneticPr fontId="2"/>
  </si>
  <si>
    <t>所得</t>
    <rPh sb="0" eb="2">
      <t>ショトク</t>
    </rPh>
    <phoneticPr fontId="2"/>
  </si>
  <si>
    <t>生産量</t>
    <rPh sb="0" eb="2">
      <t>セイサン</t>
    </rPh>
    <rPh sb="2" eb="3">
      <t>リョウ</t>
    </rPh>
    <phoneticPr fontId="2"/>
  </si>
  <si>
    <t>売上高</t>
    <rPh sb="0" eb="2">
      <t>ウリアゲ</t>
    </rPh>
    <rPh sb="2" eb="3">
      <t>タカ</t>
    </rPh>
    <phoneticPr fontId="2"/>
  </si>
  <si>
    <t>就農状況報告（</t>
    <rPh sb="0" eb="2">
      <t>シュウノウ</t>
    </rPh>
    <rPh sb="2" eb="4">
      <t>ジョウキョウ</t>
    </rPh>
    <rPh sb="4" eb="6">
      <t>ホウコク</t>
    </rPh>
    <phoneticPr fontId="2"/>
  </si>
  <si>
    <t>月）</t>
    <rPh sb="0" eb="1">
      <t>ガツ</t>
    </rPh>
    <phoneticPr fontId="2"/>
  </si>
  <si>
    <t>（あて先）</t>
    <rPh sb="3" eb="4">
      <t>サキ</t>
    </rPh>
    <phoneticPr fontId="2"/>
  </si>
  <si>
    <t>浜松市長</t>
    <rPh sb="0" eb="4">
      <t>ハママツシチョウ</t>
    </rPh>
    <phoneticPr fontId="2"/>
  </si>
  <si>
    <t>住　所</t>
    <rPh sb="0" eb="1">
      <t>ジュウ</t>
    </rPh>
    <rPh sb="2" eb="3">
      <t>ショ</t>
    </rPh>
    <phoneticPr fontId="2"/>
  </si>
  <si>
    <t>氏　名</t>
    <rPh sb="0" eb="1">
      <t>シ</t>
    </rPh>
    <rPh sb="2" eb="3">
      <t>メイ</t>
    </rPh>
    <phoneticPr fontId="2"/>
  </si>
  <si>
    <t>作物・部門名</t>
    <rPh sb="0" eb="2">
      <t>サクモツ</t>
    </rPh>
    <rPh sb="3" eb="5">
      <t>ブモン</t>
    </rPh>
    <rPh sb="5" eb="6">
      <t>メイ</t>
    </rPh>
    <phoneticPr fontId="2"/>
  </si>
  <si>
    <t>作付面積(ａ)・飼養頭数等</t>
    <rPh sb="0" eb="2">
      <t>サクツケ</t>
    </rPh>
    <rPh sb="2" eb="4">
      <t>メンセキ</t>
    </rPh>
    <rPh sb="8" eb="10">
      <t>シヨウ</t>
    </rPh>
    <rPh sb="10" eb="11">
      <t>トウ</t>
    </rPh>
    <rPh sb="11" eb="13">
      <t>スウトウ</t>
    </rPh>
    <phoneticPr fontId="2"/>
  </si>
  <si>
    <t>合　　　計</t>
    <rPh sb="0" eb="1">
      <t>ゴウ</t>
    </rPh>
    <rPh sb="4" eb="5">
      <t>ケイ</t>
    </rPh>
    <phoneticPr fontId="2"/>
  </si>
  <si>
    <t>雇用労働力</t>
    <rPh sb="0" eb="2">
      <t>コヨウ</t>
    </rPh>
    <rPh sb="2" eb="5">
      <t>ロウドウリョク</t>
    </rPh>
    <phoneticPr fontId="2"/>
  </si>
  <si>
    <t>（人・日）</t>
    <rPh sb="1" eb="2">
      <t>ニン</t>
    </rPh>
    <rPh sb="3" eb="4">
      <t>ニチ</t>
    </rPh>
    <phoneticPr fontId="2"/>
  </si>
  <si>
    <t>経営農地</t>
    <rPh sb="0" eb="2">
      <t>ケイエイ</t>
    </rPh>
    <rPh sb="2" eb="4">
      <t>ノウチ</t>
    </rPh>
    <phoneticPr fontId="2"/>
  </si>
  <si>
    <t>作業受託</t>
    <rPh sb="0" eb="2">
      <t>サギョウ</t>
    </rPh>
    <rPh sb="2" eb="4">
      <t>ジュタク</t>
    </rPh>
    <phoneticPr fontId="2"/>
  </si>
  <si>
    <t>所有地</t>
    <rPh sb="0" eb="3">
      <t>ショユウチ</t>
    </rPh>
    <phoneticPr fontId="2"/>
  </si>
  <si>
    <t>借入地</t>
    <rPh sb="0" eb="2">
      <t>カリイレ</t>
    </rPh>
    <rPh sb="2" eb="3">
      <t>チ</t>
    </rPh>
    <phoneticPr fontId="2"/>
  </si>
  <si>
    <t>区　分</t>
    <rPh sb="0" eb="1">
      <t>ク</t>
    </rPh>
    <rPh sb="2" eb="3">
      <t>ブン</t>
    </rPh>
    <phoneticPr fontId="2"/>
  </si>
  <si>
    <t>作目</t>
    <rPh sb="0" eb="2">
      <t>サクモク</t>
    </rPh>
    <phoneticPr fontId="2"/>
  </si>
  <si>
    <t>作業内容</t>
    <rPh sb="0" eb="2">
      <t>サギョウ</t>
    </rPh>
    <rPh sb="2" eb="4">
      <t>ナイヨウ</t>
    </rPh>
    <phoneticPr fontId="2"/>
  </si>
  <si>
    <t>実績</t>
    <rPh sb="0" eb="2">
      <t>ジッセキ</t>
    </rPh>
    <phoneticPr fontId="2"/>
  </si>
  <si>
    <t>面積(ａ)</t>
    <rPh sb="0" eb="2">
      <t>メンセキ</t>
    </rPh>
    <phoneticPr fontId="2"/>
  </si>
  <si>
    <t>添付書類</t>
    <rPh sb="0" eb="2">
      <t>テンプ</t>
    </rPh>
    <rPh sb="2" eb="4">
      <t>ショルイ</t>
    </rPh>
    <phoneticPr fontId="2"/>
  </si>
  <si>
    <t>家族労働力(本人を含む)</t>
    <rPh sb="0" eb="2">
      <t>カゾク</t>
    </rPh>
    <rPh sb="2" eb="5">
      <t>ロウドウリョク</t>
    </rPh>
    <rPh sb="6" eb="8">
      <t>ホンニン</t>
    </rPh>
    <rPh sb="9" eb="10">
      <t>フク</t>
    </rPh>
    <phoneticPr fontId="2"/>
  </si>
  <si>
    <t>農業従事日数※</t>
    <rPh sb="0" eb="2">
      <t>ノウギョウ</t>
    </rPh>
    <rPh sb="2" eb="4">
      <t>ジュウジ</t>
    </rPh>
    <rPh sb="4" eb="6">
      <t>ニッスウ</t>
    </rPh>
    <phoneticPr fontId="2"/>
  </si>
  <si>
    <t>※農業従事日数は、１日８時間として計算し、毎日１時間ずつ働いた場合には</t>
    <rPh sb="1" eb="3">
      <t>ノウギョウ</t>
    </rPh>
    <rPh sb="3" eb="5">
      <t>ジュウジ</t>
    </rPh>
    <rPh sb="5" eb="7">
      <t>ニッスウ</t>
    </rPh>
    <rPh sb="10" eb="11">
      <t>ニチ</t>
    </rPh>
    <rPh sb="12" eb="14">
      <t>ジカン</t>
    </rPh>
    <rPh sb="17" eb="19">
      <t>ケイサン</t>
    </rPh>
    <rPh sb="21" eb="23">
      <t>マイニチ</t>
    </rPh>
    <rPh sb="24" eb="26">
      <t>ジカン</t>
    </rPh>
    <rPh sb="28" eb="29">
      <t>ハタラ</t>
    </rPh>
    <rPh sb="31" eb="33">
      <t>バアイ</t>
    </rPh>
    <phoneticPr fontId="2"/>
  </si>
  <si>
    <t>←住所を記入してください。</t>
    <rPh sb="1" eb="3">
      <t>ジュウショ</t>
    </rPh>
    <rPh sb="4" eb="6">
      <t>キニュウ</t>
    </rPh>
    <phoneticPr fontId="2"/>
  </si>
  <si>
    <t>←左枠に作物名、右枠に作付面積を記入してください。</t>
    <rPh sb="1" eb="3">
      <t>ヒダリワク</t>
    </rPh>
    <rPh sb="4" eb="6">
      <t>サクモツ</t>
    </rPh>
    <rPh sb="6" eb="7">
      <t>メイ</t>
    </rPh>
    <rPh sb="8" eb="10">
      <t>ミギワク</t>
    </rPh>
    <rPh sb="11" eb="13">
      <t>サクツケ</t>
    </rPh>
    <rPh sb="13" eb="15">
      <t>メンセキ</t>
    </rPh>
    <rPh sb="16" eb="18">
      <t>キニュウ</t>
    </rPh>
    <phoneticPr fontId="2"/>
  </si>
  <si>
    <t>　多品種少量生産（有機栽培等）をされている場合は、</t>
    <rPh sb="1" eb="4">
      <t>タヒンシュ</t>
    </rPh>
    <rPh sb="4" eb="6">
      <t>ショウリョウ</t>
    </rPh>
    <rPh sb="6" eb="8">
      <t>セイサン</t>
    </rPh>
    <rPh sb="9" eb="11">
      <t>ユウキ</t>
    </rPh>
    <rPh sb="11" eb="13">
      <t>サイバイ</t>
    </rPh>
    <rPh sb="13" eb="14">
      <t>トウ</t>
    </rPh>
    <rPh sb="21" eb="23">
      <t>バアイ</t>
    </rPh>
    <phoneticPr fontId="2"/>
  </si>
  <si>
    <t>　「例：有機野菜」と記入して、合計作付面積を記入してください。</t>
    <rPh sb="2" eb="3">
      <t>レイ</t>
    </rPh>
    <rPh sb="4" eb="6">
      <t>ユウキ</t>
    </rPh>
    <rPh sb="6" eb="8">
      <t>ヤサイ</t>
    </rPh>
    <rPh sb="10" eb="12">
      <t>キニュウ</t>
    </rPh>
    <rPh sb="15" eb="17">
      <t>ゴウケイ</t>
    </rPh>
    <rPh sb="17" eb="19">
      <t>サクツケ</t>
    </rPh>
    <rPh sb="19" eb="21">
      <t>メンセキ</t>
    </rPh>
    <rPh sb="22" eb="24">
      <t>キニュウ</t>
    </rPh>
    <phoneticPr fontId="2"/>
  </si>
  <si>
    <t>←雇用労働力は、雇用人数と延べ日数を記入してください。</t>
    <rPh sb="1" eb="3">
      <t>コヨウ</t>
    </rPh>
    <rPh sb="3" eb="6">
      <t>ロウドウリョク</t>
    </rPh>
    <rPh sb="8" eb="10">
      <t>コヨウ</t>
    </rPh>
    <rPh sb="10" eb="12">
      <t>ニンズウ</t>
    </rPh>
    <rPh sb="13" eb="14">
      <t>ノ</t>
    </rPh>
    <rPh sb="15" eb="17">
      <t>ニッスウ</t>
    </rPh>
    <rPh sb="18" eb="20">
      <t>キニュウ</t>
    </rPh>
    <phoneticPr fontId="2"/>
  </si>
  <si>
    <t>　（例：２人を延べ１００日間→2・100）</t>
    <rPh sb="2" eb="3">
      <t>レイ</t>
    </rPh>
    <rPh sb="5" eb="6">
      <t>ニン</t>
    </rPh>
    <rPh sb="7" eb="8">
      <t>ノ</t>
    </rPh>
    <rPh sb="12" eb="13">
      <t>ニチ</t>
    </rPh>
    <rPh sb="13" eb="14">
      <t>カン</t>
    </rPh>
    <phoneticPr fontId="2"/>
  </si>
  <si>
    <t>←家族の実績を記入してください。（続柄は申請者から見た関係を記入してください）</t>
    <rPh sb="1" eb="3">
      <t>カゾク</t>
    </rPh>
    <rPh sb="4" eb="6">
      <t>ジッセキ</t>
    </rPh>
    <rPh sb="7" eb="9">
      <t>キニュウ</t>
    </rPh>
    <rPh sb="17" eb="19">
      <t>ゾクガラ</t>
    </rPh>
    <rPh sb="20" eb="23">
      <t>シンセイシャ</t>
    </rPh>
    <rPh sb="25" eb="26">
      <t>ミ</t>
    </rPh>
    <rPh sb="27" eb="29">
      <t>カンケイ</t>
    </rPh>
    <rPh sb="30" eb="32">
      <t>キニュウ</t>
    </rPh>
    <phoneticPr fontId="2"/>
  </si>
  <si>
    <t>　例：妻、夫、父、母、祖父、祖母、義父、義母、叔父、伯父、叔母、伯母等</t>
    <rPh sb="1" eb="2">
      <t>レイ</t>
    </rPh>
    <rPh sb="3" eb="4">
      <t>ツマ</t>
    </rPh>
    <rPh sb="5" eb="6">
      <t>オット</t>
    </rPh>
    <rPh sb="7" eb="8">
      <t>チチ</t>
    </rPh>
    <rPh sb="9" eb="10">
      <t>ハハ</t>
    </rPh>
    <rPh sb="11" eb="13">
      <t>ソフ</t>
    </rPh>
    <rPh sb="14" eb="16">
      <t>ソボ</t>
    </rPh>
    <rPh sb="17" eb="19">
      <t>ギフ</t>
    </rPh>
    <rPh sb="20" eb="22">
      <t>ギボ</t>
    </rPh>
    <rPh sb="23" eb="25">
      <t>オジ</t>
    </rPh>
    <rPh sb="26" eb="28">
      <t>オジ</t>
    </rPh>
    <rPh sb="29" eb="31">
      <t>オバ</t>
    </rPh>
    <rPh sb="32" eb="34">
      <t>オバ</t>
    </rPh>
    <rPh sb="34" eb="35">
      <t>トウ</t>
    </rPh>
    <phoneticPr fontId="2"/>
  </si>
  <si>
    <t>←申請者名義の農地面積を記入してください。（親族から借りている場合は借入地となります）</t>
    <rPh sb="1" eb="4">
      <t>シンセイシャ</t>
    </rPh>
    <rPh sb="4" eb="6">
      <t>メイギ</t>
    </rPh>
    <rPh sb="7" eb="9">
      <t>ノウチ</t>
    </rPh>
    <rPh sb="9" eb="11">
      <t>メンセキ</t>
    </rPh>
    <rPh sb="12" eb="14">
      <t>キニュウ</t>
    </rPh>
    <rPh sb="22" eb="24">
      <t>シンゾク</t>
    </rPh>
    <rPh sb="26" eb="27">
      <t>カ</t>
    </rPh>
    <rPh sb="31" eb="33">
      <t>バアイ</t>
    </rPh>
    <rPh sb="34" eb="36">
      <t>カリイレ</t>
    </rPh>
    <rPh sb="36" eb="37">
      <t>チ</t>
    </rPh>
    <phoneticPr fontId="2"/>
  </si>
  <si>
    <t>←利用権設定等を行っている農地面積を記入してください。（口約束の場合は、面積には入れず利用権設定を行ってから記入してください。）</t>
    <rPh sb="1" eb="4">
      <t>リヨウケン</t>
    </rPh>
    <rPh sb="4" eb="6">
      <t>セッテイ</t>
    </rPh>
    <rPh sb="6" eb="7">
      <t>トウ</t>
    </rPh>
    <rPh sb="8" eb="9">
      <t>オコナ</t>
    </rPh>
    <rPh sb="13" eb="15">
      <t>ノウチ</t>
    </rPh>
    <rPh sb="15" eb="17">
      <t>メンセキ</t>
    </rPh>
    <rPh sb="18" eb="20">
      <t>キニュウ</t>
    </rPh>
    <rPh sb="28" eb="31">
      <t>クチヤクソク</t>
    </rPh>
    <rPh sb="32" eb="34">
      <t>バアイ</t>
    </rPh>
    <rPh sb="36" eb="38">
      <t>メンセキ</t>
    </rPh>
    <rPh sb="40" eb="41">
      <t>イ</t>
    </rPh>
    <rPh sb="43" eb="46">
      <t>リヨウケン</t>
    </rPh>
    <rPh sb="46" eb="48">
      <t>セッテイ</t>
    </rPh>
    <rPh sb="49" eb="50">
      <t>オコナ</t>
    </rPh>
    <rPh sb="54" eb="56">
      <t>キニュウ</t>
    </rPh>
    <phoneticPr fontId="2"/>
  </si>
  <si>
    <t>←作業受託を行っている場合は、記入してください。</t>
    <rPh sb="1" eb="3">
      <t>サギョウ</t>
    </rPh>
    <rPh sb="3" eb="5">
      <t>ジュタク</t>
    </rPh>
    <rPh sb="6" eb="7">
      <t>オコナ</t>
    </rPh>
    <rPh sb="11" eb="13">
      <t>バアイ</t>
    </rPh>
    <rPh sb="15" eb="17">
      <t>キニュウ</t>
    </rPh>
    <phoneticPr fontId="2"/>
  </si>
  <si>
    <t>　（例：果樹改植、土壌消毒等）</t>
    <rPh sb="2" eb="3">
      <t>レイ</t>
    </rPh>
    <rPh sb="4" eb="6">
      <t>カジュ</t>
    </rPh>
    <rPh sb="6" eb="8">
      <t>カイショク</t>
    </rPh>
    <rPh sb="9" eb="11">
      <t>ドジョウ</t>
    </rPh>
    <rPh sb="11" eb="13">
      <t>ショウドク</t>
    </rPh>
    <rPh sb="13" eb="14">
      <t>トウ</t>
    </rPh>
    <phoneticPr fontId="2"/>
  </si>
  <si>
    <t>・</t>
    <phoneticPr fontId="2"/>
  </si>
  <si>
    <t>経営開始　年目</t>
  </si>
  <si>
    <t>受給開始　年目</t>
  </si>
  <si>
    <r>
      <t>　</t>
    </r>
    <r>
      <rPr>
        <b/>
        <u/>
        <sz val="11"/>
        <color indexed="10"/>
        <rFont val="ＭＳ ゴシック"/>
        <family val="3"/>
        <charset val="128"/>
      </rPr>
      <t>※受給期間を終了した場合は、「給付終了○年目」を選択してください。</t>
    </r>
    <rPh sb="2" eb="4">
      <t>ジュキュウ</t>
    </rPh>
    <rPh sb="4" eb="6">
      <t>キカン</t>
    </rPh>
    <rPh sb="7" eb="9">
      <t>シュウリョウ</t>
    </rPh>
    <rPh sb="11" eb="13">
      <t>バアイ</t>
    </rPh>
    <rPh sb="16" eb="18">
      <t>キュウフ</t>
    </rPh>
    <rPh sb="18" eb="20">
      <t>シュウリョウ</t>
    </rPh>
    <rPh sb="21" eb="23">
      <t>ネンメ</t>
    </rPh>
    <rPh sb="25" eb="27">
      <t>センタク</t>
    </rPh>
    <phoneticPr fontId="2"/>
  </si>
  <si>
    <t>←７月報告の時のみ記入してください。（１月報告の時は記入不要です）</t>
    <rPh sb="2" eb="3">
      <t>ガツ</t>
    </rPh>
    <rPh sb="3" eb="5">
      <t>ホウコク</t>
    </rPh>
    <rPh sb="6" eb="7">
      <t>トキ</t>
    </rPh>
    <rPh sb="9" eb="11">
      <t>キニュウ</t>
    </rPh>
    <rPh sb="20" eb="21">
      <t>ガツ</t>
    </rPh>
    <rPh sb="21" eb="23">
      <t>ホウコク</t>
    </rPh>
    <rPh sb="24" eb="25">
      <t>トキ</t>
    </rPh>
    <rPh sb="26" eb="28">
      <t>キニュウ</t>
    </rPh>
    <rPh sb="28" eb="30">
      <t>フヨウ</t>
    </rPh>
    <phoneticPr fontId="2"/>
  </si>
  <si>
    <t>作業用衣類費</t>
    <rPh sb="0" eb="3">
      <t>サギョウヨウ</t>
    </rPh>
    <rPh sb="3" eb="5">
      <t>イルイ</t>
    </rPh>
    <rPh sb="5" eb="6">
      <t>ヒ</t>
    </rPh>
    <phoneticPr fontId="2"/>
  </si>
  <si>
    <t>農業共済掛金</t>
    <rPh sb="0" eb="2">
      <t>ノウギョウ</t>
    </rPh>
    <rPh sb="2" eb="4">
      <t>キョウサイ</t>
    </rPh>
    <rPh sb="4" eb="6">
      <t>カケキン</t>
    </rPh>
    <phoneticPr fontId="2"/>
  </si>
  <si>
    <t>設備費</t>
    <rPh sb="0" eb="3">
      <t>セツビヒ</t>
    </rPh>
    <phoneticPr fontId="2"/>
  </si>
  <si>
    <t>減価償却費</t>
    <rPh sb="0" eb="2">
      <t>ゲンカ</t>
    </rPh>
    <rPh sb="2" eb="4">
      <t>ショウキャク</t>
    </rPh>
    <rPh sb="4" eb="5">
      <t>ヒ</t>
    </rPh>
    <phoneticPr fontId="2"/>
  </si>
  <si>
    <t>修繕費</t>
    <rPh sb="0" eb="3">
      <t>シュウゼンヒ</t>
    </rPh>
    <phoneticPr fontId="2"/>
  </si>
  <si>
    <t>種苗・素蓄費</t>
    <rPh sb="3" eb="4">
      <t>ソ</t>
    </rPh>
    <rPh sb="4" eb="5">
      <t>チク</t>
    </rPh>
    <rPh sb="5" eb="6">
      <t>ヒ</t>
    </rPh>
    <phoneticPr fontId="2"/>
  </si>
  <si>
    <t>肥料・飼料費</t>
    <rPh sb="3" eb="5">
      <t>シリョウ</t>
    </rPh>
    <rPh sb="5" eb="6">
      <t>ヒ</t>
    </rPh>
    <phoneticPr fontId="2"/>
  </si>
  <si>
    <t>農薬・衛生費</t>
    <rPh sb="3" eb="6">
      <t>エイセイヒ</t>
    </rPh>
    <phoneticPr fontId="2"/>
  </si>
  <si>
    <t>農具費</t>
    <rPh sb="0" eb="2">
      <t>ノウグ</t>
    </rPh>
    <rPh sb="2" eb="3">
      <t>ヒ</t>
    </rPh>
    <phoneticPr fontId="2"/>
  </si>
  <si>
    <t>諸材料費</t>
    <phoneticPr fontId="2"/>
  </si>
  <si>
    <t>動力光熱費</t>
    <rPh sb="0" eb="2">
      <t>ドウリョク</t>
    </rPh>
    <rPh sb="2" eb="5">
      <t>コウネツヒ</t>
    </rPh>
    <phoneticPr fontId="2"/>
  </si>
  <si>
    <t>雑費（予備費等）</t>
    <rPh sb="0" eb="2">
      <t>ザッピ</t>
    </rPh>
    <rPh sb="3" eb="6">
      <t>ヨビヒ</t>
    </rPh>
    <rPh sb="6" eb="7">
      <t>トウ</t>
    </rPh>
    <phoneticPr fontId="2"/>
  </si>
  <si>
    <t>経営規模</t>
    <rPh sb="0" eb="2">
      <t>ケイエイ</t>
    </rPh>
    <rPh sb="2" eb="4">
      <t>キボ</t>
    </rPh>
    <phoneticPr fontId="4"/>
  </si>
  <si>
    <t>生産量</t>
    <phoneticPr fontId="4"/>
  </si>
  <si>
    <t>販売単価</t>
    <rPh sb="0" eb="2">
      <t>ハンバイ</t>
    </rPh>
    <rPh sb="2" eb="4">
      <t>タンカ</t>
    </rPh>
    <phoneticPr fontId="4"/>
  </si>
  <si>
    <t>出荷資材費</t>
    <rPh sb="0" eb="2">
      <t>シュッカ</t>
    </rPh>
    <rPh sb="2" eb="4">
      <t>シザイ</t>
    </rPh>
    <rPh sb="4" eb="5">
      <t>ヒ</t>
    </rPh>
    <phoneticPr fontId="2"/>
  </si>
  <si>
    <t>運賃</t>
    <rPh sb="0" eb="2">
      <t>ウンチン</t>
    </rPh>
    <phoneticPr fontId="2"/>
  </si>
  <si>
    <t>出荷手数料</t>
    <rPh sb="0" eb="2">
      <t>シュッカ</t>
    </rPh>
    <rPh sb="2" eb="5">
      <t>テスウリョウ</t>
    </rPh>
    <phoneticPr fontId="2"/>
  </si>
  <si>
    <t>土地改良水利費</t>
    <rPh sb="0" eb="2">
      <t>トチ</t>
    </rPh>
    <rPh sb="2" eb="4">
      <t>カイリョウ</t>
    </rPh>
    <rPh sb="4" eb="6">
      <t>スイリ</t>
    </rPh>
    <rPh sb="6" eb="7">
      <t>ヒ</t>
    </rPh>
    <phoneticPr fontId="4"/>
  </si>
  <si>
    <t>支払利息</t>
    <rPh sb="0" eb="2">
      <t>シハラ</t>
    </rPh>
    <rPh sb="2" eb="4">
      <t>リソク</t>
    </rPh>
    <phoneticPr fontId="2"/>
  </si>
  <si>
    <t>固定費</t>
    <rPh sb="0" eb="3">
      <t>コテイヒ</t>
    </rPh>
    <phoneticPr fontId="2"/>
  </si>
  <si>
    <t>租税公課</t>
    <rPh sb="0" eb="2">
      <t>ソゼイ</t>
    </rPh>
    <rPh sb="2" eb="4">
      <t>コウカ</t>
    </rPh>
    <phoneticPr fontId="2"/>
  </si>
  <si>
    <t>計画
（ａ）</t>
    <rPh sb="0" eb="2">
      <t>ケイカク</t>
    </rPh>
    <phoneticPr fontId="2"/>
  </si>
  <si>
    <t>実績
（ｂ）</t>
    <rPh sb="0" eb="2">
      <t>ジッセキ</t>
    </rPh>
    <phoneticPr fontId="2"/>
  </si>
  <si>
    <t>計画／実績
（ｂ／ａ）</t>
    <rPh sb="0" eb="2">
      <t>ケイカク</t>
    </rPh>
    <rPh sb="3" eb="5">
      <t>ジッセキ</t>
    </rPh>
    <phoneticPr fontId="2"/>
  </si>
  <si>
    <t>←農業以外の所得を記入してください。（収入ではありません）</t>
    <rPh sb="1" eb="3">
      <t>ノウギョウ</t>
    </rPh>
    <rPh sb="3" eb="5">
      <t>イガイ</t>
    </rPh>
    <rPh sb="6" eb="8">
      <t>ショトク</t>
    </rPh>
    <rPh sb="9" eb="11">
      <t>キニュウ</t>
    </rPh>
    <rPh sb="19" eb="21">
      <t>シュウニュウ</t>
    </rPh>
    <phoneticPr fontId="2"/>
  </si>
  <si>
    <t xml:space="preserve"> その他収入</t>
    <rPh sb="3" eb="4">
      <t>タ</t>
    </rPh>
    <rPh sb="4" eb="6">
      <t>シュウニュウ</t>
    </rPh>
    <phoneticPr fontId="2"/>
  </si>
  <si>
    <t xml:space="preserve"> 支出計②　</t>
    <rPh sb="1" eb="3">
      <t>シシュツ</t>
    </rPh>
    <rPh sb="3" eb="4">
      <t>ケイ</t>
    </rPh>
    <phoneticPr fontId="2"/>
  </si>
  <si>
    <t xml:space="preserve"> 所得率（③÷①）</t>
    <phoneticPr fontId="2"/>
  </si>
  <si>
    <t xml:space="preserve"> 農外所得④</t>
    <rPh sb="1" eb="2">
      <t>ノウ</t>
    </rPh>
    <rPh sb="2" eb="3">
      <t>ガイ</t>
    </rPh>
    <rPh sb="3" eb="5">
      <t>ショトク</t>
    </rPh>
    <phoneticPr fontId="2"/>
  </si>
  <si>
    <t xml:space="preserve"> 総所得（③＋④）</t>
    <rPh sb="1" eb="4">
      <t>ソウショトク</t>
    </rPh>
    <phoneticPr fontId="2"/>
  </si>
  <si>
    <t>←自動入力されます。</t>
    <rPh sb="1" eb="3">
      <t>ジドウ</t>
    </rPh>
    <rPh sb="3" eb="5">
      <t>ニュウリョク</t>
    </rPh>
    <phoneticPr fontId="2"/>
  </si>
  <si>
    <t>氏　　名</t>
    <rPh sb="0" eb="1">
      <t>シ</t>
    </rPh>
    <rPh sb="3" eb="4">
      <t>メイ</t>
    </rPh>
    <phoneticPr fontId="2"/>
  </si>
  <si>
    <t>年 齢</t>
    <rPh sb="0" eb="1">
      <t>トシ</t>
    </rPh>
    <rPh sb="2" eb="3">
      <t>ヨワイ</t>
    </rPh>
    <phoneticPr fontId="2"/>
  </si>
  <si>
    <t>続 柄</t>
    <rPh sb="0" eb="1">
      <t>ゾク</t>
    </rPh>
    <rPh sb="2" eb="3">
      <t>エ</t>
    </rPh>
    <phoneticPr fontId="2"/>
  </si>
  <si>
    <t>セル（記入枠）の配色</t>
    <rPh sb="3" eb="5">
      <t>キニュウ</t>
    </rPh>
    <rPh sb="5" eb="6">
      <t>ワク</t>
    </rPh>
    <rPh sb="8" eb="10">
      <t>ハイショク</t>
    </rPh>
    <phoneticPr fontId="2"/>
  </si>
  <si>
    <t>灰色…様式により定められた語句及び自動計算等により入力の必要はないセル</t>
    <rPh sb="0" eb="2">
      <t>ハイイロ</t>
    </rPh>
    <rPh sb="3" eb="5">
      <t>ヨウシキ</t>
    </rPh>
    <rPh sb="8" eb="9">
      <t>サダ</t>
    </rPh>
    <rPh sb="13" eb="15">
      <t>ゴク</t>
    </rPh>
    <rPh sb="15" eb="16">
      <t>オヨ</t>
    </rPh>
    <rPh sb="17" eb="19">
      <t>ジドウ</t>
    </rPh>
    <rPh sb="19" eb="21">
      <t>ケイサン</t>
    </rPh>
    <rPh sb="21" eb="22">
      <t>トウ</t>
    </rPh>
    <rPh sb="25" eb="27">
      <t>ニュウリョク</t>
    </rPh>
    <rPh sb="28" eb="30">
      <t>ヒツヨウ</t>
    </rPh>
    <phoneticPr fontId="2"/>
  </si>
  <si>
    <t>　　　　　　　　</t>
    <phoneticPr fontId="2"/>
  </si>
  <si>
    <t>作成の手順</t>
    <rPh sb="0" eb="2">
      <t>サクセイ</t>
    </rPh>
    <rPh sb="3" eb="5">
      <t>テジュン</t>
    </rPh>
    <phoneticPr fontId="2"/>
  </si>
  <si>
    <t>各シートは保護されている状態です。行や列等の追加等されたい場合は、『ツール』→『保護』</t>
    <rPh sb="0" eb="1">
      <t>カク</t>
    </rPh>
    <rPh sb="5" eb="7">
      <t>ホゴ</t>
    </rPh>
    <rPh sb="12" eb="14">
      <t>ジョウタイ</t>
    </rPh>
    <rPh sb="17" eb="18">
      <t>ギョウ</t>
    </rPh>
    <rPh sb="19" eb="20">
      <t>レツ</t>
    </rPh>
    <rPh sb="20" eb="21">
      <t>トウ</t>
    </rPh>
    <rPh sb="22" eb="24">
      <t>ツイカ</t>
    </rPh>
    <rPh sb="24" eb="25">
      <t>トウ</t>
    </rPh>
    <rPh sb="29" eb="31">
      <t>バアイ</t>
    </rPh>
    <phoneticPr fontId="2"/>
  </si>
  <si>
    <t>→『シートの保護の解除』により修正が可能になります。</t>
    <rPh sb="15" eb="17">
      <t>シュウセイ</t>
    </rPh>
    <rPh sb="18" eb="20">
      <t>カノウ</t>
    </rPh>
    <phoneticPr fontId="2"/>
  </si>
  <si>
    <t>全体を印刷し、記入漏れがないか等を確認した上で押印（認印）して提出してください。</t>
    <rPh sb="0" eb="2">
      <t>ゼンタイ</t>
    </rPh>
    <rPh sb="3" eb="5">
      <t>インサツ</t>
    </rPh>
    <rPh sb="7" eb="9">
      <t>キニュウ</t>
    </rPh>
    <rPh sb="9" eb="10">
      <t>モ</t>
    </rPh>
    <rPh sb="15" eb="16">
      <t>トウ</t>
    </rPh>
    <rPh sb="17" eb="19">
      <t>カクニン</t>
    </rPh>
    <rPh sb="21" eb="22">
      <t>ウエ</t>
    </rPh>
    <rPh sb="23" eb="25">
      <t>オウイン</t>
    </rPh>
    <rPh sb="26" eb="28">
      <t>ミトメイン</t>
    </rPh>
    <rPh sb="31" eb="33">
      <t>テイシュツ</t>
    </rPh>
    <phoneticPr fontId="2"/>
  </si>
  <si>
    <t>就農状況報告の作成方法</t>
    <rPh sb="0" eb="2">
      <t>シュウノウ</t>
    </rPh>
    <rPh sb="2" eb="4">
      <t>ジョウキョウ</t>
    </rPh>
    <rPh sb="4" eb="6">
      <t>ホウコク</t>
    </rPh>
    <rPh sb="7" eb="9">
      <t>サクセイ</t>
    </rPh>
    <rPh sb="9" eb="11">
      <t>ホウホウ</t>
    </rPh>
    <phoneticPr fontId="2"/>
  </si>
  <si>
    <t>「入力説明」…入力前に読んでいただきたい説明用シート</t>
    <rPh sb="1" eb="3">
      <t>ニュウリョク</t>
    </rPh>
    <rPh sb="3" eb="5">
      <t>セツメイ</t>
    </rPh>
    <rPh sb="7" eb="9">
      <t>ニュウリョク</t>
    </rPh>
    <rPh sb="9" eb="10">
      <t>マエ</t>
    </rPh>
    <rPh sb="11" eb="12">
      <t>ヨ</t>
    </rPh>
    <rPh sb="20" eb="22">
      <t>セツメイ</t>
    </rPh>
    <rPh sb="22" eb="23">
      <t>ヨウ</t>
    </rPh>
    <phoneticPr fontId="2"/>
  </si>
  <si>
    <t>「就農状況報告」…報告の鏡となるシート</t>
    <rPh sb="1" eb="3">
      <t>シュウノウ</t>
    </rPh>
    <rPh sb="3" eb="5">
      <t>ジョウキョウ</t>
    </rPh>
    <rPh sb="5" eb="7">
      <t>ホウコク</t>
    </rPh>
    <rPh sb="9" eb="11">
      <t>ホウコク</t>
    </rPh>
    <rPh sb="12" eb="13">
      <t>カガミ</t>
    </rPh>
    <phoneticPr fontId="2"/>
  </si>
  <si>
    <t>「作業日誌」…報告期間中（1月報告…7月～12月分、7月報告…1～6月分）の作業概要を入力するシート</t>
    <rPh sb="1" eb="3">
      <t>サギョウ</t>
    </rPh>
    <rPh sb="3" eb="5">
      <t>ニッシ</t>
    </rPh>
    <rPh sb="7" eb="9">
      <t>ホウコク</t>
    </rPh>
    <rPh sb="9" eb="11">
      <t>キカン</t>
    </rPh>
    <rPh sb="11" eb="12">
      <t>チュウ</t>
    </rPh>
    <rPh sb="14" eb="15">
      <t>ガツ</t>
    </rPh>
    <rPh sb="15" eb="17">
      <t>ホウコク</t>
    </rPh>
    <rPh sb="19" eb="20">
      <t>ガツ</t>
    </rPh>
    <rPh sb="23" eb="24">
      <t>ガツ</t>
    </rPh>
    <rPh sb="24" eb="25">
      <t>ブン</t>
    </rPh>
    <rPh sb="27" eb="28">
      <t>ガツ</t>
    </rPh>
    <rPh sb="28" eb="30">
      <t>ホウコク</t>
    </rPh>
    <rPh sb="34" eb="35">
      <t>ガツ</t>
    </rPh>
    <rPh sb="35" eb="36">
      <t>ブン</t>
    </rPh>
    <rPh sb="38" eb="40">
      <t>サギョウ</t>
    </rPh>
    <rPh sb="40" eb="42">
      <t>ガイヨウ</t>
    </rPh>
    <rPh sb="43" eb="45">
      <t>ニュウリョク</t>
    </rPh>
    <phoneticPr fontId="2"/>
  </si>
  <si>
    <t>「決算書」…補足資料で入力した内容がまとめられたシート</t>
    <rPh sb="1" eb="4">
      <t>ケッサンショ</t>
    </rPh>
    <rPh sb="6" eb="8">
      <t>ホソク</t>
    </rPh>
    <rPh sb="8" eb="10">
      <t>シリョウ</t>
    </rPh>
    <rPh sb="11" eb="13">
      <t>ニュウリョク</t>
    </rPh>
    <rPh sb="15" eb="17">
      <t>ナイヨウ</t>
    </rPh>
    <phoneticPr fontId="2"/>
  </si>
  <si>
    <r>
      <t>「補足資料」…計画と実績について、税務署に提出された</t>
    </r>
    <r>
      <rPr>
        <b/>
        <u/>
        <sz val="11"/>
        <color indexed="10"/>
        <rFont val="ＭＳ Ｐゴシック"/>
        <family val="3"/>
        <charset val="128"/>
      </rPr>
      <t>確定申告書（白色・青色）</t>
    </r>
    <r>
      <rPr>
        <sz val="11"/>
        <rFont val="ＭＳ Ｐゴシック"/>
        <family val="3"/>
        <charset val="128"/>
      </rPr>
      <t>を元に入力するシート</t>
    </r>
    <rPh sb="1" eb="3">
      <t>ホソク</t>
    </rPh>
    <rPh sb="3" eb="5">
      <t>シリョウ</t>
    </rPh>
    <rPh sb="7" eb="9">
      <t>ケイカク</t>
    </rPh>
    <rPh sb="10" eb="12">
      <t>ジッセキ</t>
    </rPh>
    <rPh sb="17" eb="20">
      <t>ゼイムショ</t>
    </rPh>
    <rPh sb="21" eb="23">
      <t>テイシュツ</t>
    </rPh>
    <rPh sb="26" eb="28">
      <t>カクテイ</t>
    </rPh>
    <rPh sb="28" eb="30">
      <t>シンコク</t>
    </rPh>
    <rPh sb="30" eb="31">
      <t>ショ</t>
    </rPh>
    <rPh sb="32" eb="34">
      <t>シロイロ</t>
    </rPh>
    <rPh sb="35" eb="37">
      <t>アオイロ</t>
    </rPh>
    <rPh sb="39" eb="40">
      <t>モト</t>
    </rPh>
    <rPh sb="41" eb="43">
      <t>ニュウリョク</t>
    </rPh>
    <phoneticPr fontId="2"/>
  </si>
  <si>
    <t>枠外…各セルに何を記入するかの説明や記入例が掲載されています</t>
    <rPh sb="0" eb="2">
      <t>ワクガイ</t>
    </rPh>
    <rPh sb="3" eb="4">
      <t>カク</t>
    </rPh>
    <rPh sb="7" eb="8">
      <t>ナニ</t>
    </rPh>
    <rPh sb="9" eb="11">
      <t>キニュウ</t>
    </rPh>
    <rPh sb="15" eb="17">
      <t>セツメイ</t>
    </rPh>
    <rPh sb="18" eb="20">
      <t>キニュウ</t>
    </rPh>
    <rPh sb="20" eb="21">
      <t>レイ</t>
    </rPh>
    <rPh sb="22" eb="24">
      <t>ケイサイ</t>
    </rPh>
    <phoneticPr fontId="2"/>
  </si>
  <si>
    <t>「就農状況報告」に、報告期間中に作付された作物、本人を含む家族労働力や雇用の作業日数、農地の借入</t>
    <rPh sb="1" eb="3">
      <t>シュウノウ</t>
    </rPh>
    <rPh sb="3" eb="5">
      <t>ジョウキョウ</t>
    </rPh>
    <rPh sb="5" eb="7">
      <t>ホウコク</t>
    </rPh>
    <rPh sb="10" eb="12">
      <t>ホウコク</t>
    </rPh>
    <rPh sb="12" eb="14">
      <t>キカン</t>
    </rPh>
    <rPh sb="14" eb="15">
      <t>チュウ</t>
    </rPh>
    <rPh sb="16" eb="18">
      <t>サクツケ</t>
    </rPh>
    <rPh sb="21" eb="23">
      <t>サクモツ</t>
    </rPh>
    <rPh sb="24" eb="26">
      <t>ホンニン</t>
    </rPh>
    <rPh sb="27" eb="28">
      <t>フク</t>
    </rPh>
    <rPh sb="29" eb="31">
      <t>カゾク</t>
    </rPh>
    <rPh sb="31" eb="34">
      <t>ロウドウリョク</t>
    </rPh>
    <rPh sb="35" eb="37">
      <t>コヨウ</t>
    </rPh>
    <rPh sb="38" eb="40">
      <t>サギョウ</t>
    </rPh>
    <rPh sb="40" eb="42">
      <t>ニッスウ</t>
    </rPh>
    <rPh sb="43" eb="45">
      <t>ノウチ</t>
    </rPh>
    <rPh sb="46" eb="48">
      <t>カリイレ</t>
    </rPh>
    <phoneticPr fontId="2"/>
  </si>
  <si>
    <t>報告にあたり、日頃農作業に専念される中で、気づいた点や改善点を振り返っていただき、今後の発展へと</t>
    <rPh sb="0" eb="2">
      <t>ホウコク</t>
    </rPh>
    <rPh sb="7" eb="9">
      <t>ヒゴロ</t>
    </rPh>
    <rPh sb="9" eb="12">
      <t>ノウサギョウ</t>
    </rPh>
    <rPh sb="13" eb="15">
      <t>センネン</t>
    </rPh>
    <rPh sb="18" eb="19">
      <t>ナカ</t>
    </rPh>
    <rPh sb="21" eb="22">
      <t>キ</t>
    </rPh>
    <rPh sb="25" eb="26">
      <t>テン</t>
    </rPh>
    <rPh sb="27" eb="29">
      <t>カイゼン</t>
    </rPh>
    <rPh sb="29" eb="30">
      <t>テン</t>
    </rPh>
    <rPh sb="31" eb="32">
      <t>フ</t>
    </rPh>
    <rPh sb="33" eb="34">
      <t>カエ</t>
    </rPh>
    <rPh sb="41" eb="43">
      <t>コンゴ</t>
    </rPh>
    <rPh sb="44" eb="46">
      <t>ハッテン</t>
    </rPh>
    <phoneticPr fontId="2"/>
  </si>
  <si>
    <t>←作目と出荷単位を記入してください。</t>
    <rPh sb="1" eb="3">
      <t>サクモク</t>
    </rPh>
    <rPh sb="4" eb="6">
      <t>シュッカ</t>
    </rPh>
    <rPh sb="6" eb="8">
      <t>タンイ</t>
    </rPh>
    <rPh sb="9" eb="11">
      <t>キニュウ</t>
    </rPh>
    <phoneticPr fontId="2"/>
  </si>
  <si>
    <r>
      <t>　</t>
    </r>
    <r>
      <rPr>
        <b/>
        <u/>
        <sz val="11"/>
        <color indexed="10"/>
        <rFont val="ＭＳ ゴシック"/>
        <family val="3"/>
        <charset val="128"/>
      </rPr>
      <t>※枠に収まらない場合は、文字の大きさを調整してください。</t>
    </r>
    <rPh sb="2" eb="3">
      <t>ワク</t>
    </rPh>
    <rPh sb="4" eb="5">
      <t>オサ</t>
    </rPh>
    <rPh sb="9" eb="11">
      <t>バアイ</t>
    </rPh>
    <rPh sb="13" eb="15">
      <t>モジ</t>
    </rPh>
    <rPh sb="16" eb="17">
      <t>オオ</t>
    </rPh>
    <rPh sb="20" eb="22">
      <t>チョウセイ</t>
    </rPh>
    <phoneticPr fontId="2"/>
  </si>
  <si>
    <t>※経費がかからなかった場合も「0」と入力してください。</t>
    <rPh sb="1" eb="3">
      <t>ケイヒ</t>
    </rPh>
    <rPh sb="11" eb="13">
      <t>バアイ</t>
    </rPh>
    <rPh sb="18" eb="20">
      <t>ニュウリョク</t>
    </rPh>
    <phoneticPr fontId="2"/>
  </si>
  <si>
    <r>
      <t>「決算書・補足資料（多品目栽培）」…</t>
    </r>
    <r>
      <rPr>
        <b/>
        <u/>
        <sz val="11"/>
        <color indexed="10"/>
        <rFont val="ＭＳ Ｐゴシック"/>
        <family val="3"/>
        <charset val="128"/>
      </rPr>
      <t>4品目以上の作物を栽培されている方</t>
    </r>
    <r>
      <rPr>
        <sz val="11"/>
        <rFont val="ＭＳ Ｐゴシック"/>
        <family val="3"/>
        <charset val="128"/>
      </rPr>
      <t>が入力するシート</t>
    </r>
    <rPh sb="1" eb="3">
      <t>ケッサン</t>
    </rPh>
    <rPh sb="3" eb="4">
      <t>ショ</t>
    </rPh>
    <rPh sb="5" eb="7">
      <t>ホソク</t>
    </rPh>
    <rPh sb="7" eb="9">
      <t>シリョウ</t>
    </rPh>
    <rPh sb="10" eb="11">
      <t>タ</t>
    </rPh>
    <rPh sb="11" eb="13">
      <t>ヒンモク</t>
    </rPh>
    <rPh sb="13" eb="15">
      <t>サイバイ</t>
    </rPh>
    <rPh sb="19" eb="21">
      <t>ヒンモク</t>
    </rPh>
    <rPh sb="21" eb="23">
      <t>イジョウ</t>
    </rPh>
    <rPh sb="24" eb="26">
      <t>サクモツ</t>
    </rPh>
    <rPh sb="27" eb="29">
      <t>サイバイ</t>
    </rPh>
    <rPh sb="34" eb="35">
      <t>カタ</t>
    </rPh>
    <rPh sb="36" eb="38">
      <t>ニュウリョク</t>
    </rPh>
    <phoneticPr fontId="2"/>
  </si>
  <si>
    <r>
      <t>赤色…就農計画を提出する上で、</t>
    </r>
    <r>
      <rPr>
        <b/>
        <u/>
        <sz val="11"/>
        <color indexed="10"/>
        <rFont val="ＭＳ Ｐゴシック"/>
        <family val="3"/>
        <charset val="128"/>
      </rPr>
      <t>最低限入力が必要となるセル</t>
    </r>
    <rPh sb="0" eb="2">
      <t>アカイロ</t>
    </rPh>
    <rPh sb="3" eb="5">
      <t>シュウノウ</t>
    </rPh>
    <rPh sb="5" eb="7">
      <t>ケイカク</t>
    </rPh>
    <rPh sb="8" eb="10">
      <t>テイシュツ</t>
    </rPh>
    <rPh sb="12" eb="13">
      <t>ウエ</t>
    </rPh>
    <rPh sb="15" eb="18">
      <t>サイテイゲン</t>
    </rPh>
    <rPh sb="18" eb="20">
      <t>ニュウリョク</t>
    </rPh>
    <rPh sb="21" eb="23">
      <t>ヒツヨウ</t>
    </rPh>
    <phoneticPr fontId="2"/>
  </si>
  <si>
    <t>皆様からのご意見の元、より分かりやすい書類にしていけるよう常に心がけています。</t>
    <rPh sb="0" eb="2">
      <t>ミナサマ</t>
    </rPh>
    <rPh sb="6" eb="8">
      <t>イケン</t>
    </rPh>
    <rPh sb="9" eb="10">
      <t>モト</t>
    </rPh>
    <rPh sb="13" eb="14">
      <t>ワ</t>
    </rPh>
    <rPh sb="19" eb="21">
      <t>ショルイ</t>
    </rPh>
    <rPh sb="29" eb="30">
      <t>ツネ</t>
    </rPh>
    <rPh sb="31" eb="32">
      <t>ココロ</t>
    </rPh>
    <phoneticPr fontId="2"/>
  </si>
  <si>
    <t>つきましては、独自に作成されている経営分析資料がございましたらご提供いただけるとありがたいです。</t>
    <rPh sb="7" eb="9">
      <t>ドクジ</t>
    </rPh>
    <rPh sb="10" eb="12">
      <t>サクセイ</t>
    </rPh>
    <rPh sb="17" eb="19">
      <t>ケイエイ</t>
    </rPh>
    <rPh sb="19" eb="21">
      <t>ブンセキ</t>
    </rPh>
    <rPh sb="21" eb="23">
      <t>シリョウ</t>
    </rPh>
    <rPh sb="32" eb="34">
      <t>テイキョウ</t>
    </rPh>
    <phoneticPr fontId="2"/>
  </si>
  <si>
    <t>書類を作成する上で、皆様の“経営発展のきっかけ”となれば幸いです。</t>
    <rPh sb="0" eb="2">
      <t>ショルイ</t>
    </rPh>
    <rPh sb="3" eb="5">
      <t>サクセイ</t>
    </rPh>
    <rPh sb="7" eb="8">
      <t>ウエ</t>
    </rPh>
    <rPh sb="10" eb="12">
      <t>ミナサマ</t>
    </rPh>
    <phoneticPr fontId="2"/>
  </si>
  <si>
    <t>「作業日誌」に、報告期間中の作業内容と時間を「本人」「家族」「雇用」ごとに合計時間を入力してください。</t>
    <rPh sb="1" eb="3">
      <t>サギョウ</t>
    </rPh>
    <rPh sb="3" eb="5">
      <t>ニッシ</t>
    </rPh>
    <rPh sb="8" eb="10">
      <t>ホウコク</t>
    </rPh>
    <rPh sb="10" eb="13">
      <t>キカンチュウ</t>
    </rPh>
    <rPh sb="14" eb="16">
      <t>サギョウ</t>
    </rPh>
    <rPh sb="16" eb="18">
      <t>ナイヨウ</t>
    </rPh>
    <rPh sb="19" eb="21">
      <t>ジカン</t>
    </rPh>
    <rPh sb="23" eb="25">
      <t>ホンニン</t>
    </rPh>
    <rPh sb="27" eb="29">
      <t>カゾク</t>
    </rPh>
    <rPh sb="31" eb="33">
      <t>コヨウ</t>
    </rPh>
    <rPh sb="37" eb="39">
      <t>ゴウケイ</t>
    </rPh>
    <rPh sb="39" eb="41">
      <t>ジカン</t>
    </rPh>
    <rPh sb="42" eb="44">
      <t>ニュウリョク</t>
    </rPh>
    <phoneticPr fontId="2"/>
  </si>
  <si>
    <t>※「３　昨年の所得」は、7月の報告の時のみ入力してください。</t>
    <rPh sb="4" eb="6">
      <t>サクネン</t>
    </rPh>
    <rPh sb="7" eb="9">
      <t>ショトク</t>
    </rPh>
    <rPh sb="13" eb="14">
      <t>ガツ</t>
    </rPh>
    <rPh sb="15" eb="17">
      <t>ホウコク</t>
    </rPh>
    <rPh sb="18" eb="19">
      <t>トキ</t>
    </rPh>
    <rPh sb="21" eb="23">
      <t>ニュウリョク</t>
    </rPh>
    <phoneticPr fontId="2"/>
  </si>
  <si>
    <t>※経費の項目名は、一例となっています。必要であれば、名称を変更してください。</t>
    <rPh sb="1" eb="3">
      <t>ケイヒ</t>
    </rPh>
    <rPh sb="4" eb="6">
      <t>コウモク</t>
    </rPh>
    <rPh sb="6" eb="7">
      <t>メイ</t>
    </rPh>
    <rPh sb="9" eb="11">
      <t>イチレイ</t>
    </rPh>
    <rPh sb="19" eb="21">
      <t>ヒツヨウ</t>
    </rPh>
    <rPh sb="26" eb="28">
      <t>メイショウ</t>
    </rPh>
    <rPh sb="29" eb="31">
      <t>ヘンコウ</t>
    </rPh>
    <phoneticPr fontId="2"/>
  </si>
  <si>
    <t>ア．表題右側に、「H○○年」かを選択してください。（マウスで枠内をクリックすると矢印が出て選択できます）</t>
    <rPh sb="2" eb="4">
      <t>ヒョウダイ</t>
    </rPh>
    <rPh sb="4" eb="6">
      <t>ミギガワ</t>
    </rPh>
    <rPh sb="12" eb="13">
      <t>ネン</t>
    </rPh>
    <rPh sb="16" eb="18">
      <t>センタク</t>
    </rPh>
    <rPh sb="30" eb="32">
      <t>ワクナイ</t>
    </rPh>
    <rPh sb="40" eb="42">
      <t>ヤジルシ</t>
    </rPh>
    <rPh sb="43" eb="44">
      <t>デ</t>
    </rPh>
    <rPh sb="45" eb="47">
      <t>センタク</t>
    </rPh>
    <phoneticPr fontId="2"/>
  </si>
  <si>
    <r>
      <t>イ．表左上の、「作目」「単位」を入力してください。</t>
    </r>
    <r>
      <rPr>
        <b/>
        <u/>
        <sz val="11"/>
        <color indexed="10"/>
        <rFont val="ＭＳ Ｐゴシック"/>
        <family val="3"/>
        <charset val="128"/>
      </rPr>
      <t>※単位は、出荷単位となります。（kg、ケース、袋、etc…）</t>
    </r>
    <rPh sb="2" eb="3">
      <t>ヒョウ</t>
    </rPh>
    <rPh sb="3" eb="4">
      <t>ヒダリ</t>
    </rPh>
    <rPh sb="4" eb="5">
      <t>ウエ</t>
    </rPh>
    <rPh sb="8" eb="10">
      <t>サクモク</t>
    </rPh>
    <rPh sb="12" eb="14">
      <t>タンイ</t>
    </rPh>
    <rPh sb="16" eb="18">
      <t>ニュウリョク</t>
    </rPh>
    <rPh sb="26" eb="28">
      <t>タンイ</t>
    </rPh>
    <rPh sb="30" eb="32">
      <t>シュッカ</t>
    </rPh>
    <rPh sb="32" eb="34">
      <t>タンイ</t>
    </rPh>
    <rPh sb="48" eb="49">
      <t>フクロ</t>
    </rPh>
    <phoneticPr fontId="2"/>
  </si>
  <si>
    <t>エ．「その他収入（農産物加工品等）」がある場合は、金額を入力してください。</t>
    <rPh sb="5" eb="6">
      <t>タ</t>
    </rPh>
    <rPh sb="6" eb="8">
      <t>シュウニュウ</t>
    </rPh>
    <rPh sb="9" eb="12">
      <t>ノウサンブツ</t>
    </rPh>
    <rPh sb="12" eb="15">
      <t>カコウヒン</t>
    </rPh>
    <rPh sb="15" eb="16">
      <t>トウ</t>
    </rPh>
    <rPh sb="21" eb="23">
      <t>バアイ</t>
    </rPh>
    <rPh sb="25" eb="27">
      <t>キンガク</t>
    </rPh>
    <rPh sb="28" eb="30">
      <t>ニュウリョク</t>
    </rPh>
    <phoneticPr fontId="2"/>
  </si>
  <si>
    <t>オ．「青年就農給付金」の金額を選択してください。（マウスで枠内をクリックすると矢印が出て選択できます）</t>
    <rPh sb="3" eb="5">
      <t>セイネン</t>
    </rPh>
    <rPh sb="5" eb="7">
      <t>シュウノウ</t>
    </rPh>
    <rPh sb="7" eb="10">
      <t>キュウフキン</t>
    </rPh>
    <rPh sb="12" eb="14">
      <t>キンガク</t>
    </rPh>
    <rPh sb="15" eb="17">
      <t>センタク</t>
    </rPh>
    <phoneticPr fontId="2"/>
  </si>
  <si>
    <t>カ．「農業経営費」に、各経費を入力してください。</t>
    <rPh sb="3" eb="5">
      <t>ノウギョウ</t>
    </rPh>
    <rPh sb="5" eb="7">
      <t>ケイエイ</t>
    </rPh>
    <rPh sb="7" eb="8">
      <t>ヒ</t>
    </rPh>
    <rPh sb="11" eb="12">
      <t>カク</t>
    </rPh>
    <rPh sb="12" eb="14">
      <t>ケイヒ</t>
    </rPh>
    <rPh sb="15" eb="17">
      <t>ニュウリョク</t>
    </rPh>
    <phoneticPr fontId="2"/>
  </si>
  <si>
    <t>※集計を行うため、該当しない項目や0円の支出の場合でも、「0」と入力してください。</t>
    <rPh sb="1" eb="3">
      <t>シュウケイ</t>
    </rPh>
    <rPh sb="4" eb="5">
      <t>オコナ</t>
    </rPh>
    <rPh sb="9" eb="11">
      <t>ガイトウ</t>
    </rPh>
    <rPh sb="14" eb="16">
      <t>コウモク</t>
    </rPh>
    <rPh sb="18" eb="19">
      <t>エン</t>
    </rPh>
    <rPh sb="20" eb="22">
      <t>シシュツ</t>
    </rPh>
    <rPh sb="23" eb="25">
      <t>バアイ</t>
    </rPh>
    <rPh sb="32" eb="34">
      <t>ニュウリョク</t>
    </rPh>
    <phoneticPr fontId="2"/>
  </si>
  <si>
    <t>キ．「農機具」は、鍬や鎌など10万円未満の機材が該当します。</t>
    <rPh sb="18" eb="20">
      <t>ミマン</t>
    </rPh>
    <phoneticPr fontId="2"/>
  </si>
  <si>
    <r>
      <t>ク．「減価償却費」は、10万円を超える機材について償却資産として計上が可能です。</t>
    </r>
    <r>
      <rPr>
        <b/>
        <u/>
        <sz val="11"/>
        <color indexed="12"/>
        <rFont val="ＭＳ Ｐゴシック"/>
        <family val="3"/>
        <charset val="128"/>
      </rPr>
      <t>（国税庁HP参照）</t>
    </r>
    <rPh sb="13" eb="15">
      <t>マンエン</t>
    </rPh>
    <rPh sb="16" eb="17">
      <t>コ</t>
    </rPh>
    <rPh sb="19" eb="21">
      <t>キザイ</t>
    </rPh>
    <rPh sb="25" eb="27">
      <t>ショウキャク</t>
    </rPh>
    <rPh sb="27" eb="29">
      <t>シサン</t>
    </rPh>
    <rPh sb="32" eb="34">
      <t>ケイジョウ</t>
    </rPh>
    <rPh sb="35" eb="37">
      <t>カノウ</t>
    </rPh>
    <rPh sb="41" eb="44">
      <t>コクゼイチョウ</t>
    </rPh>
    <rPh sb="46" eb="48">
      <t>サンショウ</t>
    </rPh>
    <phoneticPr fontId="2"/>
  </si>
  <si>
    <t>地代・リース料</t>
    <rPh sb="0" eb="2">
      <t>チダイ</t>
    </rPh>
    <rPh sb="6" eb="7">
      <t>リョウ</t>
    </rPh>
    <phoneticPr fontId="4"/>
  </si>
  <si>
    <t>ケ．「地代・リース料」は、農地や農業機械類の契約料金を入力してください。</t>
    <rPh sb="3" eb="5">
      <t>チダイ</t>
    </rPh>
    <rPh sb="9" eb="10">
      <t>リョウ</t>
    </rPh>
    <rPh sb="13" eb="15">
      <t>ノウチ</t>
    </rPh>
    <rPh sb="16" eb="18">
      <t>ノウギョウ</t>
    </rPh>
    <rPh sb="18" eb="20">
      <t>キカイ</t>
    </rPh>
    <rPh sb="20" eb="21">
      <t>ルイ</t>
    </rPh>
    <rPh sb="22" eb="24">
      <t>ケイヤク</t>
    </rPh>
    <rPh sb="24" eb="26">
      <t>リョウキン</t>
    </rPh>
    <rPh sb="27" eb="29">
      <t>ニュウリョク</t>
    </rPh>
    <phoneticPr fontId="2"/>
  </si>
  <si>
    <r>
      <t>繋がるよう、常に</t>
    </r>
    <r>
      <rPr>
        <b/>
        <u/>
        <sz val="11"/>
        <color indexed="10"/>
        <rFont val="ＭＳ Ｐゴシック"/>
        <family val="3"/>
        <charset val="128"/>
      </rPr>
      <t>PCDA（Plan→Check→Do→Action）</t>
    </r>
    <r>
      <rPr>
        <sz val="11"/>
        <rFont val="ＭＳ Ｐゴシック"/>
        <family val="3"/>
        <charset val="128"/>
      </rPr>
      <t>を意識されてみてください。</t>
    </r>
    <rPh sb="0" eb="1">
      <t>ツナ</t>
    </rPh>
    <rPh sb="6" eb="7">
      <t>ツネ</t>
    </rPh>
    <rPh sb="35" eb="37">
      <t>イシキ</t>
    </rPh>
    <phoneticPr fontId="2"/>
  </si>
  <si>
    <r>
      <t>←報告期間を選択してください。</t>
    </r>
    <r>
      <rPr>
        <b/>
        <sz val="11"/>
        <color indexed="12"/>
        <rFont val="ＭＳ ゴシック"/>
        <family val="3"/>
        <charset val="128"/>
      </rPr>
      <t>（マウスで枠内をクリックすると選択できます。）</t>
    </r>
    <rPh sb="1" eb="3">
      <t>ホウコク</t>
    </rPh>
    <rPh sb="3" eb="5">
      <t>キカン</t>
    </rPh>
    <rPh sb="6" eb="8">
      <t>センタク</t>
    </rPh>
    <rPh sb="20" eb="22">
      <t>ワクナイ</t>
    </rPh>
    <rPh sb="30" eb="32">
      <t>センタク</t>
    </rPh>
    <phoneticPr fontId="2"/>
  </si>
  <si>
    <r>
      <t>←今回の報告が何年目かを選択してください。</t>
    </r>
    <r>
      <rPr>
        <b/>
        <sz val="11"/>
        <color indexed="12"/>
        <rFont val="ＭＳ ゴシック"/>
        <family val="3"/>
        <charset val="128"/>
      </rPr>
      <t>（マウスで枠内をクリックすると選択できます。）</t>
    </r>
    <rPh sb="1" eb="3">
      <t>コンカイ</t>
    </rPh>
    <rPh sb="4" eb="6">
      <t>ホウコク</t>
    </rPh>
    <rPh sb="7" eb="10">
      <t>ナンネンメ</t>
    </rPh>
    <rPh sb="12" eb="14">
      <t>センタク</t>
    </rPh>
    <phoneticPr fontId="2"/>
  </si>
  <si>
    <r>
      <t>←申請者本人の実績を記入してください。</t>
    </r>
    <r>
      <rPr>
        <b/>
        <sz val="11"/>
        <color indexed="12"/>
        <rFont val="ＭＳ ゴシック"/>
        <family val="3"/>
        <charset val="128"/>
      </rPr>
      <t>（続柄はマウスで枠内をクリックすると選択できます）</t>
    </r>
    <rPh sb="1" eb="4">
      <t>シンセイシャ</t>
    </rPh>
    <rPh sb="4" eb="6">
      <t>ホンニン</t>
    </rPh>
    <rPh sb="7" eb="9">
      <t>ジッセキ</t>
    </rPh>
    <rPh sb="10" eb="12">
      <t>キニュウ</t>
    </rPh>
    <rPh sb="20" eb="22">
      <t>ゾクガラ</t>
    </rPh>
    <rPh sb="27" eb="29">
      <t>ワクナイ</t>
    </rPh>
    <rPh sb="37" eb="39">
      <t>センタク</t>
    </rPh>
    <phoneticPr fontId="2"/>
  </si>
  <si>
    <t>などを数字にすることで、データ分析できる非常に重要な作業だと考えています。</t>
    <rPh sb="3" eb="5">
      <t>スウジ</t>
    </rPh>
    <rPh sb="15" eb="17">
      <t>ブンセキ</t>
    </rPh>
    <rPh sb="20" eb="22">
      <t>ヒジョウ</t>
    </rPh>
    <rPh sb="23" eb="25">
      <t>ジュウヨウ</t>
    </rPh>
    <rPh sb="26" eb="28">
      <t>サギョウ</t>
    </rPh>
    <rPh sb="30" eb="31">
      <t>カンガ</t>
    </rPh>
    <phoneticPr fontId="2"/>
  </si>
  <si>
    <t>面積、作業受託状況、計画の達成に向けた現状と今後の課題（自己評価）を入力してください。</t>
    <rPh sb="3" eb="5">
      <t>サギョウ</t>
    </rPh>
    <rPh sb="5" eb="7">
      <t>ジュタク</t>
    </rPh>
    <rPh sb="7" eb="9">
      <t>ジョウキョウ</t>
    </rPh>
    <rPh sb="10" eb="12">
      <t>ケイカク</t>
    </rPh>
    <rPh sb="13" eb="15">
      <t>タッセイ</t>
    </rPh>
    <rPh sb="16" eb="17">
      <t>ム</t>
    </rPh>
    <rPh sb="19" eb="21">
      <t>ゲンジョウ</t>
    </rPh>
    <rPh sb="22" eb="24">
      <t>コンゴ</t>
    </rPh>
    <rPh sb="25" eb="27">
      <t>カダイ</t>
    </rPh>
    <rPh sb="28" eb="30">
      <t>ジコ</t>
    </rPh>
    <rPh sb="30" eb="32">
      <t>ヒョウカ</t>
    </rPh>
    <rPh sb="34" eb="36">
      <t>ニュウリョク</t>
    </rPh>
    <phoneticPr fontId="2"/>
  </si>
  <si>
    <t>ウ．作目毎の「作付規模（ａ）」、「生産量（出荷数）」、「販売単価（出荷単位の金額）」を入力してください。</t>
    <rPh sb="2" eb="4">
      <t>サクモク</t>
    </rPh>
    <rPh sb="4" eb="5">
      <t>ゴト</t>
    </rPh>
    <rPh sb="7" eb="9">
      <t>サクツケ</t>
    </rPh>
    <rPh sb="9" eb="11">
      <t>キボ</t>
    </rPh>
    <rPh sb="17" eb="19">
      <t>セイサン</t>
    </rPh>
    <rPh sb="19" eb="20">
      <t>リョウ</t>
    </rPh>
    <rPh sb="21" eb="23">
      <t>シュッカ</t>
    </rPh>
    <rPh sb="23" eb="24">
      <t>カズ</t>
    </rPh>
    <rPh sb="28" eb="30">
      <t>ハンバイ</t>
    </rPh>
    <rPh sb="30" eb="32">
      <t>タンカ</t>
    </rPh>
    <rPh sb="33" eb="35">
      <t>シュッカ</t>
    </rPh>
    <rPh sb="35" eb="37">
      <t>タンイ</t>
    </rPh>
    <rPh sb="38" eb="40">
      <t>キンガク</t>
    </rPh>
    <rPh sb="43" eb="45">
      <t>ニュウリョク</t>
    </rPh>
    <phoneticPr fontId="2"/>
  </si>
  <si>
    <t>　　　　年　　月　　日</t>
    <rPh sb="4" eb="5">
      <t>ネン</t>
    </rPh>
    <rPh sb="7" eb="8">
      <t>ガツ</t>
    </rPh>
    <rPh sb="10" eb="11">
      <t>ニチ</t>
    </rPh>
    <phoneticPr fontId="2"/>
  </si>
  <si>
    <t>雇人費</t>
    <rPh sb="0" eb="1">
      <t>ヤトイ</t>
    </rPh>
    <rPh sb="1" eb="2">
      <t>ニン</t>
    </rPh>
    <rPh sb="2" eb="3">
      <t>ヒ</t>
    </rPh>
    <phoneticPr fontId="2"/>
  </si>
  <si>
    <t>決　算　書　　</t>
    <phoneticPr fontId="2"/>
  </si>
  <si>
    <t>「決算書」に、税務署に提出された確定申告書（白色・青色）を元に入力してください。</t>
    <rPh sb="1" eb="3">
      <t>ケッサン</t>
    </rPh>
    <rPh sb="3" eb="4">
      <t>ショ</t>
    </rPh>
    <rPh sb="7" eb="10">
      <t>ゼイムショ</t>
    </rPh>
    <rPh sb="11" eb="13">
      <t>テイシュツ</t>
    </rPh>
    <rPh sb="16" eb="18">
      <t>カクテイ</t>
    </rPh>
    <rPh sb="18" eb="20">
      <t>シンコク</t>
    </rPh>
    <rPh sb="20" eb="21">
      <t>ショ</t>
    </rPh>
    <rPh sb="22" eb="24">
      <t>シロイロ</t>
    </rPh>
    <rPh sb="25" eb="27">
      <t>アオイロ</t>
    </rPh>
    <rPh sb="29" eb="30">
      <t>モト</t>
    </rPh>
    <rPh sb="31" eb="33">
      <t>ニュウリョク</t>
    </rPh>
    <phoneticPr fontId="2"/>
  </si>
  <si>
    <t>※5年目以降に提出する場合、「計画」は5年目の数字を計上してください。</t>
    <rPh sb="2" eb="4">
      <t>ネンメ</t>
    </rPh>
    <rPh sb="4" eb="6">
      <t>イコウ</t>
    </rPh>
    <rPh sb="7" eb="9">
      <t>テイシュツ</t>
    </rPh>
    <rPh sb="11" eb="13">
      <t>バアイ</t>
    </rPh>
    <rPh sb="15" eb="17">
      <t>ケイカク</t>
    </rPh>
    <rPh sb="20" eb="22">
      <t>ネンメ</t>
    </rPh>
    <rPh sb="23" eb="25">
      <t>スウジ</t>
    </rPh>
    <rPh sb="26" eb="28">
      <t>ケイジョウ</t>
    </rPh>
    <phoneticPr fontId="2"/>
  </si>
  <si>
    <t>□</t>
    <phoneticPr fontId="2"/>
  </si>
  <si>
    <t>円</t>
    <rPh sb="0" eb="1">
      <t>エン</t>
    </rPh>
    <phoneticPr fontId="2"/>
  </si>
  <si>
    <t>作目：</t>
    <rPh sb="0" eb="2">
      <t>サクモク</t>
    </rPh>
    <phoneticPr fontId="2"/>
  </si>
  <si>
    <t>単位：</t>
    <phoneticPr fontId="2"/>
  </si>
  <si>
    <t>積み立てていない</t>
    <rPh sb="0" eb="1">
      <t>ツ</t>
    </rPh>
    <rPh sb="2" eb="3">
      <t>タ</t>
    </rPh>
    <phoneticPr fontId="2"/>
  </si>
  <si>
    <t>積み立てている</t>
    <rPh sb="0" eb="1">
      <t>ツ</t>
    </rPh>
    <rPh sb="2" eb="3">
      <t>タ</t>
    </rPh>
    <phoneticPr fontId="2"/>
  </si>
  <si>
    <t>４　農業経営基盤強化準備金※（いずれかにチェックしてください。）</t>
    <rPh sb="2" eb="4">
      <t>ノウギョウ</t>
    </rPh>
    <rPh sb="4" eb="6">
      <t>ケイエイ</t>
    </rPh>
    <rPh sb="6" eb="8">
      <t>キバン</t>
    </rPh>
    <rPh sb="8" eb="10">
      <t>キョウカ</t>
    </rPh>
    <rPh sb="10" eb="13">
      <t>ジュンビキン</t>
    </rPh>
    <phoneticPr fontId="2"/>
  </si>
  <si>
    <t>※農業者が、経営所得安定対策等の交付金を農業経営改善計画などに従い、「農業経営</t>
    <rPh sb="1" eb="4">
      <t>ノウギョウシャ</t>
    </rPh>
    <rPh sb="6" eb="8">
      <t>ケイエイ</t>
    </rPh>
    <rPh sb="8" eb="10">
      <t>ショトク</t>
    </rPh>
    <rPh sb="10" eb="12">
      <t>アンテイ</t>
    </rPh>
    <rPh sb="12" eb="14">
      <t>タイサク</t>
    </rPh>
    <rPh sb="14" eb="15">
      <t>トウ</t>
    </rPh>
    <rPh sb="16" eb="19">
      <t>コウフキン</t>
    </rPh>
    <rPh sb="20" eb="22">
      <t>ノウギョウ</t>
    </rPh>
    <rPh sb="22" eb="24">
      <t>ケイエイ</t>
    </rPh>
    <rPh sb="24" eb="26">
      <t>カイゼン</t>
    </rPh>
    <rPh sb="26" eb="28">
      <t>ケイカク</t>
    </rPh>
    <rPh sb="31" eb="32">
      <t>シタガ</t>
    </rPh>
    <rPh sb="35" eb="37">
      <t>ノウギョウ</t>
    </rPh>
    <rPh sb="37" eb="39">
      <t>ケイエイ</t>
    </rPh>
    <phoneticPr fontId="2"/>
  </si>
  <si>
    <t>参加した</t>
    <rPh sb="0" eb="2">
      <t>サンカ</t>
    </rPh>
    <phoneticPr fontId="2"/>
  </si>
  <si>
    <t>参加しなかった</t>
    <rPh sb="0" eb="2">
      <t>サンカ</t>
    </rPh>
    <phoneticPr fontId="2"/>
  </si>
  <si>
    <t>参加した回数</t>
    <rPh sb="0" eb="2">
      <t>サンカ</t>
    </rPh>
    <rPh sb="4" eb="6">
      <t>カイスウ</t>
    </rPh>
    <phoneticPr fontId="2"/>
  </si>
  <si>
    <t>交流会の内容
（対象者、実施内容など）</t>
    <rPh sb="0" eb="3">
      <t>コウリュウカイ</t>
    </rPh>
    <rPh sb="4" eb="6">
      <t>ナイヨウ</t>
    </rPh>
    <rPh sb="8" eb="11">
      <t>タイショウシャ</t>
    </rPh>
    <rPh sb="12" eb="14">
      <t>ジッシ</t>
    </rPh>
    <rPh sb="14" eb="16">
      <t>ナイヨウ</t>
    </rPh>
    <phoneticPr fontId="2"/>
  </si>
  <si>
    <t>回</t>
    <rPh sb="0" eb="1">
      <t>カイ</t>
    </rPh>
    <phoneticPr fontId="2"/>
  </si>
  <si>
    <t>「参加した」にチェックした場合は以下も記載してください。</t>
    <rPh sb="1" eb="3">
      <t>サンカ</t>
    </rPh>
    <rPh sb="13" eb="15">
      <t>バアイ</t>
    </rPh>
    <rPh sb="16" eb="18">
      <t>イカ</t>
    </rPh>
    <rPh sb="19" eb="21">
      <t>キサイ</t>
    </rPh>
    <phoneticPr fontId="2"/>
  </si>
  <si>
    <t>　基盤強化準備金」として積み立てた場合、積立額について、個人は必要経費に、法人</t>
    <rPh sb="3" eb="5">
      <t>キョウカ</t>
    </rPh>
    <rPh sb="5" eb="8">
      <t>ジュンビキン</t>
    </rPh>
    <rPh sb="12" eb="13">
      <t>ツ</t>
    </rPh>
    <rPh sb="14" eb="15">
      <t>タ</t>
    </rPh>
    <rPh sb="17" eb="19">
      <t>バアイ</t>
    </rPh>
    <rPh sb="20" eb="22">
      <t>ツミタテ</t>
    </rPh>
    <rPh sb="22" eb="23">
      <t>ガク</t>
    </rPh>
    <rPh sb="28" eb="30">
      <t>コジン</t>
    </rPh>
    <rPh sb="31" eb="33">
      <t>ヒツヨウ</t>
    </rPh>
    <rPh sb="33" eb="35">
      <t>ケイヒ</t>
    </rPh>
    <rPh sb="37" eb="39">
      <t>ホウジン</t>
    </rPh>
    <phoneticPr fontId="2"/>
  </si>
  <si>
    <t>　は損金に算入できる制度。</t>
    <rPh sb="10" eb="12">
      <t>セイド</t>
    </rPh>
    <phoneticPr fontId="2"/>
  </si>
  <si>
    <t>※上記の場合、作付け作物が分かるものを別途用意してください。</t>
    <rPh sb="1" eb="3">
      <t>ジョウキ</t>
    </rPh>
    <rPh sb="4" eb="6">
      <t>バアイ</t>
    </rPh>
    <rPh sb="7" eb="9">
      <t>サクツ</t>
    </rPh>
    <rPh sb="10" eb="12">
      <t>サクモツ</t>
    </rPh>
    <rPh sb="13" eb="14">
      <t>ワ</t>
    </rPh>
    <rPh sb="19" eb="21">
      <t>ベット</t>
    </rPh>
    <rPh sb="21" eb="23">
      <t>ヨウイ</t>
    </rPh>
    <phoneticPr fontId="2"/>
  </si>
  <si>
    <t>氏名又は職名</t>
    <rPh sb="0" eb="2">
      <t>シメイ</t>
    </rPh>
    <rPh sb="2" eb="3">
      <t>マタ</t>
    </rPh>
    <rPh sb="4" eb="6">
      <t>ショクメイ</t>
    </rPh>
    <phoneticPr fontId="2"/>
  </si>
  <si>
    <t>就農状況報告は、農業次世代人材投資資金（旧 青年就農給付金）の対象となった方が半年毎に提出いただく</t>
    <rPh sb="0" eb="2">
      <t>シュウノウ</t>
    </rPh>
    <rPh sb="2" eb="4">
      <t>ジョウキョウ</t>
    </rPh>
    <rPh sb="4" eb="6">
      <t>ホウコク</t>
    </rPh>
    <rPh sb="8" eb="10">
      <t>ノウギョウ</t>
    </rPh>
    <rPh sb="10" eb="13">
      <t>ジセダイ</t>
    </rPh>
    <rPh sb="13" eb="15">
      <t>ジンザイ</t>
    </rPh>
    <rPh sb="15" eb="17">
      <t>トウシ</t>
    </rPh>
    <rPh sb="17" eb="19">
      <t>シキン</t>
    </rPh>
    <rPh sb="20" eb="21">
      <t>キュウ</t>
    </rPh>
    <rPh sb="22" eb="29">
      <t>セイネン</t>
    </rPh>
    <rPh sb="31" eb="33">
      <t>タイショウ</t>
    </rPh>
    <rPh sb="37" eb="38">
      <t>カタ</t>
    </rPh>
    <phoneticPr fontId="2"/>
  </si>
  <si>
    <t>シート（画面下の見出し）の説明</t>
    <rPh sb="4" eb="6">
      <t>ガメン</t>
    </rPh>
    <rPh sb="6" eb="7">
      <t>シタ</t>
    </rPh>
    <rPh sb="8" eb="10">
      <t>ミダ</t>
    </rPh>
    <rPh sb="13" eb="15">
      <t>セツメイ</t>
    </rPh>
    <phoneticPr fontId="2"/>
  </si>
  <si>
    <t>※作業日誌に時間を入力することで、農業従事日数が「合計」の右枠外に表示されます。</t>
    <rPh sb="1" eb="3">
      <t>サギョウ</t>
    </rPh>
    <rPh sb="3" eb="5">
      <t>ニッシ</t>
    </rPh>
    <rPh sb="6" eb="8">
      <t>ジカン</t>
    </rPh>
    <rPh sb="9" eb="11">
      <t>ニュウリョク</t>
    </rPh>
    <rPh sb="17" eb="19">
      <t>ノウギョウ</t>
    </rPh>
    <rPh sb="19" eb="21">
      <t>ジュウジ</t>
    </rPh>
    <rPh sb="21" eb="23">
      <t>ニッスウ</t>
    </rPh>
    <rPh sb="25" eb="27">
      <t>ゴウケイ</t>
    </rPh>
    <rPh sb="29" eb="30">
      <t>ミギ</t>
    </rPh>
    <rPh sb="30" eb="31">
      <t>ワク</t>
    </rPh>
    <rPh sb="31" eb="32">
      <t>ソト</t>
    </rPh>
    <rPh sb="33" eb="35">
      <t>ヒョウジ</t>
    </rPh>
    <phoneticPr fontId="2"/>
  </si>
  <si>
    <t>※4品目を超える作物を栽培された方は、追加したい行に「挿入」して入力してください。</t>
    <rPh sb="2" eb="4">
      <t>ヒンモク</t>
    </rPh>
    <rPh sb="5" eb="6">
      <t>コ</t>
    </rPh>
    <rPh sb="8" eb="10">
      <t>サクモツ</t>
    </rPh>
    <rPh sb="11" eb="13">
      <t>サイバイ</t>
    </rPh>
    <rPh sb="16" eb="17">
      <t>カタ</t>
    </rPh>
    <rPh sb="19" eb="21">
      <t>ツイカ</t>
    </rPh>
    <rPh sb="24" eb="25">
      <t>ギョウ</t>
    </rPh>
    <rPh sb="27" eb="29">
      <t>ソウニュウ</t>
    </rPh>
    <rPh sb="32" eb="34">
      <t>ニュウリョク</t>
    </rPh>
    <phoneticPr fontId="2"/>
  </si>
  <si>
    <t>（挿入したい行の数字を右クリックして「挿入」を選択すると行が追加されます。しかし、挿入を行ったままでは</t>
    <rPh sb="1" eb="3">
      <t>ソウニュウ</t>
    </rPh>
    <rPh sb="6" eb="7">
      <t>ギョウ</t>
    </rPh>
    <rPh sb="8" eb="10">
      <t>スウジ</t>
    </rPh>
    <rPh sb="11" eb="12">
      <t>ミギ</t>
    </rPh>
    <rPh sb="19" eb="21">
      <t>ソウニュウ</t>
    </rPh>
    <rPh sb="23" eb="25">
      <t>センタク</t>
    </rPh>
    <rPh sb="28" eb="29">
      <t>ギョウ</t>
    </rPh>
    <rPh sb="30" eb="32">
      <t>ツイカ</t>
    </rPh>
    <phoneticPr fontId="2"/>
  </si>
  <si>
    <t>　合計に計上されないため、関数の変更が必要です。変更方法については、事務局へ連絡してください）</t>
    <rPh sb="1" eb="3">
      <t>ゴウケイ</t>
    </rPh>
    <rPh sb="4" eb="6">
      <t>ケイジョウ</t>
    </rPh>
    <rPh sb="13" eb="15">
      <t>カンスウ</t>
    </rPh>
    <rPh sb="16" eb="18">
      <t>ヘンコウ</t>
    </rPh>
    <rPh sb="19" eb="21">
      <t>ヒツヨウ</t>
    </rPh>
    <rPh sb="24" eb="26">
      <t>ヘンコウ</t>
    </rPh>
    <rPh sb="26" eb="28">
      <t>ホウホウ</t>
    </rPh>
    <rPh sb="34" eb="37">
      <t>ジムキョク</t>
    </rPh>
    <rPh sb="38" eb="40">
      <t>レンラク</t>
    </rPh>
    <phoneticPr fontId="2"/>
  </si>
  <si>
    <t>※多品目の作物を栽培された方は、「決算書（他品目栽培）」に入力してください。</t>
    <rPh sb="1" eb="2">
      <t>タ</t>
    </rPh>
    <rPh sb="2" eb="4">
      <t>ヒンモク</t>
    </rPh>
    <rPh sb="5" eb="7">
      <t>サクモツ</t>
    </rPh>
    <rPh sb="8" eb="10">
      <t>サイバイ</t>
    </rPh>
    <rPh sb="13" eb="14">
      <t>カタ</t>
    </rPh>
    <rPh sb="17" eb="19">
      <t>ケッサン</t>
    </rPh>
    <rPh sb="19" eb="20">
      <t>ショ</t>
    </rPh>
    <rPh sb="21" eb="22">
      <t>タ</t>
    </rPh>
    <rPh sb="22" eb="24">
      <t>ヒンモク</t>
    </rPh>
    <rPh sb="24" eb="26">
      <t>サイバイ</t>
    </rPh>
    <rPh sb="29" eb="31">
      <t>ニュウリョク</t>
    </rPh>
    <phoneticPr fontId="2"/>
  </si>
  <si>
    <t>その他</t>
    <rPh sb="2" eb="3">
      <t>タ</t>
    </rPh>
    <phoneticPr fontId="2"/>
  </si>
  <si>
    <t>報告書類の様式についても皆様のご意向に沿うよう改善をしていこうと考えています。</t>
    <rPh sb="0" eb="2">
      <t>ホウコク</t>
    </rPh>
    <rPh sb="2" eb="4">
      <t>ショルイ</t>
    </rPh>
    <rPh sb="5" eb="7">
      <t>ヨウシキ</t>
    </rPh>
    <rPh sb="12" eb="14">
      <t>ミナサマ</t>
    </rPh>
    <rPh sb="16" eb="18">
      <t>イコウ</t>
    </rPh>
    <rPh sb="19" eb="20">
      <t>ソ</t>
    </rPh>
    <rPh sb="23" eb="25">
      <t>カイゼン</t>
    </rPh>
    <rPh sb="32" eb="33">
      <t>カンガ</t>
    </rPh>
    <phoneticPr fontId="2"/>
  </si>
  <si>
    <t>特に、決算書においては当初の計画と実績を比較して、「何が足りなかったのか？」や「何がかかりすぎたのか？」</t>
    <rPh sb="0" eb="1">
      <t>トク</t>
    </rPh>
    <rPh sb="3" eb="5">
      <t>ケッサン</t>
    </rPh>
    <rPh sb="5" eb="6">
      <t>ショ</t>
    </rPh>
    <rPh sb="11" eb="13">
      <t>トウショ</t>
    </rPh>
    <rPh sb="14" eb="16">
      <t>ケイカク</t>
    </rPh>
    <rPh sb="17" eb="19">
      <t>ジッセキ</t>
    </rPh>
    <rPh sb="20" eb="22">
      <t>ヒカク</t>
    </rPh>
    <rPh sb="26" eb="27">
      <t>ナニ</t>
    </rPh>
    <rPh sb="28" eb="29">
      <t>タ</t>
    </rPh>
    <rPh sb="40" eb="41">
      <t>ナニ</t>
    </rPh>
    <phoneticPr fontId="2"/>
  </si>
  <si>
    <t>はじめに</t>
    <phoneticPr fontId="2"/>
  </si>
  <si>
    <t>報告書類です。</t>
    <phoneticPr fontId="2"/>
  </si>
  <si>
    <t>①</t>
    <phoneticPr fontId="2"/>
  </si>
  <si>
    <t>②</t>
    <phoneticPr fontId="2"/>
  </si>
  <si>
    <t>③</t>
    <phoneticPr fontId="2"/>
  </si>
  <si>
    <t>④</t>
    <phoneticPr fontId="2"/>
  </si>
  <si>
    <t>加入している</t>
    <rPh sb="0" eb="2">
      <t>カニュウ</t>
    </rPh>
    <phoneticPr fontId="2"/>
  </si>
  <si>
    <t>加入していない</t>
    <rPh sb="0" eb="2">
      <t>カニュウ</t>
    </rPh>
    <phoneticPr fontId="2"/>
  </si>
  <si>
    <t>（「加入している」にチェックした場合は下記も記載してください。）</t>
    <rPh sb="2" eb="4">
      <t>カニュウ</t>
    </rPh>
    <rPh sb="16" eb="18">
      <t>バアイ</t>
    </rPh>
    <rPh sb="19" eb="21">
      <t>カキ</t>
    </rPh>
    <rPh sb="22" eb="24">
      <t>キサイ</t>
    </rPh>
    <phoneticPr fontId="2"/>
  </si>
  <si>
    <t>加入している農業共済等の名称</t>
    <rPh sb="0" eb="2">
      <t>カニュウ</t>
    </rPh>
    <rPh sb="6" eb="8">
      <t>ノウギョウ</t>
    </rPh>
    <rPh sb="8" eb="10">
      <t>キョウサイ</t>
    </rPh>
    <rPh sb="10" eb="11">
      <t>トウ</t>
    </rPh>
    <rPh sb="12" eb="14">
      <t>メイショウ</t>
    </rPh>
    <phoneticPr fontId="2"/>
  </si>
  <si>
    <t>１　営農状況報告</t>
    <rPh sb="2" eb="4">
      <t>エイノウ</t>
    </rPh>
    <rPh sb="4" eb="6">
      <t>ジョウキョウ</t>
    </rPh>
    <rPh sb="6" eb="8">
      <t>ホウコク</t>
    </rPh>
    <phoneticPr fontId="2"/>
  </si>
  <si>
    <t>２　経営規模の報告</t>
    <rPh sb="2" eb="4">
      <t>ケイエイ</t>
    </rPh>
    <rPh sb="4" eb="6">
      <t>キボ</t>
    </rPh>
    <rPh sb="7" eb="9">
      <t>ホウコク</t>
    </rPh>
    <phoneticPr fontId="2"/>
  </si>
  <si>
    <r>
      <t>別添２（第９条</t>
    </r>
    <r>
      <rPr>
        <sz val="11"/>
        <rFont val="ＭＳ 明朝"/>
        <family val="1"/>
        <charset val="128"/>
      </rPr>
      <t>関係）</t>
    </r>
    <rPh sb="0" eb="2">
      <t>ベッテン</t>
    </rPh>
    <rPh sb="4" eb="5">
      <t>ダイ</t>
    </rPh>
    <rPh sb="6" eb="7">
      <t>ジョウ</t>
    </rPh>
    <rPh sb="7" eb="9">
      <t>カンケイ</t>
    </rPh>
    <phoneticPr fontId="4"/>
  </si>
  <si>
    <t xml:space="preserve"> 農業次世代人材投資資金</t>
    <rPh sb="1" eb="12">
      <t>シキン</t>
    </rPh>
    <phoneticPr fontId="2"/>
  </si>
  <si>
    <t xml:space="preserve"> 収入計①（上記資金を除く）</t>
    <rPh sb="1" eb="3">
      <t>シュウニュウ</t>
    </rPh>
    <rPh sb="6" eb="8">
      <t>ジョウキ</t>
    </rPh>
    <rPh sb="8" eb="10">
      <t>シキン</t>
    </rPh>
    <rPh sb="11" eb="12">
      <t>ノゾ</t>
    </rPh>
    <phoneticPr fontId="2"/>
  </si>
  <si>
    <t>　このことについて、浜松市農業次世代人材投資資金交付要綱第９条第１項に基づき農業次世代人材投資資金にかかる就農状況報告を提出します。</t>
    <rPh sb="10" eb="13">
      <t>ハママツシ</t>
    </rPh>
    <rPh sb="13" eb="24">
      <t>ノウギョウジセダイジンザイトウシシキン</t>
    </rPh>
    <rPh sb="24" eb="26">
      <t>コウフ</t>
    </rPh>
    <rPh sb="26" eb="28">
      <t>ヨウコウ</t>
    </rPh>
    <rPh sb="28" eb="29">
      <t>ダイ</t>
    </rPh>
    <rPh sb="30" eb="31">
      <t>ジョウ</t>
    </rPh>
    <rPh sb="31" eb="32">
      <t>ダイ</t>
    </rPh>
    <rPh sb="33" eb="34">
      <t>コウ</t>
    </rPh>
    <rPh sb="35" eb="36">
      <t>モト</t>
    </rPh>
    <phoneticPr fontId="2"/>
  </si>
  <si>
    <t>（署名又は記名押印をしてください）</t>
    <phoneticPr fontId="2"/>
  </si>
  <si>
    <t>５　地域のサポート体制について</t>
    <rPh sb="2" eb="4">
      <t>チイキ</t>
    </rPh>
    <rPh sb="9" eb="11">
      <t>タイセイ</t>
    </rPh>
    <phoneticPr fontId="2"/>
  </si>
  <si>
    <t>専属担当者</t>
    <rPh sb="0" eb="2">
      <t>センゾク</t>
    </rPh>
    <rPh sb="2" eb="5">
      <t>タントウシャ</t>
    </rPh>
    <phoneticPr fontId="2"/>
  </si>
  <si>
    <t>経営・技術</t>
    <rPh sb="0" eb="2">
      <t>ケイエイ</t>
    </rPh>
    <rPh sb="3" eb="5">
      <t>ギジュツ</t>
    </rPh>
    <phoneticPr fontId="2"/>
  </si>
  <si>
    <t>営農資金</t>
    <rPh sb="0" eb="2">
      <t>エイノウ</t>
    </rPh>
    <rPh sb="2" eb="4">
      <t>シキン</t>
    </rPh>
    <phoneticPr fontId="2"/>
  </si>
  <si>
    <t>農地</t>
    <rPh sb="0" eb="2">
      <t>ノウチ</t>
    </rPh>
    <phoneticPr fontId="2"/>
  </si>
  <si>
    <t>農業経営・地域生活等</t>
    <rPh sb="0" eb="2">
      <t>ノウギョウ</t>
    </rPh>
    <rPh sb="2" eb="4">
      <t>ケイエイ</t>
    </rPh>
    <rPh sb="5" eb="7">
      <t>チイキ</t>
    </rPh>
    <rPh sb="7" eb="9">
      <t>セイカツ</t>
    </rPh>
    <rPh sb="9" eb="10">
      <t>トウ</t>
    </rPh>
    <phoneticPr fontId="2"/>
  </si>
  <si>
    <t>８　上記に掲げるもののほか、市長が必要があると認める書類</t>
    <rPh sb="2" eb="4">
      <t>ジョウキ</t>
    </rPh>
    <phoneticPr fontId="2"/>
  </si>
  <si>
    <t>その他</t>
    <rPh sb="2" eb="3">
      <t>タ</t>
    </rPh>
    <phoneticPr fontId="4"/>
  </si>
  <si>
    <t xml:space="preserve"> 農業所得(③＝①－②)</t>
    <rPh sb="1" eb="3">
      <t>ノウギョウ</t>
    </rPh>
    <rPh sb="3" eb="5">
      <t>ショトク</t>
    </rPh>
    <phoneticPr fontId="4"/>
  </si>
  <si>
    <t>担当業務</t>
    <rPh sb="0" eb="2">
      <t>タントウ</t>
    </rPh>
    <rPh sb="2" eb="4">
      <t>ギョウム</t>
    </rPh>
    <phoneticPr fontId="2"/>
  </si>
  <si>
    <t>特定作業受託</t>
    <rPh sb="0" eb="2">
      <t>トクテイ</t>
    </rPh>
    <rPh sb="2" eb="4">
      <t>サギョウ</t>
    </rPh>
    <rPh sb="4" eb="6">
      <t>ジュタク</t>
    </rPh>
    <phoneticPr fontId="2"/>
  </si>
  <si>
    <t>作業受託面積等</t>
    <rPh sb="0" eb="2">
      <t>サギョウ</t>
    </rPh>
    <rPh sb="2" eb="4">
      <t>ジュタク</t>
    </rPh>
    <rPh sb="4" eb="6">
      <t>メンセキ</t>
    </rPh>
    <rPh sb="6" eb="7">
      <t>トウ</t>
    </rPh>
    <phoneticPr fontId="2"/>
  </si>
  <si>
    <t>実績（作業受託面積等）</t>
    <rPh sb="0" eb="2">
      <t>ジッセキ</t>
    </rPh>
    <rPh sb="3" eb="5">
      <t>サギョウ</t>
    </rPh>
    <rPh sb="5" eb="7">
      <t>ジュタク</t>
    </rPh>
    <rPh sb="7" eb="9">
      <t>メンセキ</t>
    </rPh>
    <rPh sb="9" eb="10">
      <t>トウ</t>
    </rPh>
    <phoneticPr fontId="2"/>
  </si>
  <si>
    <t>※7月の報告の際のみ記入してください</t>
    <phoneticPr fontId="2"/>
  </si>
  <si>
    <t>相談実績又は今後相談したいことについて</t>
    <rPh sb="0" eb="2">
      <t>ソウダン</t>
    </rPh>
    <rPh sb="2" eb="4">
      <t>ジッセキ</t>
    </rPh>
    <rPh sb="4" eb="5">
      <t>マタ</t>
    </rPh>
    <rPh sb="6" eb="8">
      <t>コンゴ</t>
    </rPh>
    <rPh sb="8" eb="10">
      <t>ソウダン</t>
    </rPh>
    <phoneticPr fontId="2"/>
  </si>
  <si>
    <t>６　報告対象期間における交流会への参加について（いずれかにチェックしてください。）</t>
    <rPh sb="2" eb="4">
      <t>ホウコク</t>
    </rPh>
    <rPh sb="4" eb="6">
      <t>タイショウ</t>
    </rPh>
    <rPh sb="6" eb="8">
      <t>キカン</t>
    </rPh>
    <rPh sb="12" eb="15">
      <t>コウリュウカイ</t>
    </rPh>
    <rPh sb="17" eb="19">
      <t>サンカ</t>
    </rPh>
    <phoneticPr fontId="2"/>
  </si>
  <si>
    <t>７　農業共済その他農業関係の保険への加入状況について</t>
    <rPh sb="2" eb="4">
      <t>ノウギョウ</t>
    </rPh>
    <rPh sb="4" eb="6">
      <t>キョウサイ</t>
    </rPh>
    <rPh sb="8" eb="9">
      <t>タ</t>
    </rPh>
    <rPh sb="9" eb="11">
      <t>ノウギョウ</t>
    </rPh>
    <rPh sb="11" eb="13">
      <t>カンケイ</t>
    </rPh>
    <rPh sb="14" eb="16">
      <t>ホケン</t>
    </rPh>
    <rPh sb="18" eb="20">
      <t>カニュウ</t>
    </rPh>
    <rPh sb="20" eb="22">
      <t>ジョウキョウ</t>
    </rPh>
    <phoneticPr fontId="2"/>
  </si>
  <si>
    <t>８　計画達成に向けた今後の課題と改善に向けた取組</t>
    <rPh sb="2" eb="4">
      <t>ケイカク</t>
    </rPh>
    <rPh sb="4" eb="6">
      <t>タッセイ</t>
    </rPh>
    <rPh sb="7" eb="8">
      <t>ム</t>
    </rPh>
    <rPh sb="10" eb="12">
      <t>コンゴ</t>
    </rPh>
    <rPh sb="13" eb="15">
      <t>カダイ</t>
    </rPh>
    <rPh sb="16" eb="18">
      <t>カイゼン</t>
    </rPh>
    <rPh sb="19" eb="20">
      <t>ム</t>
    </rPh>
    <rPh sb="22" eb="24">
      <t>トリクミ</t>
    </rPh>
    <phoneticPr fontId="2"/>
  </si>
  <si>
    <t>計画達成に向けた課題</t>
    <rPh sb="0" eb="2">
      <t>ケイカク</t>
    </rPh>
    <rPh sb="2" eb="4">
      <t>タッセイ</t>
    </rPh>
    <rPh sb="5" eb="6">
      <t>ム</t>
    </rPh>
    <rPh sb="8" eb="10">
      <t>カダイ</t>
    </rPh>
    <phoneticPr fontId="2"/>
  </si>
  <si>
    <t>改善策
（課題解決に向けた改善策を具体的に記入）</t>
    <rPh sb="0" eb="3">
      <t>カイゼンサク</t>
    </rPh>
    <rPh sb="5" eb="7">
      <t>カダイ</t>
    </rPh>
    <rPh sb="7" eb="9">
      <t>カイケツ</t>
    </rPh>
    <rPh sb="10" eb="11">
      <t>ム</t>
    </rPh>
    <rPh sb="13" eb="16">
      <t>カイゼンサク</t>
    </rPh>
    <rPh sb="17" eb="20">
      <t>グタイテキ</t>
    </rPh>
    <rPh sb="21" eb="23">
      <t>キニュウ</t>
    </rPh>
    <phoneticPr fontId="2"/>
  </si>
  <si>
    <t>改善策の取組状況等
（改善策の取組状況、結果及び課題の解決状況を具体的に記入）</t>
    <rPh sb="0" eb="3">
      <t>カイゼンサク</t>
    </rPh>
    <rPh sb="4" eb="6">
      <t>トリクミ</t>
    </rPh>
    <rPh sb="6" eb="8">
      <t>ジョウキョウ</t>
    </rPh>
    <rPh sb="8" eb="9">
      <t>トウ</t>
    </rPh>
    <rPh sb="11" eb="14">
      <t>カイゼンサク</t>
    </rPh>
    <rPh sb="15" eb="17">
      <t>トリクミ</t>
    </rPh>
    <rPh sb="17" eb="19">
      <t>ジョウキョウ</t>
    </rPh>
    <rPh sb="20" eb="22">
      <t>ケッカ</t>
    </rPh>
    <rPh sb="22" eb="23">
      <t>オヨ</t>
    </rPh>
    <rPh sb="24" eb="26">
      <t>カダイ</t>
    </rPh>
    <rPh sb="27" eb="29">
      <t>カイケツ</t>
    </rPh>
    <rPh sb="29" eb="31">
      <t>ジョウキョウ</t>
    </rPh>
    <rPh sb="32" eb="35">
      <t>グタイテキ</t>
    </rPh>
    <rPh sb="36" eb="38">
      <t>キニュウ</t>
    </rPh>
    <phoneticPr fontId="2"/>
  </si>
  <si>
    <t>・</t>
    <phoneticPr fontId="2"/>
  </si>
  <si>
    <t>　８日で１日と換算してください。</t>
    <phoneticPr fontId="2"/>
  </si>
  <si>
    <t>□</t>
    <phoneticPr fontId="2"/>
  </si>
  <si>
    <t>□</t>
    <phoneticPr fontId="2"/>
  </si>
  <si>
    <t>　　（いずれかにチェックしてください。）</t>
    <phoneticPr fontId="2"/>
  </si>
  <si>
    <t>□</t>
    <phoneticPr fontId="2"/>
  </si>
  <si>
    <t>※令和2年度までに承認された者</t>
    <rPh sb="1" eb="2">
      <t>レイ</t>
    </rPh>
    <rPh sb="2" eb="3">
      <t>ワ</t>
    </rPh>
    <rPh sb="4" eb="6">
      <t>ネンド</t>
    </rPh>
    <rPh sb="9" eb="11">
      <t>ショウニン</t>
    </rPh>
    <rPh sb="14" eb="15">
      <t>モノ</t>
    </rPh>
    <phoneticPr fontId="2"/>
  </si>
  <si>
    <t>※令和3年度に承認された者</t>
    <rPh sb="1" eb="2">
      <t>レイ</t>
    </rPh>
    <rPh sb="2" eb="3">
      <t>ワ</t>
    </rPh>
    <rPh sb="4" eb="6">
      <t>ネンド</t>
    </rPh>
    <rPh sb="7" eb="9">
      <t>ショウニン</t>
    </rPh>
    <rPh sb="12" eb="13">
      <t>モノ</t>
    </rPh>
    <phoneticPr fontId="2"/>
  </si>
  <si>
    <t>※7月の報告の際のみ記入してください</t>
    <phoneticPr fontId="2"/>
  </si>
  <si>
    <t>前年の総所得（資金を除く。）</t>
    <phoneticPr fontId="2"/>
  </si>
  <si>
    <t>前年の世帯所得（資金を含む。被災による資金の交付休止期間中の所得を除く。）</t>
    <phoneticPr fontId="2"/>
  </si>
  <si>
    <t>←特定作業受託を行っている場合は、記入してください。</t>
    <rPh sb="1" eb="3">
      <t>トクテイ</t>
    </rPh>
    <rPh sb="3" eb="5">
      <t>サギョウ</t>
    </rPh>
    <rPh sb="5" eb="7">
      <t>ジュタク</t>
    </rPh>
    <rPh sb="8" eb="9">
      <t>オコナ</t>
    </rPh>
    <rPh sb="13" eb="15">
      <t>バアイ</t>
    </rPh>
    <rPh sb="17" eb="19">
      <t>キニュウ</t>
    </rPh>
    <phoneticPr fontId="2"/>
  </si>
  <si>
    <t>・受託者が農産物を生産するのに必要な基幹的作業を行っている</t>
    <phoneticPr fontId="2"/>
  </si>
  <si>
    <t>　（特定作業受託の条件）</t>
    <rPh sb="2" eb="4">
      <t>トクテイ</t>
    </rPh>
    <rPh sb="4" eb="6">
      <t>サギョウ</t>
    </rPh>
    <rPh sb="6" eb="8">
      <t>ジュタク</t>
    </rPh>
    <rPh sb="9" eb="11">
      <t>ジョウケン</t>
    </rPh>
    <phoneticPr fontId="2"/>
  </si>
  <si>
    <t>・生産した農産物を受託者の名義で販売する</t>
    <phoneticPr fontId="2"/>
  </si>
  <si>
    <t>・販売額の程度に応じ、当該収入を農作業・販売の受託の対価として充当する事を契約上明らかにしている農地</t>
    <rPh sb="1" eb="3">
      <t>ハンバイ</t>
    </rPh>
    <rPh sb="3" eb="4">
      <t>ガク</t>
    </rPh>
    <rPh sb="5" eb="7">
      <t>テイド</t>
    </rPh>
    <rPh sb="8" eb="9">
      <t>オウ</t>
    </rPh>
    <rPh sb="11" eb="13">
      <t>トウガイ</t>
    </rPh>
    <rPh sb="13" eb="15">
      <t>シュウニュウ</t>
    </rPh>
    <rPh sb="16" eb="19">
      <t>ノウサギョウ</t>
    </rPh>
    <rPh sb="20" eb="22">
      <t>ハンバイ</t>
    </rPh>
    <rPh sb="23" eb="25">
      <t>ジュタク</t>
    </rPh>
    <rPh sb="26" eb="28">
      <t>タイカ</t>
    </rPh>
    <rPh sb="31" eb="33">
      <t>ジュウトウ</t>
    </rPh>
    <rPh sb="35" eb="36">
      <t>コト</t>
    </rPh>
    <rPh sb="37" eb="39">
      <t>ケイヤク</t>
    </rPh>
    <rPh sb="39" eb="40">
      <t>ジョウ</t>
    </rPh>
    <rPh sb="40" eb="41">
      <t>アキ</t>
    </rPh>
    <rPh sb="48" eb="50">
      <t>ノウチ</t>
    </rPh>
    <phoneticPr fontId="2"/>
  </si>
  <si>
    <t>←今後の課題とその改善について、具体的に記入してください。</t>
    <rPh sb="1" eb="3">
      <t>コンゴ</t>
    </rPh>
    <rPh sb="4" eb="6">
      <t>カダイ</t>
    </rPh>
    <rPh sb="9" eb="11">
      <t>カイゼン</t>
    </rPh>
    <rPh sb="16" eb="19">
      <t>グタイテキ</t>
    </rPh>
    <rPh sb="20" eb="22">
      <t>キニュウ</t>
    </rPh>
    <phoneticPr fontId="2"/>
  </si>
  <si>
    <t>←報告の年数を入力してください。</t>
    <rPh sb="1" eb="3">
      <t>ホウコク</t>
    </rPh>
    <rPh sb="4" eb="6">
      <t>ネンスウ</t>
    </rPh>
    <rPh sb="7" eb="9">
      <t>ニュウリョク</t>
    </rPh>
    <phoneticPr fontId="2"/>
  </si>
  <si>
    <t>７　農地の写真（全ての農地について、圃場の全景・農産物の状況写真を圃場地番が分か</t>
    <rPh sb="38" eb="39">
      <t>ワ</t>
    </rPh>
    <phoneticPr fontId="2"/>
  </si>
  <si>
    <t>第６号様式（第９条関係）</t>
    <rPh sb="0" eb="1">
      <t>ダイ</t>
    </rPh>
    <rPh sb="2" eb="3">
      <t>ゴウ</t>
    </rPh>
    <rPh sb="3" eb="5">
      <t>ヨウシキ</t>
    </rPh>
    <rPh sb="6" eb="7">
      <t>ダイ</t>
    </rPh>
    <rPh sb="8" eb="9">
      <t>ジョウ</t>
    </rPh>
    <rPh sb="9" eb="11">
      <t>カンケイ</t>
    </rPh>
    <phoneticPr fontId="2"/>
  </si>
  <si>
    <t>３－１　令和2年度までに本事業を開始した者</t>
    <rPh sb="12" eb="13">
      <t>ホン</t>
    </rPh>
    <rPh sb="13" eb="15">
      <t>ジギョウ</t>
    </rPh>
    <rPh sb="16" eb="18">
      <t>カイシ</t>
    </rPh>
    <phoneticPr fontId="2"/>
  </si>
  <si>
    <t>３－２　令和3年度に本事業を開始した者</t>
    <rPh sb="4" eb="5">
      <t>レイ</t>
    </rPh>
    <rPh sb="5" eb="6">
      <t>ワ</t>
    </rPh>
    <rPh sb="7" eb="9">
      <t>ネンド</t>
    </rPh>
    <rPh sb="10" eb="11">
      <t>ホン</t>
    </rPh>
    <rPh sb="11" eb="13">
      <t>ジギョウ</t>
    </rPh>
    <rPh sb="14" eb="16">
      <t>カイシ</t>
    </rPh>
    <rPh sb="18" eb="19">
      <t>モノ</t>
    </rPh>
    <phoneticPr fontId="2"/>
  </si>
  <si>
    <t>１　作業日誌の写し（別添１）（夫婦型の場合は、それぞれの作業従事状況（作業日、作</t>
    <rPh sb="2" eb="4">
      <t>サギョウ</t>
    </rPh>
    <rPh sb="4" eb="6">
      <t>ニッシ</t>
    </rPh>
    <rPh sb="7" eb="8">
      <t>ウツ</t>
    </rPh>
    <rPh sb="10" eb="12">
      <t>ベッテン</t>
    </rPh>
    <phoneticPr fontId="2"/>
  </si>
  <si>
    <r>
      <t>２　決算書（別添２）</t>
    </r>
    <r>
      <rPr>
        <vertAlign val="superscript"/>
        <sz val="11"/>
        <rFont val="ＭＳ 明朝"/>
        <family val="1"/>
        <charset val="128"/>
      </rPr>
      <t>※1</t>
    </r>
    <rPh sb="6" eb="8">
      <t>ベッテン</t>
    </rPh>
    <phoneticPr fontId="2"/>
  </si>
  <si>
    <r>
      <t>３　直近（当年）の確定申告書決算書の写し</t>
    </r>
    <r>
      <rPr>
        <vertAlign val="superscript"/>
        <sz val="11"/>
        <rFont val="ＭＳ 明朝"/>
        <family val="1"/>
        <charset val="128"/>
      </rPr>
      <t>※1</t>
    </r>
    <rPh sb="2" eb="4">
      <t>チョッキン</t>
    </rPh>
    <rPh sb="5" eb="7">
      <t>トウネン</t>
    </rPh>
    <rPh sb="9" eb="11">
      <t>カクテイ</t>
    </rPh>
    <rPh sb="11" eb="13">
      <t>シンコク</t>
    </rPh>
    <rPh sb="13" eb="14">
      <t>ショ</t>
    </rPh>
    <rPh sb="14" eb="17">
      <t>ケッサンショ</t>
    </rPh>
    <rPh sb="18" eb="19">
      <t>ウツ</t>
    </rPh>
    <phoneticPr fontId="2"/>
  </si>
  <si>
    <r>
      <t>４　前年の所得を証明する書類（所得証明書等）</t>
    </r>
    <r>
      <rPr>
        <vertAlign val="superscript"/>
        <sz val="11"/>
        <rFont val="ＭＳ 明朝"/>
        <family val="1"/>
        <charset val="128"/>
      </rPr>
      <t>※1</t>
    </r>
    <rPh sb="2" eb="4">
      <t>ゼンネン</t>
    </rPh>
    <rPh sb="5" eb="7">
      <t>ショトク</t>
    </rPh>
    <rPh sb="8" eb="10">
      <t>ショウメイ</t>
    </rPh>
    <rPh sb="12" eb="14">
      <t>ショルイ</t>
    </rPh>
    <rPh sb="15" eb="17">
      <t>ショトク</t>
    </rPh>
    <rPh sb="17" eb="21">
      <t>ショウメイショナド</t>
    </rPh>
    <phoneticPr fontId="2"/>
  </si>
  <si>
    <t>※１　７月の報告の際のみ添付してください。</t>
    <rPh sb="4" eb="5">
      <t>ガツ</t>
    </rPh>
    <rPh sb="6" eb="8">
      <t>ホウコク</t>
    </rPh>
    <rPh sb="9" eb="10">
      <t>サイ</t>
    </rPh>
    <rPh sb="12" eb="14">
      <t>テンプ</t>
    </rPh>
    <phoneticPr fontId="2"/>
  </si>
  <si>
    <t>←報告日を記入してください。（令和○○年○○月○○日）</t>
    <rPh sb="1" eb="3">
      <t>ホウコク</t>
    </rPh>
    <rPh sb="3" eb="4">
      <t>ビ</t>
    </rPh>
    <rPh sb="5" eb="7">
      <t>キニュウ</t>
    </rPh>
    <rPh sb="15" eb="17">
      <t>レイワ</t>
    </rPh>
    <rPh sb="19" eb="20">
      <t>ネン</t>
    </rPh>
    <rPh sb="22" eb="23">
      <t>ガツ</t>
    </rPh>
    <rPh sb="25" eb="26">
      <t>ニチ</t>
    </rPh>
    <phoneticPr fontId="2"/>
  </si>
  <si>
    <r>
      <t>　</t>
    </r>
    <r>
      <rPr>
        <b/>
        <u/>
        <sz val="11"/>
        <color rgb="FFFF0000"/>
        <rFont val="ＭＳ ゴシック"/>
        <family val="3"/>
        <charset val="128"/>
      </rPr>
      <t>※所得証明書の金額から資金額を引いた金額となります。</t>
    </r>
    <rPh sb="2" eb="4">
      <t>ショトク</t>
    </rPh>
    <rPh sb="4" eb="7">
      <t>ショウメイショ</t>
    </rPh>
    <rPh sb="8" eb="10">
      <t>キンガク</t>
    </rPh>
    <rPh sb="12" eb="14">
      <t>シキン</t>
    </rPh>
    <rPh sb="14" eb="15">
      <t>ガク</t>
    </rPh>
    <rPh sb="16" eb="17">
      <t>ヒ</t>
    </rPh>
    <rPh sb="19" eb="21">
      <t>キンガク</t>
    </rPh>
    <phoneticPr fontId="2"/>
  </si>
  <si>
    <r>
      <t>　</t>
    </r>
    <r>
      <rPr>
        <b/>
        <u/>
        <sz val="11"/>
        <color rgb="FFFF0000"/>
        <rFont val="ＭＳ ゴシック"/>
        <family val="3"/>
        <charset val="128"/>
      </rPr>
      <t>※世帯の所得（所得証明書の世帯合計）の金額となります。</t>
    </r>
    <rPh sb="2" eb="4">
      <t>セタイ</t>
    </rPh>
    <rPh sb="5" eb="7">
      <t>ショトク</t>
    </rPh>
    <rPh sb="8" eb="10">
      <t>ショトク</t>
    </rPh>
    <rPh sb="10" eb="13">
      <t>ショウメイショ</t>
    </rPh>
    <rPh sb="14" eb="16">
      <t>セタイ</t>
    </rPh>
    <rPh sb="16" eb="18">
      <t>ゴウケイ</t>
    </rPh>
    <rPh sb="20" eb="22">
      <t>キンガク</t>
    </rPh>
    <phoneticPr fontId="2"/>
  </si>
  <si>
    <r>
      <rPr>
        <sz val="11"/>
        <rFont val="ＭＳ 明朝"/>
        <family val="1"/>
        <charset val="128"/>
      </rPr>
      <t>別添１（第９</t>
    </r>
    <r>
      <rPr>
        <strike/>
        <sz val="11"/>
        <rFont val="ＭＳ 明朝"/>
        <family val="1"/>
      </rPr>
      <t>条</t>
    </r>
    <r>
      <rPr>
        <sz val="11"/>
        <rFont val="ＭＳ 明朝"/>
        <family val="1"/>
      </rPr>
      <t>関係）</t>
    </r>
  </si>
  <si>
    <t>作業時間統計</t>
  </si>
  <si>
    <r>
      <rPr>
        <sz val="11"/>
        <rFont val="ＭＳ ゴシック"/>
        <family val="3"/>
      </rPr>
      <t>1</t>
    </r>
    <r>
      <rPr>
        <sz val="11"/>
        <rFont val="ＭＳ ゴシック"/>
        <family val="3"/>
        <charset val="128"/>
      </rPr>
      <t>月</t>
    </r>
  </si>
  <si>
    <r>
      <rPr>
        <sz val="11"/>
        <rFont val="ＭＳ ゴシック"/>
        <family val="3"/>
      </rPr>
      <t>2</t>
    </r>
    <r>
      <rPr>
        <sz val="11"/>
        <rFont val="ＭＳ ゴシック"/>
        <family val="3"/>
        <charset val="128"/>
      </rPr>
      <t>月</t>
    </r>
  </si>
  <si>
    <r>
      <rPr>
        <sz val="11"/>
        <rFont val="ＭＳ ゴシック"/>
        <family val="3"/>
      </rPr>
      <t>3</t>
    </r>
    <r>
      <rPr>
        <sz val="11"/>
        <rFont val="ＭＳ ゴシック"/>
        <family val="3"/>
        <charset val="128"/>
      </rPr>
      <t>月</t>
    </r>
  </si>
  <si>
    <r>
      <rPr>
        <sz val="11"/>
        <rFont val="ＭＳ ゴシック"/>
        <family val="3"/>
      </rPr>
      <t>4</t>
    </r>
    <r>
      <rPr>
        <sz val="11"/>
        <rFont val="ＭＳ ゴシック"/>
        <family val="3"/>
        <charset val="128"/>
      </rPr>
      <t>月</t>
    </r>
  </si>
  <si>
    <r>
      <rPr>
        <sz val="11"/>
        <rFont val="ＭＳ ゴシック"/>
        <family val="3"/>
      </rPr>
      <t>5</t>
    </r>
    <r>
      <rPr>
        <sz val="11"/>
        <rFont val="ＭＳ ゴシック"/>
        <family val="3"/>
        <charset val="128"/>
      </rPr>
      <t>月</t>
    </r>
  </si>
  <si>
    <r>
      <rPr>
        <sz val="11"/>
        <rFont val="ＭＳ ゴシック"/>
        <family val="3"/>
      </rPr>
      <t>6</t>
    </r>
    <r>
      <rPr>
        <sz val="11"/>
        <rFont val="ＭＳ ゴシック"/>
        <family val="3"/>
        <charset val="128"/>
      </rPr>
      <t>月</t>
    </r>
  </si>
  <si>
    <r>
      <rPr>
        <sz val="11"/>
        <rFont val="ＭＳ ゴシック"/>
        <family val="3"/>
      </rPr>
      <t>7</t>
    </r>
    <r>
      <rPr>
        <sz val="11"/>
        <rFont val="ＭＳ ゴシック"/>
        <family val="3"/>
        <charset val="128"/>
      </rPr>
      <t>月</t>
    </r>
  </si>
  <si>
    <r>
      <rPr>
        <sz val="11"/>
        <rFont val="ＭＳ ゴシック"/>
        <family val="3"/>
      </rPr>
      <t>8</t>
    </r>
    <r>
      <rPr>
        <sz val="11"/>
        <rFont val="ＭＳ ゴシック"/>
        <family val="3"/>
        <charset val="128"/>
      </rPr>
      <t>月</t>
    </r>
  </si>
  <si>
    <r>
      <rPr>
        <sz val="11"/>
        <rFont val="ＭＳ ゴシック"/>
        <family val="3"/>
      </rPr>
      <t>9</t>
    </r>
    <r>
      <rPr>
        <sz val="11"/>
        <rFont val="ＭＳ ゴシック"/>
        <family val="3"/>
        <charset val="128"/>
      </rPr>
      <t>月</t>
    </r>
  </si>
  <si>
    <r>
      <rPr>
        <sz val="11"/>
        <rFont val="ＭＳ ゴシック"/>
        <family val="3"/>
      </rPr>
      <t>10</t>
    </r>
    <r>
      <rPr>
        <sz val="11"/>
        <rFont val="ＭＳ ゴシック"/>
        <family val="3"/>
        <charset val="128"/>
      </rPr>
      <t>月</t>
    </r>
  </si>
  <si>
    <r>
      <rPr>
        <sz val="11"/>
        <rFont val="ＭＳ ゴシック"/>
        <family val="3"/>
      </rPr>
      <t>11</t>
    </r>
    <r>
      <rPr>
        <sz val="11"/>
        <rFont val="ＭＳ ゴシック"/>
        <family val="3"/>
        <charset val="128"/>
      </rPr>
      <t>月</t>
    </r>
  </si>
  <si>
    <r>
      <rPr>
        <sz val="11"/>
        <rFont val="ＭＳ ゴシック"/>
        <family val="3"/>
      </rPr>
      <t>12</t>
    </r>
    <r>
      <rPr>
        <sz val="11"/>
        <rFont val="ＭＳ ゴシック"/>
        <family val="3"/>
        <charset val="128"/>
      </rPr>
      <t>月</t>
    </r>
  </si>
  <si>
    <t>作　　業　　日　　誌</t>
  </si>
  <si>
    <t>本人</t>
  </si>
  <si>
    <t>家族</t>
  </si>
  <si>
    <t>月 日</t>
  </si>
  <si>
    <t>作　業　内　容</t>
  </si>
  <si>
    <t>作業時間（ｈ）</t>
  </si>
  <si>
    <t>雇用</t>
  </si>
  <si>
    <t>夫</t>
  </si>
  <si>
    <t>妻</t>
  </si>
  <si>
    <t>←作物名と作業内容を簡潔に記入してください。</t>
  </si>
  <si>
    <r>
      <rPr>
        <b/>
        <sz val="11"/>
        <color rgb="FFFF0000"/>
        <rFont val="ＭＳ ゴシック"/>
        <family val="3"/>
        <charset val="128"/>
      </rPr>
      <t>　（例</t>
    </r>
    <r>
      <rPr>
        <b/>
        <sz val="11"/>
        <color rgb="FFFF0000"/>
        <rFont val="ＭＳ ゴシック"/>
        <family val="3"/>
      </rPr>
      <t>1</t>
    </r>
    <r>
      <rPr>
        <b/>
        <sz val="11"/>
        <color rgb="FFFF0000"/>
        <rFont val="ＭＳ ゴシック"/>
        <family val="3"/>
        <charset val="128"/>
      </rPr>
      <t>：玉葱…収穫、甘藷…定植）（例</t>
    </r>
    <r>
      <rPr>
        <b/>
        <sz val="11"/>
        <color rgb="FFFF0000"/>
        <rFont val="ＭＳ ゴシック"/>
        <family val="3"/>
      </rPr>
      <t>2</t>
    </r>
    <r>
      <rPr>
        <b/>
        <sz val="11"/>
        <color rgb="FFFF0000"/>
        <rFont val="ＭＳ ゴシック"/>
        <family val="3"/>
        <charset val="128"/>
      </rPr>
      <t>：休日）（例</t>
    </r>
    <r>
      <rPr>
        <b/>
        <sz val="11"/>
        <color rgb="FFFF0000"/>
        <rFont val="ＭＳ ゴシック"/>
        <family val="3"/>
      </rPr>
      <t>3</t>
    </r>
    <r>
      <rPr>
        <b/>
        <sz val="11"/>
        <color rgb="FFFF0000"/>
        <rFont val="ＭＳ ゴシック"/>
        <family val="3"/>
        <charset val="128"/>
      </rPr>
      <t>：確定申告書類作成）</t>
    </r>
  </si>
  <si>
    <r>
      <rPr>
        <b/>
        <sz val="11"/>
        <color rgb="FFFF0000"/>
        <rFont val="ＭＳ ゴシック"/>
        <family val="3"/>
        <charset val="128"/>
      </rPr>
      <t>　</t>
    </r>
    <r>
      <rPr>
        <b/>
        <u/>
        <sz val="11"/>
        <color rgb="FFFF0000"/>
        <rFont val="ＭＳ ゴシック"/>
        <family val="3"/>
      </rPr>
      <t>※農業に関わる作業は全て記入してください。（書類作成も農作業にあたります）</t>
    </r>
  </si>
  <si>
    <t>←家族、雇用の労働力は延べ時間を合計して記入してください。</t>
  </si>
  <si>
    <r>
      <rPr>
        <b/>
        <sz val="11"/>
        <color rgb="FFFF0000"/>
        <rFont val="ＭＳ ゴシック"/>
        <family val="3"/>
        <charset val="128"/>
      </rPr>
      <t>　（例</t>
    </r>
    <r>
      <rPr>
        <b/>
        <sz val="11"/>
        <color rgb="FFFF0000"/>
        <rFont val="ＭＳ ゴシック"/>
        <family val="3"/>
      </rPr>
      <t>1</t>
    </r>
    <r>
      <rPr>
        <b/>
        <sz val="11"/>
        <color rgb="FFFF0000"/>
        <rFont val="ＭＳ ゴシック"/>
        <family val="3"/>
        <charset val="128"/>
      </rPr>
      <t>：家族</t>
    </r>
    <r>
      <rPr>
        <b/>
        <sz val="11"/>
        <color rgb="FFFF0000"/>
        <rFont val="ＭＳ ゴシック"/>
        <family val="3"/>
      </rPr>
      <t>3</t>
    </r>
    <r>
      <rPr>
        <b/>
        <sz val="11"/>
        <color rgb="FFFF0000"/>
        <rFont val="ＭＳ ゴシック"/>
        <family val="3"/>
        <charset val="128"/>
      </rPr>
      <t>人</t>
    </r>
    <r>
      <rPr>
        <b/>
        <sz val="11"/>
        <color rgb="FFFF0000"/>
        <rFont val="ＭＳ ゴシック"/>
        <family val="3"/>
      </rPr>
      <t>×8</t>
    </r>
    <r>
      <rPr>
        <b/>
        <sz val="11"/>
        <color rgb="FFFF0000"/>
        <rFont val="ＭＳ ゴシック"/>
        <family val="3"/>
        <charset val="128"/>
      </rPr>
      <t>時間＝</t>
    </r>
    <r>
      <rPr>
        <b/>
        <sz val="11"/>
        <color rgb="FFFF0000"/>
        <rFont val="ＭＳ ゴシック"/>
        <family val="3"/>
      </rPr>
      <t>24</t>
    </r>
    <r>
      <rPr>
        <b/>
        <sz val="11"/>
        <color rgb="FFFF0000"/>
        <rFont val="ＭＳ ゴシック"/>
        <family val="3"/>
        <charset val="128"/>
      </rPr>
      <t>）（例</t>
    </r>
    <r>
      <rPr>
        <b/>
        <sz val="11"/>
        <color rgb="FFFF0000"/>
        <rFont val="ＭＳ ゴシック"/>
        <family val="3"/>
      </rPr>
      <t>2</t>
    </r>
    <r>
      <rPr>
        <b/>
        <sz val="11"/>
        <color rgb="FFFF0000"/>
        <rFont val="ＭＳ ゴシック"/>
        <family val="3"/>
        <charset val="128"/>
      </rPr>
      <t>：家族休み＝</t>
    </r>
    <r>
      <rPr>
        <b/>
        <sz val="11"/>
        <color rgb="FFFF0000"/>
        <rFont val="ＭＳ ゴシック"/>
        <family val="3"/>
      </rPr>
      <t>0</t>
    </r>
    <r>
      <rPr>
        <b/>
        <sz val="11"/>
        <color rgb="FFFF0000"/>
        <rFont val="ＭＳ ゴシック"/>
        <family val="3"/>
        <charset val="128"/>
      </rPr>
      <t>）</t>
    </r>
  </si>
  <si>
    <t>　指定した月を印刷する時は、「ファイル」→「印刷」→「印刷範囲」→</t>
  </si>
  <si>
    <t>　「ページ指定」を設定します。</t>
  </si>
  <si>
    <r>
      <rPr>
        <b/>
        <sz val="11"/>
        <color rgb="FFFF0000"/>
        <rFont val="ＭＳ ゴシック"/>
        <family val="3"/>
        <charset val="128"/>
      </rPr>
      <t>　　</t>
    </r>
    <r>
      <rPr>
        <b/>
        <u/>
        <sz val="11"/>
        <color rgb="FFFF0000"/>
        <rFont val="ＭＳ ゴシック"/>
        <family val="3"/>
      </rPr>
      <t>・1～6月…開始を｢1」、終了を「6」と入力してOK</t>
    </r>
  </si>
  <si>
    <r>
      <rPr>
        <b/>
        <sz val="11"/>
        <color rgb="FFFF0000"/>
        <rFont val="ＭＳ ゴシック"/>
        <family val="3"/>
        <charset val="128"/>
      </rPr>
      <t>　　</t>
    </r>
    <r>
      <rPr>
        <b/>
        <u/>
        <sz val="11"/>
        <color rgb="FFFF0000"/>
        <rFont val="ＭＳ ゴシック"/>
        <family val="3"/>
      </rPr>
      <t>・7～12月…開始を｢7」、終了を「12」と入力してOK</t>
    </r>
  </si>
  <si>
    <t>≪参考≫本人、家族、雇用それぞれにかかる負担（労働時間）をグラフ化したものです。</t>
  </si>
  <si>
    <t>　　　　経営改善の参考にしてください。（このグラフの提出は不要です）</t>
  </si>
  <si>
    <t>小　　　　計</t>
  </si>
  <si>
    <t>←自動入力されます。</t>
  </si>
  <si>
    <t>↓この日数が農業従事日数になります！</t>
  </si>
  <si>
    <r>
      <rPr>
        <b/>
        <sz val="11"/>
        <color rgb="FFFF0000"/>
        <rFont val="ＭＳ ゴシック"/>
        <family val="3"/>
        <charset val="128"/>
      </rPr>
      <t>農業従事日数（</t>
    </r>
    <r>
      <rPr>
        <b/>
        <sz val="11"/>
        <color rgb="FFFF0000"/>
        <rFont val="ＭＳ ゴシック"/>
        <family val="3"/>
      </rPr>
      <t>1</t>
    </r>
    <r>
      <rPr>
        <b/>
        <sz val="11"/>
        <color rgb="FFFF0000"/>
        <rFont val="ＭＳ ゴシック"/>
        <family val="3"/>
        <charset val="128"/>
      </rPr>
      <t>日</t>
    </r>
    <r>
      <rPr>
        <b/>
        <sz val="11"/>
        <color rgb="FFFF0000"/>
        <rFont val="ＭＳ ゴシック"/>
        <family val="3"/>
      </rPr>
      <t>8</t>
    </r>
    <r>
      <rPr>
        <b/>
        <sz val="11"/>
        <color rgb="FFFF0000"/>
        <rFont val="ＭＳ ゴシック"/>
        <family val="3"/>
        <charset val="128"/>
      </rPr>
      <t>時間で換算）</t>
    </r>
  </si>
  <si>
    <t>合　　　　計</t>
  </si>
  <si>
    <t>合計（年間）</t>
  </si>
  <si>
    <r>
      <rPr>
        <sz val="11"/>
        <rFont val="ＭＳ 明朝"/>
        <family val="1"/>
        <charset val="128"/>
      </rPr>
      <t>別添２（第９条</t>
    </r>
    <r>
      <rPr>
        <sz val="11"/>
        <rFont val="ＭＳ 明朝"/>
        <family val="1"/>
      </rPr>
      <t>関係）</t>
    </r>
  </si>
  <si>
    <t>決　算　書　　</t>
  </si>
  <si>
    <t>←報告の年数を選択してください。（マウスで枠内をクリックすると選択できます。）</t>
  </si>
  <si>
    <r>
      <rPr>
        <sz val="11"/>
        <rFont val="ＭＳ 明朝"/>
        <family val="1"/>
        <charset val="128"/>
      </rPr>
      <t>（単位：ａ、</t>
    </r>
    <r>
      <rPr>
        <sz val="11"/>
        <rFont val="ＭＳ 明朝"/>
        <family val="1"/>
      </rPr>
      <t>kg</t>
    </r>
    <r>
      <rPr>
        <sz val="11"/>
        <rFont val="ＭＳ 明朝"/>
        <family val="1"/>
        <charset val="128"/>
      </rPr>
      <t>・箱、円、％）</t>
    </r>
  </si>
  <si>
    <t>項　　　　目</t>
  </si>
  <si>
    <t>計画
（ａ）</t>
  </si>
  <si>
    <t>実績
（ｂ）</t>
  </si>
  <si>
    <t>計画／実績
（ｂ／ａ）</t>
  </si>
  <si>
    <t>農　業　収　入</t>
  </si>
  <si>
    <t>作目：</t>
  </si>
  <si>
    <t>経営規模</t>
  </si>
  <si>
    <t>←作目と出荷単位を記入してください。</t>
  </si>
  <si>
    <t>生産量</t>
  </si>
  <si>
    <r>
      <rPr>
        <b/>
        <sz val="11"/>
        <color rgb="FFFF0000"/>
        <rFont val="ＭＳ ゴシック"/>
        <family val="3"/>
        <charset val="128"/>
      </rPr>
      <t>　</t>
    </r>
    <r>
      <rPr>
        <b/>
        <u/>
        <sz val="11"/>
        <color rgb="FFFF0000"/>
        <rFont val="ＭＳ ゴシック"/>
        <family val="3"/>
      </rPr>
      <t>※枠に収まらない場合は、文字の大きさを調整してください。</t>
    </r>
  </si>
  <si>
    <t>単位：</t>
  </si>
  <si>
    <t>販売単価</t>
  </si>
  <si>
    <t>売上高</t>
  </si>
  <si>
    <t>計画</t>
  </si>
  <si>
    <t>実績</t>
  </si>
  <si>
    <r>
      <rPr>
        <sz val="11"/>
        <rFont val="ＭＳ Ｐゴシック"/>
        <family val="3"/>
      </rPr>
      <t>1</t>
    </r>
    <r>
      <rPr>
        <sz val="11"/>
        <rFont val="ＭＳ Ｐゴシック"/>
        <family val="3"/>
        <charset val="128"/>
      </rPr>
      <t>～</t>
    </r>
    <r>
      <rPr>
        <sz val="11"/>
        <rFont val="ＭＳ Ｐゴシック"/>
        <family val="3"/>
      </rPr>
      <t>25</t>
    </r>
    <r>
      <rPr>
        <sz val="11"/>
        <rFont val="ＭＳ Ｐゴシック"/>
        <family val="3"/>
        <charset val="128"/>
      </rPr>
      <t>品目</t>
    </r>
  </si>
  <si>
    <r>
      <rPr>
        <sz val="11"/>
        <rFont val="ＭＳ Ｐゴシック"/>
        <family val="3"/>
      </rPr>
      <t>26</t>
    </r>
    <r>
      <rPr>
        <sz val="11"/>
        <rFont val="ＭＳ Ｐゴシック"/>
        <family val="3"/>
        <charset val="128"/>
      </rPr>
      <t>～</t>
    </r>
    <r>
      <rPr>
        <sz val="11"/>
        <rFont val="ＭＳ Ｐゴシック"/>
        <family val="3"/>
      </rPr>
      <t>50</t>
    </r>
    <r>
      <rPr>
        <sz val="11"/>
        <rFont val="ＭＳ Ｐゴシック"/>
        <family val="3"/>
        <charset val="128"/>
      </rPr>
      <t>品目</t>
    </r>
  </si>
  <si>
    <t>作目：
単位：</t>
  </si>
  <si>
    <t>合計</t>
  </si>
  <si>
    <t>―</t>
  </si>
  <si>
    <r>
      <rPr>
        <sz val="11"/>
        <rFont val="ＭＳ 明朝"/>
        <family val="1"/>
        <charset val="128"/>
      </rPr>
      <t xml:space="preserve"> 棚卸高</t>
    </r>
    <r>
      <rPr>
        <sz val="11"/>
        <rFont val="ＭＳ 明朝"/>
        <family val="1"/>
      </rPr>
      <t>(</t>
    </r>
    <r>
      <rPr>
        <sz val="11"/>
        <rFont val="ＭＳ 明朝"/>
        <family val="1"/>
        <charset val="128"/>
      </rPr>
      <t>期首－期末</t>
    </r>
    <r>
      <rPr>
        <sz val="11"/>
        <rFont val="ＭＳ 明朝"/>
        <family val="1"/>
      </rPr>
      <t>)</t>
    </r>
  </si>
  <si>
    <t xml:space="preserve"> その他収入</t>
  </si>
  <si>
    <t xml:space="preserve"> 農業次世代人材投資資金</t>
  </si>
  <si>
    <r>
      <rPr>
        <sz val="11"/>
        <rFont val="ＭＳ 明朝"/>
        <family val="1"/>
        <charset val="128"/>
      </rPr>
      <t xml:space="preserve"> 収入計①（</t>
    </r>
    <r>
      <rPr>
        <sz val="10"/>
        <rFont val="ＭＳ 明朝"/>
        <family val="1"/>
      </rPr>
      <t>上記資金を除く</t>
    </r>
    <r>
      <rPr>
        <sz val="11"/>
        <rFont val="ＭＳ 明朝"/>
        <family val="1"/>
      </rPr>
      <t>）</t>
    </r>
  </si>
  <si>
    <t>農　　業　　経　　営　　費</t>
  </si>
  <si>
    <t>租税公課</t>
  </si>
  <si>
    <t>直 接 生 産 費</t>
  </si>
  <si>
    <t>種苗・素蓄費</t>
  </si>
  <si>
    <r>
      <rPr>
        <b/>
        <u/>
        <sz val="11"/>
        <color rgb="FFFF0000"/>
        <rFont val="ＭＳ ゴシック"/>
        <family val="3"/>
        <charset val="128"/>
      </rPr>
      <t>※経費がかからなかった場合も「</t>
    </r>
    <r>
      <rPr>
        <b/>
        <u/>
        <sz val="11"/>
        <color rgb="FFFF0000"/>
        <rFont val="ＭＳ ゴシック"/>
        <family val="3"/>
      </rPr>
      <t>0</t>
    </r>
    <r>
      <rPr>
        <b/>
        <u/>
        <sz val="11"/>
        <color rgb="FFFF0000"/>
        <rFont val="ＭＳ ゴシック"/>
        <family val="3"/>
        <charset val="128"/>
      </rPr>
      <t>」と入力してください。</t>
    </r>
  </si>
  <si>
    <t>肥料・飼料費</t>
  </si>
  <si>
    <t>農薬・衛生費</t>
  </si>
  <si>
    <t>農具費</t>
  </si>
  <si>
    <t>諸材料費</t>
  </si>
  <si>
    <t>動力光熱費</t>
  </si>
  <si>
    <t>雇人費</t>
  </si>
  <si>
    <t>作業用衣類費</t>
  </si>
  <si>
    <t>農業共済掛金</t>
  </si>
  <si>
    <t>雑費（予備費等）</t>
  </si>
  <si>
    <t>計</t>
  </si>
  <si>
    <t>設備費</t>
  </si>
  <si>
    <t>修繕費</t>
  </si>
  <si>
    <t>減価償却費</t>
  </si>
  <si>
    <t>出荷経費</t>
  </si>
  <si>
    <t>出荷資材費</t>
  </si>
  <si>
    <t>運賃</t>
  </si>
  <si>
    <t>出荷手数料</t>
  </si>
  <si>
    <t>固定費</t>
  </si>
  <si>
    <t>土地改良水利費</t>
  </si>
  <si>
    <t>支払利息</t>
  </si>
  <si>
    <t>地代・リース料</t>
  </si>
  <si>
    <t xml:space="preserve"> 支出計②　</t>
  </si>
  <si>
    <t>所得</t>
  </si>
  <si>
    <r>
      <rPr>
        <sz val="11"/>
        <rFont val="ＭＳ 明朝"/>
        <family val="1"/>
        <charset val="128"/>
      </rPr>
      <t xml:space="preserve"> 農業所得③＝①－②</t>
    </r>
    <r>
      <rPr>
        <sz val="11"/>
        <rFont val="ＭＳ 明朝"/>
        <family val="1"/>
      </rPr>
      <t>)</t>
    </r>
  </si>
  <si>
    <r>
      <rPr>
        <sz val="11"/>
        <rFont val="ＭＳ 明朝"/>
        <family val="1"/>
        <charset val="128"/>
      </rPr>
      <t xml:space="preserve"> 所得率（③</t>
    </r>
    <r>
      <rPr>
        <sz val="11"/>
        <rFont val="ＭＳ 明朝"/>
        <family val="1"/>
      </rPr>
      <t>÷①</t>
    </r>
    <r>
      <rPr>
        <sz val="11"/>
        <rFont val="ＭＳ 明朝"/>
        <family val="1"/>
        <charset val="128"/>
      </rPr>
      <t>）</t>
    </r>
  </si>
  <si>
    <t xml:space="preserve"> 農外所得④</t>
  </si>
  <si>
    <t>←農業以外の所得を記入してください。（収入ではありません）</t>
  </si>
  <si>
    <t xml:space="preserve"> 総所得（③＋④）</t>
  </si>
  <si>
    <r>
      <rPr>
        <b/>
        <u/>
        <sz val="11"/>
        <color rgb="FFFF0000"/>
        <rFont val="ＭＳ ゴシック"/>
        <family val="3"/>
        <charset val="128"/>
      </rPr>
      <t>※経費がかからなかった場合も「</t>
    </r>
    <r>
      <rPr>
        <b/>
        <u/>
        <sz val="11"/>
        <color rgb="FFFF0000"/>
        <rFont val="ＭＳ ゴシック"/>
        <family val="3"/>
      </rPr>
      <t>1」と入力してください。</t>
    </r>
    <r>
      <rPr>
        <b/>
        <u/>
        <sz val="11"/>
        <color rgb="FFFF0000"/>
        <rFont val="ＭＳ ゴシック"/>
        <family val="3"/>
        <charset val="128"/>
      </rPr>
      <t/>
    </r>
  </si>
  <si>
    <r>
      <t>・</t>
    </r>
    <r>
      <rPr>
        <u/>
        <sz val="10.5"/>
        <color indexed="10"/>
        <rFont val="ＭＳ Ｐゴシック"/>
        <family val="3"/>
        <charset val="128"/>
      </rPr>
      <t>全ての圃場の写真</t>
    </r>
    <r>
      <rPr>
        <sz val="10.5"/>
        <color indexed="8"/>
        <rFont val="ＭＳ Ｐ明朝"/>
        <family val="1"/>
        <charset val="128"/>
      </rPr>
      <t>を撮影したか
・収穫前の圃場写真となっているか
・作物名、撮影日、圃場地番を記入したか
・定点撮影（同じ場所）となっているか</t>
    </r>
    <rPh sb="1" eb="2">
      <t>スベ</t>
    </rPh>
    <rPh sb="4" eb="6">
      <t>ホジョウ</t>
    </rPh>
    <rPh sb="7" eb="9">
      <t>シャシン</t>
    </rPh>
    <rPh sb="10" eb="12">
      <t>サツエイ</t>
    </rPh>
    <rPh sb="17" eb="19">
      <t>シュウカク</t>
    </rPh>
    <rPh sb="19" eb="20">
      <t>マエ</t>
    </rPh>
    <rPh sb="21" eb="23">
      <t>ホジョウ</t>
    </rPh>
    <rPh sb="23" eb="25">
      <t>シャシン</t>
    </rPh>
    <rPh sb="34" eb="36">
      <t>サクモツ</t>
    </rPh>
    <rPh sb="36" eb="37">
      <t>メイ</t>
    </rPh>
    <rPh sb="38" eb="41">
      <t>サツエイビ</t>
    </rPh>
    <rPh sb="42" eb="44">
      <t>ホジョウ</t>
    </rPh>
    <rPh sb="44" eb="46">
      <t>チバン</t>
    </rPh>
    <rPh sb="47" eb="49">
      <t>キニュウ</t>
    </rPh>
    <rPh sb="54" eb="56">
      <t>テイテン</t>
    </rPh>
    <rPh sb="59" eb="60">
      <t>オナ</t>
    </rPh>
    <rPh sb="61" eb="63">
      <t>バショ</t>
    </rPh>
    <phoneticPr fontId="2"/>
  </si>
  <si>
    <t>7～12月</t>
    <rPh sb="4" eb="5">
      <t>ガツ</t>
    </rPh>
    <phoneticPr fontId="2"/>
  </si>
  <si>
    <t>農地の写真</t>
    <rPh sb="0" eb="2">
      <t>ノウチ</t>
    </rPh>
    <rPh sb="3" eb="5">
      <t>シャシン</t>
    </rPh>
    <phoneticPr fontId="2"/>
  </si>
  <si>
    <t>・期間中に新たに園芸施設共済の引受対象となる施設を所有した場合は必ず園芸施設共済等に加入する
・保険証等を添付</t>
    <rPh sb="1" eb="4">
      <t>キカンチュウ</t>
    </rPh>
    <rPh sb="5" eb="6">
      <t>アラ</t>
    </rPh>
    <rPh sb="8" eb="10">
      <t>エンゲイ</t>
    </rPh>
    <rPh sb="10" eb="12">
      <t>シセツ</t>
    </rPh>
    <rPh sb="12" eb="14">
      <t>キョウサイ</t>
    </rPh>
    <rPh sb="15" eb="17">
      <t>ヒキウケ</t>
    </rPh>
    <rPh sb="17" eb="19">
      <t>タイショウ</t>
    </rPh>
    <rPh sb="22" eb="24">
      <t>シセツ</t>
    </rPh>
    <rPh sb="25" eb="27">
      <t>ショユウ</t>
    </rPh>
    <rPh sb="29" eb="31">
      <t>バアイ</t>
    </rPh>
    <rPh sb="32" eb="33">
      <t>カナラ</t>
    </rPh>
    <rPh sb="34" eb="36">
      <t>エンゲイ</t>
    </rPh>
    <rPh sb="36" eb="38">
      <t>シセツ</t>
    </rPh>
    <rPh sb="38" eb="40">
      <t>キョウサイ</t>
    </rPh>
    <rPh sb="40" eb="41">
      <t>トウ</t>
    </rPh>
    <rPh sb="42" eb="44">
      <t>カニュウ</t>
    </rPh>
    <rPh sb="48" eb="51">
      <t>ホケンショウ</t>
    </rPh>
    <rPh sb="51" eb="52">
      <t>トウ</t>
    </rPh>
    <rPh sb="53" eb="55">
      <t>テンプ</t>
    </rPh>
    <phoneticPr fontId="2"/>
  </si>
  <si>
    <t>園芸施設共済等の加入を証する書類（新規加入分のみ）</t>
    <rPh sb="0" eb="2">
      <t>エンゲイ</t>
    </rPh>
    <rPh sb="2" eb="4">
      <t>シセツ</t>
    </rPh>
    <rPh sb="4" eb="6">
      <t>キョウサイ</t>
    </rPh>
    <rPh sb="6" eb="7">
      <t>トウ</t>
    </rPh>
    <rPh sb="8" eb="10">
      <t>カニュウ</t>
    </rPh>
    <rPh sb="11" eb="12">
      <t>ショウ</t>
    </rPh>
    <rPh sb="14" eb="16">
      <t>ショルイ</t>
    </rPh>
    <rPh sb="17" eb="19">
      <t>シンキ</t>
    </rPh>
    <rPh sb="19" eb="21">
      <t>カニュウ</t>
    </rPh>
    <rPh sb="21" eb="22">
      <t>ブン</t>
    </rPh>
    <phoneticPr fontId="2"/>
  </si>
  <si>
    <t>・期間中に新たに貸借・購入した農地はないか
・利用権設定していない農地は地主と交渉して、契約できるよう心掛けたか</t>
    <rPh sb="1" eb="3">
      <t>キカン</t>
    </rPh>
    <rPh sb="3" eb="4">
      <t>チュウ</t>
    </rPh>
    <rPh sb="5" eb="6">
      <t>アラ</t>
    </rPh>
    <rPh sb="8" eb="10">
      <t>タイシャク</t>
    </rPh>
    <rPh sb="11" eb="13">
      <t>コウニュウ</t>
    </rPh>
    <rPh sb="15" eb="17">
      <t>ノウチ</t>
    </rPh>
    <rPh sb="23" eb="26">
      <t>リヨウケン</t>
    </rPh>
    <rPh sb="26" eb="28">
      <t>セッテイ</t>
    </rPh>
    <rPh sb="33" eb="35">
      <t>ノウチ</t>
    </rPh>
    <rPh sb="36" eb="38">
      <t>ジヌシ</t>
    </rPh>
    <rPh sb="39" eb="41">
      <t>コウショウ</t>
    </rPh>
    <rPh sb="44" eb="46">
      <t>ケイヤク</t>
    </rPh>
    <rPh sb="51" eb="53">
      <t>ココロガ</t>
    </rPh>
    <phoneticPr fontId="2"/>
  </si>
  <si>
    <t>利用権設定通知書または全部事項証明書（新規契約分のみ）</t>
    <rPh sb="0" eb="3">
      <t>リヨウケン</t>
    </rPh>
    <rPh sb="3" eb="5">
      <t>セッテイ</t>
    </rPh>
    <rPh sb="5" eb="8">
      <t>ツウチショ</t>
    </rPh>
    <rPh sb="19" eb="21">
      <t>シンキ</t>
    </rPh>
    <rPh sb="21" eb="23">
      <t>ケイヤク</t>
    </rPh>
    <rPh sb="23" eb="24">
      <t>ブン</t>
    </rPh>
    <phoneticPr fontId="2"/>
  </si>
  <si>
    <r>
      <t>・氏名や資材名、数量、金額などが記入されているか（請求書など）
・主要な取引を</t>
    </r>
    <r>
      <rPr>
        <u/>
        <sz val="10.5"/>
        <color indexed="10"/>
        <rFont val="ＭＳ Ｐゴシック"/>
        <family val="3"/>
        <charset val="128"/>
      </rPr>
      <t>2枚以上</t>
    </r>
    <r>
      <rPr>
        <sz val="10.5"/>
        <color indexed="8"/>
        <rFont val="ＭＳ Ｐ明朝"/>
        <family val="1"/>
        <charset val="128"/>
      </rPr>
      <t>写しをとったか</t>
    </r>
    <rPh sb="1" eb="3">
      <t>シメイ</t>
    </rPh>
    <rPh sb="4" eb="6">
      <t>シザイ</t>
    </rPh>
    <rPh sb="6" eb="7">
      <t>メイ</t>
    </rPh>
    <rPh sb="8" eb="10">
      <t>スウリョウ</t>
    </rPh>
    <rPh sb="11" eb="13">
      <t>キンガク</t>
    </rPh>
    <rPh sb="16" eb="18">
      <t>キニュウ</t>
    </rPh>
    <rPh sb="25" eb="28">
      <t>セイキュウショ</t>
    </rPh>
    <rPh sb="33" eb="35">
      <t>シュヨウ</t>
    </rPh>
    <rPh sb="36" eb="38">
      <t>トリヒキ</t>
    </rPh>
    <rPh sb="40" eb="41">
      <t>マイ</t>
    </rPh>
    <rPh sb="41" eb="43">
      <t>イジョウ</t>
    </rPh>
    <rPh sb="43" eb="44">
      <t>ウツ</t>
    </rPh>
    <phoneticPr fontId="2"/>
  </si>
  <si>
    <t>仕入れ伝票</t>
    <rPh sb="0" eb="2">
      <t>シイ</t>
    </rPh>
    <rPh sb="3" eb="5">
      <t>デンピョウ</t>
    </rPh>
    <phoneticPr fontId="2"/>
  </si>
  <si>
    <r>
      <t>・氏名や農産物名、数量、金額などが記入されているか（精算書など）
・主要な取引を</t>
    </r>
    <r>
      <rPr>
        <u/>
        <sz val="10.5"/>
        <color indexed="10"/>
        <rFont val="ＭＳ Ｐゴシック"/>
        <family val="3"/>
        <charset val="128"/>
      </rPr>
      <t>2枚以上</t>
    </r>
    <r>
      <rPr>
        <sz val="10.5"/>
        <color indexed="8"/>
        <rFont val="ＭＳ Ｐ明朝"/>
        <family val="1"/>
        <charset val="128"/>
      </rPr>
      <t>写しをとったか（出荷していない場合は提出不要）</t>
    </r>
    <rPh sb="1" eb="3">
      <t>シメイ</t>
    </rPh>
    <rPh sb="4" eb="7">
      <t>ノウサンブツ</t>
    </rPh>
    <rPh sb="7" eb="8">
      <t>メイ</t>
    </rPh>
    <rPh sb="9" eb="11">
      <t>スウリョウ</t>
    </rPh>
    <rPh sb="12" eb="14">
      <t>キンガク</t>
    </rPh>
    <rPh sb="17" eb="19">
      <t>キニュウ</t>
    </rPh>
    <rPh sb="26" eb="29">
      <t>セイサンショ</t>
    </rPh>
    <rPh sb="34" eb="36">
      <t>シュヨウ</t>
    </rPh>
    <rPh sb="37" eb="39">
      <t>トリヒキ</t>
    </rPh>
    <rPh sb="41" eb="42">
      <t>マイ</t>
    </rPh>
    <rPh sb="42" eb="44">
      <t>イジョウ</t>
    </rPh>
    <rPh sb="44" eb="45">
      <t>ウツ</t>
    </rPh>
    <rPh sb="52" eb="54">
      <t>シュッカ</t>
    </rPh>
    <rPh sb="59" eb="61">
      <t>バアイ</t>
    </rPh>
    <rPh sb="62" eb="64">
      <t>テイシュツ</t>
    </rPh>
    <rPh sb="64" eb="66">
      <t>フヨウ</t>
    </rPh>
    <phoneticPr fontId="2"/>
  </si>
  <si>
    <t>売上げ伝票</t>
    <rPh sb="0" eb="2">
      <t>ウリアゲ</t>
    </rPh>
    <rPh sb="3" eb="5">
      <t>デンピョウ</t>
    </rPh>
    <phoneticPr fontId="2"/>
  </si>
  <si>
    <r>
      <t>・</t>
    </r>
    <r>
      <rPr>
        <u/>
        <sz val="10.5"/>
        <color indexed="10"/>
        <rFont val="ＭＳ Ｐゴシック"/>
        <family val="3"/>
        <charset val="128"/>
      </rPr>
      <t>日々の取引が記帳されているものか</t>
    </r>
    <r>
      <rPr>
        <sz val="10.5"/>
        <color indexed="8"/>
        <rFont val="ＭＳ Ｐ明朝"/>
        <family val="1"/>
        <charset val="128"/>
      </rPr>
      <t>（仕訳帳など）</t>
    </r>
    <r>
      <rPr>
        <sz val="10.5"/>
        <rFont val="ＭＳ Ｐ明朝"/>
        <family val="1"/>
        <charset val="128"/>
      </rPr>
      <t>※取引日年月日が分からないものは×</t>
    </r>
    <rPh sb="1" eb="3">
      <t>ヒビ</t>
    </rPh>
    <rPh sb="4" eb="6">
      <t>トリヒキ</t>
    </rPh>
    <rPh sb="7" eb="9">
      <t>キチョウ</t>
    </rPh>
    <rPh sb="25" eb="28">
      <t>トリヒキビ</t>
    </rPh>
    <rPh sb="28" eb="31">
      <t>ネンガッピ</t>
    </rPh>
    <rPh sb="32" eb="33">
      <t>ワ</t>
    </rPh>
    <phoneticPr fontId="2"/>
  </si>
  <si>
    <t>帳簿</t>
    <rPh sb="0" eb="2">
      <t>チョウボ</t>
    </rPh>
    <phoneticPr fontId="2"/>
  </si>
  <si>
    <t>・作物名と作業内容を記入したか
・家族、雇用は各人毎の作業時間の合計を記入したか（就農状況報告へは1日8時間換算で日数を記入）</t>
    <rPh sb="1" eb="3">
      <t>サクモツ</t>
    </rPh>
    <rPh sb="3" eb="4">
      <t>メイ</t>
    </rPh>
    <rPh sb="5" eb="7">
      <t>サギョウ</t>
    </rPh>
    <rPh sb="7" eb="9">
      <t>ナイヨウ</t>
    </rPh>
    <rPh sb="10" eb="12">
      <t>キニュウ</t>
    </rPh>
    <rPh sb="17" eb="19">
      <t>カゾク</t>
    </rPh>
    <rPh sb="20" eb="22">
      <t>コヨウ</t>
    </rPh>
    <rPh sb="23" eb="25">
      <t>カクジン</t>
    </rPh>
    <rPh sb="25" eb="26">
      <t>ゴト</t>
    </rPh>
    <rPh sb="27" eb="29">
      <t>サギョウ</t>
    </rPh>
    <rPh sb="29" eb="31">
      <t>ジカン</t>
    </rPh>
    <rPh sb="32" eb="34">
      <t>ゴウケイ</t>
    </rPh>
    <rPh sb="35" eb="37">
      <t>キニュウ</t>
    </rPh>
    <rPh sb="41" eb="47">
      <t>シュウノウ</t>
    </rPh>
    <rPh sb="50" eb="51">
      <t>ニチ</t>
    </rPh>
    <rPh sb="52" eb="54">
      <t>ジカン</t>
    </rPh>
    <rPh sb="54" eb="56">
      <t>カンサン</t>
    </rPh>
    <rPh sb="57" eb="59">
      <t>ニッスウ</t>
    </rPh>
    <rPh sb="60" eb="62">
      <t>キニュウ</t>
    </rPh>
    <phoneticPr fontId="2"/>
  </si>
  <si>
    <t>作業日誌</t>
    <rPh sb="0" eb="2">
      <t>サギョウ</t>
    </rPh>
    <rPh sb="2" eb="4">
      <t>ニッシ</t>
    </rPh>
    <phoneticPr fontId="2"/>
  </si>
  <si>
    <t>□</t>
  </si>
  <si>
    <t>・全ての欄にチェック等を記入したか
・理由と取り組みたい点が適切に記載されているか</t>
    <rPh sb="1" eb="2">
      <t>スベ</t>
    </rPh>
    <rPh sb="4" eb="5">
      <t>ラン</t>
    </rPh>
    <rPh sb="10" eb="11">
      <t>トウ</t>
    </rPh>
    <rPh sb="12" eb="14">
      <t>キニュウ</t>
    </rPh>
    <rPh sb="19" eb="21">
      <t>リユウ</t>
    </rPh>
    <rPh sb="22" eb="23">
      <t>ト</t>
    </rPh>
    <rPh sb="24" eb="25">
      <t>ク</t>
    </rPh>
    <rPh sb="28" eb="29">
      <t>テン</t>
    </rPh>
    <rPh sb="30" eb="32">
      <t>テキセツ</t>
    </rPh>
    <rPh sb="33" eb="35">
      <t>キサイ</t>
    </rPh>
    <phoneticPr fontId="2"/>
  </si>
  <si>
    <t>1～6月</t>
    <rPh sb="3" eb="4">
      <t>ガツ</t>
    </rPh>
    <phoneticPr fontId="2"/>
  </si>
  <si>
    <t>・期間中に作付け・収穫した全ての作物を記入したか
・作業日誌との日数の整合性はとれているか
・決算書との金額の整合性はとれているか</t>
    <rPh sb="1" eb="4">
      <t>キカンチュウ</t>
    </rPh>
    <rPh sb="5" eb="7">
      <t>サクツ</t>
    </rPh>
    <rPh sb="9" eb="11">
      <t>シュウカク</t>
    </rPh>
    <rPh sb="13" eb="14">
      <t>スベ</t>
    </rPh>
    <rPh sb="16" eb="18">
      <t>サクモツ</t>
    </rPh>
    <rPh sb="19" eb="21">
      <t>キニュウ</t>
    </rPh>
    <rPh sb="26" eb="28">
      <t>サギョウ</t>
    </rPh>
    <rPh sb="28" eb="30">
      <t>ニッシ</t>
    </rPh>
    <rPh sb="35" eb="38">
      <t>セイゴウセイ</t>
    </rPh>
    <rPh sb="52" eb="54">
      <t>キンガク</t>
    </rPh>
    <phoneticPr fontId="2"/>
  </si>
  <si>
    <t>就農状況報告</t>
    <rPh sb="0" eb="6">
      <t>シュウノウ</t>
    </rPh>
    <phoneticPr fontId="2"/>
  </si>
  <si>
    <t>備考</t>
    <rPh sb="0" eb="2">
      <t>ビコウ</t>
    </rPh>
    <phoneticPr fontId="2"/>
  </si>
  <si>
    <t>担当者</t>
    <rPh sb="0" eb="3">
      <t>タントウシャ</t>
    </rPh>
    <phoneticPr fontId="2"/>
  </si>
  <si>
    <t>申請者</t>
    <rPh sb="0" eb="3">
      <t>シンセイシャ</t>
    </rPh>
    <phoneticPr fontId="2"/>
  </si>
  <si>
    <t>チェック事項</t>
    <rPh sb="4" eb="6">
      <t>ジコウ</t>
    </rPh>
    <phoneticPr fontId="2"/>
  </si>
  <si>
    <t>対象期間</t>
    <rPh sb="0" eb="2">
      <t>タイショウ</t>
    </rPh>
    <rPh sb="2" eb="4">
      <t>キカン</t>
    </rPh>
    <phoneticPr fontId="2"/>
  </si>
  <si>
    <t>書類名</t>
    <rPh sb="0" eb="2">
      <t>ショルイ</t>
    </rPh>
    <rPh sb="2" eb="3">
      <t>メイ</t>
    </rPh>
    <phoneticPr fontId="2"/>
  </si>
  <si>
    <t>№</t>
    <phoneticPr fontId="2"/>
  </si>
  <si>
    <t>氏名：</t>
    <rPh sb="0" eb="2">
      <t>シメイ</t>
    </rPh>
    <phoneticPr fontId="2"/>
  </si>
  <si>
    <t>ver1.1</t>
    <phoneticPr fontId="2"/>
  </si>
  <si>
    <t>　　　　　　　　提出書類確認シート＜就農状況報告：1月報告＞</t>
    <rPh sb="8" eb="10">
      <t>テイシュツ</t>
    </rPh>
    <rPh sb="10" eb="12">
      <t>ショルイ</t>
    </rPh>
    <rPh sb="12" eb="14">
      <t>カクニン</t>
    </rPh>
    <rPh sb="18" eb="24">
      <t>シュウノウ</t>
    </rPh>
    <rPh sb="26" eb="27">
      <t>ガツ</t>
    </rPh>
    <rPh sb="27" eb="29">
      <t>ホウコク</t>
    </rPh>
    <phoneticPr fontId="2"/>
  </si>
  <si>
    <t>利用権設定通知書または全部事項証明書（新規契約分のみ）</t>
    <rPh sb="0" eb="3">
      <t>リヨウケン</t>
    </rPh>
    <rPh sb="3" eb="5">
      <t>セッテイ</t>
    </rPh>
    <rPh sb="5" eb="8">
      <t>ツウチショ</t>
    </rPh>
    <rPh sb="11" eb="13">
      <t>ゼンブ</t>
    </rPh>
    <rPh sb="13" eb="15">
      <t>ジコウ</t>
    </rPh>
    <rPh sb="15" eb="18">
      <t>ショウメイショ</t>
    </rPh>
    <rPh sb="19" eb="21">
      <t>シンキ</t>
    </rPh>
    <rPh sb="21" eb="23">
      <t>ケイヤク</t>
    </rPh>
    <rPh sb="23" eb="24">
      <t>ブン</t>
    </rPh>
    <phoneticPr fontId="2"/>
  </si>
  <si>
    <r>
      <t>・</t>
    </r>
    <r>
      <rPr>
        <u/>
        <sz val="10.5"/>
        <color indexed="10"/>
        <rFont val="ＭＳ Ｐゴシック"/>
        <family val="3"/>
        <charset val="128"/>
      </rPr>
      <t>日々の取引が記帳されているものか</t>
    </r>
    <r>
      <rPr>
        <sz val="10.5"/>
        <color indexed="8"/>
        <rFont val="ＭＳ Ｐ明朝"/>
        <family val="1"/>
        <charset val="128"/>
      </rPr>
      <t>（仕訳帳など）</t>
    </r>
    <r>
      <rPr>
        <sz val="10.5"/>
        <rFont val="ＭＳ Ｐ明朝"/>
        <family val="1"/>
        <charset val="128"/>
      </rPr>
      <t>※取引年月日が分からないものは×</t>
    </r>
    <r>
      <rPr>
        <sz val="10.5"/>
        <color indexed="8"/>
        <rFont val="ＭＳ Ｐ明朝"/>
        <family val="1"/>
        <charset val="128"/>
      </rPr>
      <t xml:space="preserve">
・通帳との整合性（取引日、金額）はとれているか</t>
    </r>
    <rPh sb="1" eb="3">
      <t>ヒビ</t>
    </rPh>
    <rPh sb="4" eb="6">
      <t>トリヒキ</t>
    </rPh>
    <rPh sb="7" eb="9">
      <t>キチョウ</t>
    </rPh>
    <rPh sb="25" eb="27">
      <t>トリヒキ</t>
    </rPh>
    <rPh sb="27" eb="30">
      <t>ネンガッピ</t>
    </rPh>
    <rPh sb="31" eb="32">
      <t>ワ</t>
    </rPh>
    <rPh sb="42" eb="44">
      <t>ツウチョウ</t>
    </rPh>
    <rPh sb="46" eb="49">
      <t>セイゴウセイ</t>
    </rPh>
    <rPh sb="50" eb="53">
      <t>トリヒキビ</t>
    </rPh>
    <rPh sb="54" eb="56">
      <t>キンガク</t>
    </rPh>
    <phoneticPr fontId="2"/>
  </si>
  <si>
    <r>
      <rPr>
        <u/>
        <sz val="10.5"/>
        <color indexed="10"/>
        <rFont val="ＭＳ Ｐゴシック"/>
        <family val="3"/>
        <charset val="128"/>
      </rPr>
      <t>・夫婦共同申請の場合夫婦両方の証明書が必要</t>
    </r>
    <r>
      <rPr>
        <sz val="10.5"/>
        <color indexed="8"/>
        <rFont val="ＭＳ Ｐ明朝"/>
        <family val="1"/>
        <charset val="128"/>
      </rPr>
      <t xml:space="preserve">
</t>
    </r>
    <r>
      <rPr>
        <u/>
        <sz val="10.5"/>
        <color rgb="FFFF0000"/>
        <rFont val="ＭＳ Ｐ明朝"/>
        <family val="1"/>
        <charset val="128"/>
      </rPr>
      <t>・Ｒ3年度に受給開始した場合は、世帯全員の証明書が必要</t>
    </r>
    <r>
      <rPr>
        <sz val="10.5"/>
        <color indexed="8"/>
        <rFont val="ＭＳ Ｐ明朝"/>
        <family val="1"/>
        <charset val="128"/>
      </rPr>
      <t xml:space="preserve">
・所得がマイナスの場合は課税証明書</t>
    </r>
    <rPh sb="1" eb="3">
      <t>フウフ</t>
    </rPh>
    <rPh sb="3" eb="5">
      <t>キョウドウ</t>
    </rPh>
    <rPh sb="5" eb="7">
      <t>シンセイ</t>
    </rPh>
    <rPh sb="8" eb="10">
      <t>バアイ</t>
    </rPh>
    <rPh sb="10" eb="12">
      <t>フウフ</t>
    </rPh>
    <rPh sb="12" eb="14">
      <t>リョウホウ</t>
    </rPh>
    <rPh sb="15" eb="18">
      <t>ショウメイショ</t>
    </rPh>
    <rPh sb="19" eb="21">
      <t>ヒツヨウ</t>
    </rPh>
    <rPh sb="25" eb="27">
      <t>ネンド</t>
    </rPh>
    <rPh sb="28" eb="30">
      <t>ジュキュウ</t>
    </rPh>
    <rPh sb="30" eb="32">
      <t>カイシ</t>
    </rPh>
    <rPh sb="34" eb="36">
      <t>バアイ</t>
    </rPh>
    <rPh sb="38" eb="40">
      <t>セタイ</t>
    </rPh>
    <rPh sb="40" eb="42">
      <t>ゼンイン</t>
    </rPh>
    <rPh sb="43" eb="46">
      <t>ショウメイショ</t>
    </rPh>
    <rPh sb="47" eb="49">
      <t>ヒツヨウ</t>
    </rPh>
    <rPh sb="51" eb="53">
      <t>ショトク</t>
    </rPh>
    <rPh sb="59" eb="61">
      <t>バアイ</t>
    </rPh>
    <rPh sb="62" eb="64">
      <t>カゼイ</t>
    </rPh>
    <rPh sb="64" eb="67">
      <t>ショウメイショ</t>
    </rPh>
    <phoneticPr fontId="2"/>
  </si>
  <si>
    <t>昨年分</t>
    <rPh sb="0" eb="2">
      <t>サクネン</t>
    </rPh>
    <rPh sb="2" eb="3">
      <t>ブン</t>
    </rPh>
    <phoneticPr fontId="2"/>
  </si>
  <si>
    <t>所得証明書
（課税証明書）</t>
    <rPh sb="0" eb="2">
      <t>ショトク</t>
    </rPh>
    <rPh sb="2" eb="5">
      <t>ショウメイショ</t>
    </rPh>
    <rPh sb="7" eb="9">
      <t>カゼイ</t>
    </rPh>
    <rPh sb="9" eb="12">
      <t>ショウメイショ</t>
    </rPh>
    <phoneticPr fontId="2"/>
  </si>
  <si>
    <r>
      <t>・決算書との整合性（</t>
    </r>
    <r>
      <rPr>
        <sz val="10.5"/>
        <rFont val="ＭＳ Ｐ明朝"/>
        <family val="1"/>
        <charset val="128"/>
      </rPr>
      <t>農業次世代人材投資資金</t>
    </r>
    <r>
      <rPr>
        <sz val="10.5"/>
        <color indexed="8"/>
        <rFont val="ＭＳ Ｐ明朝"/>
        <family val="1"/>
        <charset val="128"/>
      </rPr>
      <t>は雑収入）はとれているか</t>
    </r>
    <r>
      <rPr>
        <u/>
        <sz val="10.5"/>
        <color indexed="10"/>
        <rFont val="ＭＳ Ｐゴシック"/>
        <family val="3"/>
        <charset val="128"/>
      </rPr>
      <t xml:space="preserve">
・税務署の受付印のある写しか。または税務署からの電子申告の受信通知を添付したか。</t>
    </r>
    <rPh sb="1" eb="4">
      <t>ケッサンショ</t>
    </rPh>
    <rPh sb="6" eb="9">
      <t>セイゴウセイ</t>
    </rPh>
    <rPh sb="10" eb="21">
      <t>シキン</t>
    </rPh>
    <rPh sb="22" eb="25">
      <t>ザツシュウニュウ</t>
    </rPh>
    <rPh sb="35" eb="38">
      <t>ゼイムショ</t>
    </rPh>
    <rPh sb="39" eb="41">
      <t>ウケツケ</t>
    </rPh>
    <rPh sb="41" eb="42">
      <t>イン</t>
    </rPh>
    <rPh sb="45" eb="46">
      <t>ウツ</t>
    </rPh>
    <rPh sb="52" eb="55">
      <t>ゼイムショ</t>
    </rPh>
    <rPh sb="58" eb="60">
      <t>デンシ</t>
    </rPh>
    <rPh sb="60" eb="62">
      <t>シンコク</t>
    </rPh>
    <rPh sb="63" eb="65">
      <t>ジュシン</t>
    </rPh>
    <rPh sb="65" eb="67">
      <t>ツウチ</t>
    </rPh>
    <rPh sb="68" eb="70">
      <t>テンプ</t>
    </rPh>
    <phoneticPr fontId="2"/>
  </si>
  <si>
    <t>確定申告書
(1･2表及び青色申告決算書または収支内訳書)</t>
    <rPh sb="0" eb="2">
      <t>カクテイ</t>
    </rPh>
    <rPh sb="2" eb="4">
      <t>シンコク</t>
    </rPh>
    <rPh sb="4" eb="5">
      <t>ショ</t>
    </rPh>
    <rPh sb="10" eb="11">
      <t>ヒョウ</t>
    </rPh>
    <rPh sb="11" eb="12">
      <t>オヨ</t>
    </rPh>
    <rPh sb="13" eb="15">
      <t>アオイロ</t>
    </rPh>
    <rPh sb="15" eb="17">
      <t>シンコク</t>
    </rPh>
    <rPh sb="17" eb="20">
      <t>ケッサンショ</t>
    </rPh>
    <rPh sb="23" eb="25">
      <t>シュウシ</t>
    </rPh>
    <rPh sb="25" eb="28">
      <t>ウチワケショ</t>
    </rPh>
    <phoneticPr fontId="2"/>
  </si>
  <si>
    <r>
      <t xml:space="preserve">・確定申告書との整合性（給付金は除く）はとれているか
</t>
    </r>
    <r>
      <rPr>
        <b/>
        <sz val="10.5"/>
        <rFont val="ＭＳ Ｐ明朝"/>
        <family val="1"/>
        <charset val="128"/>
      </rPr>
      <t>・</t>
    </r>
    <r>
      <rPr>
        <u/>
        <sz val="10.5"/>
        <color indexed="10"/>
        <rFont val="ＭＳ Ｐゴシック"/>
        <family val="3"/>
        <charset val="128"/>
      </rPr>
      <t>計画変更の必要はないか（新規作物の導入や作目変更などは変更申請必要な場合あり）</t>
    </r>
    <rPh sb="5" eb="6">
      <t>ショ</t>
    </rPh>
    <rPh sb="8" eb="11">
      <t>セイゴウセイ</t>
    </rPh>
    <rPh sb="12" eb="15">
      <t>キュウフキン</t>
    </rPh>
    <rPh sb="16" eb="17">
      <t>ノゾ</t>
    </rPh>
    <rPh sb="28" eb="30">
      <t>ケイカク</t>
    </rPh>
    <rPh sb="30" eb="32">
      <t>ヘンコウ</t>
    </rPh>
    <rPh sb="33" eb="35">
      <t>ヒツヨウ</t>
    </rPh>
    <rPh sb="40" eb="42">
      <t>シンキ</t>
    </rPh>
    <rPh sb="42" eb="44">
      <t>サクモツ</t>
    </rPh>
    <rPh sb="45" eb="47">
      <t>ドウニュウ</t>
    </rPh>
    <rPh sb="48" eb="50">
      <t>サクモク</t>
    </rPh>
    <rPh sb="50" eb="52">
      <t>ヘンコウ</t>
    </rPh>
    <rPh sb="55" eb="57">
      <t>ヘンコウ</t>
    </rPh>
    <rPh sb="57" eb="59">
      <t>シンセイ</t>
    </rPh>
    <rPh sb="59" eb="61">
      <t>ヒツヨウ</t>
    </rPh>
    <rPh sb="62" eb="64">
      <t>バアイ</t>
    </rPh>
    <phoneticPr fontId="2"/>
  </si>
  <si>
    <t>決算書</t>
    <rPh sb="0" eb="3">
      <t>ケッサンショ</t>
    </rPh>
    <phoneticPr fontId="2"/>
  </si>
  <si>
    <t>　　　　　　　　提出書類確認シート＜就農状況報告：7月報告＞</t>
    <rPh sb="8" eb="10">
      <t>テイシュツ</t>
    </rPh>
    <rPh sb="10" eb="12">
      <t>ショルイ</t>
    </rPh>
    <rPh sb="12" eb="14">
      <t>カクニン</t>
    </rPh>
    <rPh sb="18" eb="24">
      <t>シュウノウ</t>
    </rPh>
    <rPh sb="26" eb="27">
      <t>ガツ</t>
    </rPh>
    <rPh sb="27" eb="29">
      <t>ホウコク</t>
    </rPh>
    <phoneticPr fontId="2"/>
  </si>
  <si>
    <t>就農状況自己評価チェックリスト</t>
    <rPh sb="0" eb="2">
      <t>シュウノウ</t>
    </rPh>
    <rPh sb="2" eb="4">
      <t>ジョウキョウ</t>
    </rPh>
    <rPh sb="4" eb="6">
      <t>ジコ</t>
    </rPh>
    <rPh sb="6" eb="8">
      <t>ヒョウカ</t>
    </rPh>
    <phoneticPr fontId="47"/>
  </si>
  <si>
    <t>氏名</t>
    <rPh sb="0" eb="2">
      <t>シメイ</t>
    </rPh>
    <phoneticPr fontId="47"/>
  </si>
  <si>
    <t>※目安</t>
    <rPh sb="1" eb="3">
      <t>メヤス</t>
    </rPh>
    <phoneticPr fontId="47"/>
  </si>
  <si>
    <t>80％以上</t>
    <rPh sb="3" eb="5">
      <t>イジョウ</t>
    </rPh>
    <phoneticPr fontId="47"/>
  </si>
  <si>
    <t>79％～
60％</t>
    <phoneticPr fontId="47"/>
  </si>
  <si>
    <t>59％～40％</t>
    <phoneticPr fontId="47"/>
  </si>
  <si>
    <t>39％以下</t>
    <rPh sb="3" eb="5">
      <t>イカ</t>
    </rPh>
    <phoneticPr fontId="47"/>
  </si>
  <si>
    <t>※該当する箇所にチェック（✓）をしてください※
※裏面もあるのでご注意ください※</t>
    <rPh sb="1" eb="3">
      <t>ガイトウ</t>
    </rPh>
    <rPh sb="5" eb="7">
      <t>カショ</t>
    </rPh>
    <rPh sb="25" eb="27">
      <t>ウラメン</t>
    </rPh>
    <rPh sb="33" eb="35">
      <t>チュウイ</t>
    </rPh>
    <phoneticPr fontId="47"/>
  </si>
  <si>
    <t>◎</t>
    <phoneticPr fontId="47"/>
  </si>
  <si>
    <t>○</t>
    <phoneticPr fontId="47"/>
  </si>
  <si>
    <t>△</t>
    <phoneticPr fontId="47"/>
  </si>
  <si>
    <t>×</t>
    <phoneticPr fontId="47"/>
  </si>
  <si>
    <t>１　営農への取組</t>
    <rPh sb="2" eb="4">
      <t>エイノウ</t>
    </rPh>
    <rPh sb="6" eb="8">
      <t>トリクミ</t>
    </rPh>
    <phoneticPr fontId="47"/>
  </si>
  <si>
    <t>　営農に対して強い意欲がある</t>
    <rPh sb="1" eb="3">
      <t>エイノウ</t>
    </rPh>
    <rPh sb="4" eb="5">
      <t>タイ</t>
    </rPh>
    <rPh sb="7" eb="8">
      <t>ツヨ</t>
    </rPh>
    <rPh sb="9" eb="11">
      <t>イヨク</t>
    </rPh>
    <phoneticPr fontId="47"/>
  </si>
  <si>
    <t>　農業についての情報を積極的に収集している</t>
    <rPh sb="1" eb="3">
      <t>ノウギョウ</t>
    </rPh>
    <rPh sb="8" eb="10">
      <t>ジョウホウ</t>
    </rPh>
    <rPh sb="11" eb="14">
      <t>セッキョクテキ</t>
    </rPh>
    <rPh sb="15" eb="17">
      <t>シュウシュウ</t>
    </rPh>
    <phoneticPr fontId="47"/>
  </si>
  <si>
    <t>　サポートチーム等関係者の助言をよく聞き、実践
　している</t>
    <rPh sb="8" eb="9">
      <t>トウ</t>
    </rPh>
    <rPh sb="9" eb="12">
      <t>カンケイシャ</t>
    </rPh>
    <rPh sb="13" eb="15">
      <t>ジョゲン</t>
    </rPh>
    <rPh sb="18" eb="19">
      <t>キ</t>
    </rPh>
    <rPh sb="21" eb="23">
      <t>ジッセン</t>
    </rPh>
    <phoneticPr fontId="47"/>
  </si>
  <si>
    <t>　地域コミュニティ・活動へよく参加・協力している</t>
    <rPh sb="1" eb="3">
      <t>チイキ</t>
    </rPh>
    <rPh sb="10" eb="12">
      <t>カツドウ</t>
    </rPh>
    <rPh sb="15" eb="17">
      <t>サンカ</t>
    </rPh>
    <rPh sb="18" eb="20">
      <t>キョウリョク</t>
    </rPh>
    <phoneticPr fontId="47"/>
  </si>
  <si>
    <t>２　栽培・経営管理</t>
    <rPh sb="2" eb="4">
      <t>サイバイ</t>
    </rPh>
    <rPh sb="5" eb="7">
      <t>ケイエイ</t>
    </rPh>
    <rPh sb="7" eb="9">
      <t>カンリ</t>
    </rPh>
    <phoneticPr fontId="47"/>
  </si>
  <si>
    <t>　栽培・管理についての技術・知識をしっかり習得
　している</t>
    <rPh sb="1" eb="3">
      <t>サイバイ</t>
    </rPh>
    <rPh sb="4" eb="6">
      <t>カンリ</t>
    </rPh>
    <rPh sb="11" eb="13">
      <t>ギジュツ</t>
    </rPh>
    <rPh sb="14" eb="16">
      <t>チシキ</t>
    </rPh>
    <rPh sb="21" eb="23">
      <t>シュウトク</t>
    </rPh>
    <phoneticPr fontId="47"/>
  </si>
  <si>
    <t>　機械・農業施設等の操作方法や安全対策を習得
　している</t>
    <rPh sb="1" eb="3">
      <t>キカイ</t>
    </rPh>
    <rPh sb="4" eb="6">
      <t>ノウギョウ</t>
    </rPh>
    <rPh sb="6" eb="8">
      <t>シセツ</t>
    </rPh>
    <rPh sb="8" eb="9">
      <t>トウ</t>
    </rPh>
    <rPh sb="10" eb="12">
      <t>ソウサ</t>
    </rPh>
    <rPh sb="12" eb="14">
      <t>ホウホウ</t>
    </rPh>
    <rPh sb="15" eb="17">
      <t>アンゼン</t>
    </rPh>
    <rPh sb="17" eb="19">
      <t>タイサク</t>
    </rPh>
    <rPh sb="20" eb="22">
      <t>シュウトク</t>
    </rPh>
    <phoneticPr fontId="47"/>
  </si>
  <si>
    <t>　経営に関する知識を習得できている</t>
    <rPh sb="1" eb="3">
      <t>ケイエイ</t>
    </rPh>
    <rPh sb="4" eb="5">
      <t>カン</t>
    </rPh>
    <rPh sb="7" eb="9">
      <t>チシキ</t>
    </rPh>
    <rPh sb="10" eb="12">
      <t>シュウトク</t>
    </rPh>
    <phoneticPr fontId="47"/>
  </si>
  <si>
    <t>　作業スケジュールを適切に管理できている</t>
    <rPh sb="1" eb="3">
      <t>サギョウ</t>
    </rPh>
    <rPh sb="10" eb="12">
      <t>テキセツ</t>
    </rPh>
    <rPh sb="13" eb="15">
      <t>カンリ</t>
    </rPh>
    <phoneticPr fontId="47"/>
  </si>
  <si>
    <t>　自主的な経営管理ができている</t>
    <rPh sb="1" eb="4">
      <t>ジシュテキ</t>
    </rPh>
    <rPh sb="5" eb="7">
      <t>ケイエイ</t>
    </rPh>
    <rPh sb="7" eb="9">
      <t>カンリ</t>
    </rPh>
    <phoneticPr fontId="47"/>
  </si>
  <si>
    <t>　効率化・コスト低減に取り組んでいる</t>
    <rPh sb="1" eb="4">
      <t>コウリツカ</t>
    </rPh>
    <rPh sb="8" eb="10">
      <t>テイゲン</t>
    </rPh>
    <rPh sb="11" eb="12">
      <t>ト</t>
    </rPh>
    <rPh sb="13" eb="14">
      <t>ク</t>
    </rPh>
    <phoneticPr fontId="47"/>
  </si>
  <si>
    <t>　収支状況を把握している</t>
    <rPh sb="1" eb="3">
      <t>シュウシ</t>
    </rPh>
    <rPh sb="3" eb="5">
      <t>ジョウキョウ</t>
    </rPh>
    <rPh sb="6" eb="8">
      <t>ハアク</t>
    </rPh>
    <phoneticPr fontId="47"/>
  </si>
  <si>
    <t>　農業経営における課題を把握し、その改善に
　取り組んでいる</t>
    <rPh sb="1" eb="3">
      <t>ノウギョウ</t>
    </rPh>
    <rPh sb="3" eb="5">
      <t>ケイエイ</t>
    </rPh>
    <rPh sb="9" eb="11">
      <t>カダイ</t>
    </rPh>
    <rPh sb="12" eb="14">
      <t>ハアク</t>
    </rPh>
    <rPh sb="18" eb="20">
      <t>カイゼン</t>
    </rPh>
    <rPh sb="23" eb="24">
      <t>ト</t>
    </rPh>
    <rPh sb="25" eb="26">
      <t>ク</t>
    </rPh>
    <phoneticPr fontId="47"/>
  </si>
  <si>
    <t>　適切に帳簿をつけている</t>
    <rPh sb="1" eb="3">
      <t>テキセツ</t>
    </rPh>
    <rPh sb="4" eb="6">
      <t>チョウボ</t>
    </rPh>
    <phoneticPr fontId="47"/>
  </si>
  <si>
    <t>３　労働環境等に対する取組</t>
    <rPh sb="2" eb="4">
      <t>ロウドウ</t>
    </rPh>
    <rPh sb="4" eb="6">
      <t>カンキョウ</t>
    </rPh>
    <rPh sb="6" eb="7">
      <t>トウ</t>
    </rPh>
    <rPh sb="8" eb="9">
      <t>タイ</t>
    </rPh>
    <rPh sb="11" eb="13">
      <t>トリクミ</t>
    </rPh>
    <phoneticPr fontId="47"/>
  </si>
  <si>
    <t>　ほ場周辺や作業環境を、清潔で快適に整備
　できている</t>
    <rPh sb="2" eb="3">
      <t>ジョウ</t>
    </rPh>
    <rPh sb="3" eb="5">
      <t>シュウヘン</t>
    </rPh>
    <rPh sb="6" eb="8">
      <t>サギョウ</t>
    </rPh>
    <rPh sb="8" eb="10">
      <t>カンキョウ</t>
    </rPh>
    <rPh sb="12" eb="14">
      <t>セイケツ</t>
    </rPh>
    <rPh sb="15" eb="17">
      <t>カイテキ</t>
    </rPh>
    <rPh sb="18" eb="20">
      <t>セイビ</t>
    </rPh>
    <phoneticPr fontId="47"/>
  </si>
  <si>
    <t>　安全性に十分配慮し、事故防止に取り組んで
　農作業できている</t>
    <rPh sb="1" eb="3">
      <t>アンゼン</t>
    </rPh>
    <rPh sb="3" eb="4">
      <t>セイ</t>
    </rPh>
    <rPh sb="5" eb="7">
      <t>ジュウブン</t>
    </rPh>
    <rPh sb="7" eb="9">
      <t>ハイリョ</t>
    </rPh>
    <rPh sb="11" eb="13">
      <t>ジコ</t>
    </rPh>
    <rPh sb="13" eb="15">
      <t>ボウシ</t>
    </rPh>
    <rPh sb="16" eb="17">
      <t>ト</t>
    </rPh>
    <rPh sb="18" eb="19">
      <t>ク</t>
    </rPh>
    <rPh sb="23" eb="26">
      <t>ノウサギョウ</t>
    </rPh>
    <phoneticPr fontId="47"/>
  </si>
  <si>
    <t>　食品衛生に十分配慮している（加工をしている
　場合のみ）</t>
    <rPh sb="1" eb="3">
      <t>ショクヒン</t>
    </rPh>
    <rPh sb="3" eb="5">
      <t>エイセイ</t>
    </rPh>
    <rPh sb="6" eb="8">
      <t>ジュウブン</t>
    </rPh>
    <rPh sb="8" eb="10">
      <t>ハイリョ</t>
    </rPh>
    <rPh sb="15" eb="17">
      <t>カコウ</t>
    </rPh>
    <rPh sb="24" eb="26">
      <t>バアイ</t>
    </rPh>
    <phoneticPr fontId="47"/>
  </si>
  <si>
    <t>　耕作していない（遊休化している）農地はない</t>
    <rPh sb="1" eb="3">
      <t>コウサク</t>
    </rPh>
    <rPh sb="9" eb="11">
      <t>ユウキュウ</t>
    </rPh>
    <rPh sb="11" eb="12">
      <t>カ</t>
    </rPh>
    <rPh sb="17" eb="19">
      <t>ノウチ</t>
    </rPh>
    <phoneticPr fontId="47"/>
  </si>
  <si>
    <t>　（農地の権利設定に変更があった場合のみ）</t>
    <rPh sb="2" eb="4">
      <t>ノウチ</t>
    </rPh>
    <rPh sb="5" eb="7">
      <t>ケンリ</t>
    </rPh>
    <rPh sb="7" eb="9">
      <t>セッテイ</t>
    </rPh>
    <rPh sb="10" eb="12">
      <t>ヘンコウ</t>
    </rPh>
    <rPh sb="16" eb="18">
      <t>バアイ</t>
    </rPh>
    <phoneticPr fontId="47"/>
  </si>
  <si>
    <t>はい</t>
    <phoneticPr fontId="47"/>
  </si>
  <si>
    <t>いいえ</t>
    <phoneticPr fontId="47"/>
  </si>
  <si>
    <t>農地法第３条の許可等（※）により、適切に農地の権利設定を行っている</t>
    <rPh sb="0" eb="2">
      <t>ノウチ</t>
    </rPh>
    <rPh sb="2" eb="3">
      <t>ホウ</t>
    </rPh>
    <rPh sb="3" eb="4">
      <t>ダイ</t>
    </rPh>
    <rPh sb="5" eb="6">
      <t>ジョウ</t>
    </rPh>
    <rPh sb="7" eb="9">
      <t>キョカ</t>
    </rPh>
    <rPh sb="9" eb="10">
      <t>トウ</t>
    </rPh>
    <rPh sb="17" eb="19">
      <t>テキセツ</t>
    </rPh>
    <rPh sb="20" eb="22">
      <t>ノウチ</t>
    </rPh>
    <rPh sb="23" eb="25">
      <t>ケンリ</t>
    </rPh>
    <rPh sb="25" eb="27">
      <t>セッテイ</t>
    </rPh>
    <rPh sb="28" eb="29">
      <t>オコナ</t>
    </rPh>
    <phoneticPr fontId="47"/>
  </si>
  <si>
    <t>※公告のあった農用地利用集積計画若しくは農用地利用配分計画、特定作業受託委託契約書又は都市農地
   の貸借の円滑化に関する法律第４条の規定に基づく事業計画による農地の権利設定を含む。</t>
    <rPh sb="1" eb="3">
      <t>コウコク</t>
    </rPh>
    <rPh sb="7" eb="8">
      <t>ノウ</t>
    </rPh>
    <rPh sb="8" eb="10">
      <t>ヨウチ</t>
    </rPh>
    <rPh sb="10" eb="12">
      <t>リヨウ</t>
    </rPh>
    <rPh sb="12" eb="14">
      <t>シュウセキ</t>
    </rPh>
    <rPh sb="14" eb="16">
      <t>ケイカク</t>
    </rPh>
    <rPh sb="16" eb="17">
      <t>モ</t>
    </rPh>
    <rPh sb="20" eb="23">
      <t>ノウヨウチ</t>
    </rPh>
    <rPh sb="23" eb="25">
      <t>リヨウ</t>
    </rPh>
    <rPh sb="25" eb="27">
      <t>ハイブン</t>
    </rPh>
    <rPh sb="27" eb="29">
      <t>ケイカク</t>
    </rPh>
    <rPh sb="30" eb="32">
      <t>トクテイ</t>
    </rPh>
    <rPh sb="32" eb="34">
      <t>サギョウ</t>
    </rPh>
    <rPh sb="34" eb="36">
      <t>ジュタク</t>
    </rPh>
    <rPh sb="36" eb="38">
      <t>イタク</t>
    </rPh>
    <rPh sb="38" eb="41">
      <t>ケイヤクショ</t>
    </rPh>
    <rPh sb="41" eb="42">
      <t>マタ</t>
    </rPh>
    <rPh sb="43" eb="45">
      <t>トシ</t>
    </rPh>
    <rPh sb="45" eb="47">
      <t>ノウチ</t>
    </rPh>
    <rPh sb="52" eb="54">
      <t>タイシャク</t>
    </rPh>
    <rPh sb="55" eb="58">
      <t>エンカツカ</t>
    </rPh>
    <rPh sb="59" eb="60">
      <t>カン</t>
    </rPh>
    <rPh sb="62" eb="64">
      <t>ホウリツ</t>
    </rPh>
    <rPh sb="64" eb="65">
      <t>ダイ</t>
    </rPh>
    <rPh sb="66" eb="67">
      <t>ジョウ</t>
    </rPh>
    <rPh sb="68" eb="70">
      <t>キテイ</t>
    </rPh>
    <rPh sb="71" eb="72">
      <t>モト</t>
    </rPh>
    <rPh sb="74" eb="76">
      <t>ジギョウ</t>
    </rPh>
    <rPh sb="76" eb="78">
      <t>ケイカク</t>
    </rPh>
    <rPh sb="81" eb="83">
      <t>ノウチ</t>
    </rPh>
    <rPh sb="84" eb="86">
      <t>ケンリ</t>
    </rPh>
    <rPh sb="86" eb="88">
      <t>セッテイ</t>
    </rPh>
    <rPh sb="89" eb="90">
      <t>フク</t>
    </rPh>
    <phoneticPr fontId="47"/>
  </si>
  <si>
    <t>79％～
60％</t>
    <phoneticPr fontId="47"/>
  </si>
  <si>
    <t>59％～40％</t>
    <phoneticPr fontId="47"/>
  </si>
  <si>
    <t>※該当する箇所にチェック（✓）をしてください※
※表面もあるのでご注意ください※</t>
    <rPh sb="1" eb="3">
      <t>ガイトウ</t>
    </rPh>
    <rPh sb="5" eb="7">
      <t>カショ</t>
    </rPh>
    <rPh sb="25" eb="27">
      <t>ヒョウメン</t>
    </rPh>
    <rPh sb="33" eb="35">
      <t>チュウイ</t>
    </rPh>
    <phoneticPr fontId="47"/>
  </si>
  <si>
    <t>４　青年等就農計画等の達成</t>
    <rPh sb="2" eb="4">
      <t>セイネン</t>
    </rPh>
    <rPh sb="4" eb="5">
      <t>トウ</t>
    </rPh>
    <rPh sb="5" eb="7">
      <t>シュウノウ</t>
    </rPh>
    <rPh sb="7" eb="9">
      <t>ケイカク</t>
    </rPh>
    <rPh sb="9" eb="10">
      <t>トウ</t>
    </rPh>
    <rPh sb="11" eb="13">
      <t>タッセイ</t>
    </rPh>
    <phoneticPr fontId="47"/>
  </si>
  <si>
    <t>　経営規模が計画どおりか</t>
    <rPh sb="1" eb="3">
      <t>ケイエイ</t>
    </rPh>
    <rPh sb="3" eb="5">
      <t>キボ</t>
    </rPh>
    <rPh sb="6" eb="8">
      <t>ケイカク</t>
    </rPh>
    <phoneticPr fontId="47"/>
  </si>
  <si>
    <t>　「うまくいった」もしくは「うまくいかなかった」理由と、実績を受けて今後取組みたい発展・改善点</t>
    <rPh sb="24" eb="26">
      <t>リユウ</t>
    </rPh>
    <rPh sb="28" eb="30">
      <t>ジッセキ</t>
    </rPh>
    <rPh sb="31" eb="32">
      <t>ウ</t>
    </rPh>
    <rPh sb="34" eb="36">
      <t>コンゴ</t>
    </rPh>
    <rPh sb="36" eb="37">
      <t>ト</t>
    </rPh>
    <rPh sb="37" eb="38">
      <t>ク</t>
    </rPh>
    <rPh sb="41" eb="43">
      <t>ハッテン</t>
    </rPh>
    <rPh sb="44" eb="46">
      <t>カイゼン</t>
    </rPh>
    <rPh sb="46" eb="47">
      <t>テン</t>
    </rPh>
    <phoneticPr fontId="47"/>
  </si>
  <si>
    <t xml:space="preserve">【理由】
【取組みたい点】
</t>
    <rPh sb="1" eb="3">
      <t>リユウ</t>
    </rPh>
    <rPh sb="11" eb="13">
      <t>トリク</t>
    </rPh>
    <rPh sb="16" eb="17">
      <t>テン</t>
    </rPh>
    <phoneticPr fontId="47"/>
  </si>
  <si>
    <t>　生産量が計画どおりか</t>
    <rPh sb="1" eb="3">
      <t>セイサン</t>
    </rPh>
    <rPh sb="3" eb="4">
      <t>リョウ</t>
    </rPh>
    <rPh sb="5" eb="7">
      <t>ケイカク</t>
    </rPh>
    <phoneticPr fontId="47"/>
  </si>
  <si>
    <t>　　『作物（畜種）名：　　　　　　　　　　　　　　』</t>
    <rPh sb="3" eb="5">
      <t>サクモツ</t>
    </rPh>
    <rPh sb="6" eb="8">
      <t>チクシュ</t>
    </rPh>
    <rPh sb="9" eb="10">
      <t>メイ</t>
    </rPh>
    <phoneticPr fontId="47"/>
  </si>
  <si>
    <t>　「うまくいった」もしくは「うまくいかなかった」理由と、実績を受けて今後取組みたい発展・改善点</t>
    <phoneticPr fontId="47"/>
  </si>
  <si>
    <t>　売上高が計画どおりか</t>
    <rPh sb="1" eb="3">
      <t>ウリアゲ</t>
    </rPh>
    <rPh sb="3" eb="4">
      <t>ダカ</t>
    </rPh>
    <rPh sb="5" eb="7">
      <t>ケイカク</t>
    </rPh>
    <phoneticPr fontId="47"/>
  </si>
  <si>
    <t>←当てはまる箇所に✓を入力してください</t>
    <rPh sb="1" eb="2">
      <t>ア</t>
    </rPh>
    <rPh sb="6" eb="8">
      <t>カショ</t>
    </rPh>
    <rPh sb="11" eb="13">
      <t>ニュウリョク</t>
    </rPh>
    <phoneticPr fontId="2"/>
  </si>
  <si>
    <t>４番は、認定された青年等就農計画（変更した場合は変更後の計画）に対してご回答ください</t>
    <rPh sb="1" eb="2">
      <t>バン</t>
    </rPh>
    <rPh sb="4" eb="6">
      <t>ニンテイ</t>
    </rPh>
    <rPh sb="9" eb="11">
      <t>セイネン</t>
    </rPh>
    <rPh sb="11" eb="12">
      <t>トウ</t>
    </rPh>
    <rPh sb="12" eb="14">
      <t>シュウノウ</t>
    </rPh>
    <rPh sb="14" eb="16">
      <t>ケイカク</t>
    </rPh>
    <rPh sb="17" eb="19">
      <t>ヘンコウ</t>
    </rPh>
    <rPh sb="21" eb="23">
      <t>バアイ</t>
    </rPh>
    <rPh sb="24" eb="26">
      <t>ヘンコウ</t>
    </rPh>
    <rPh sb="26" eb="27">
      <t>ゴ</t>
    </rPh>
    <rPh sb="28" eb="30">
      <t>ケイカク</t>
    </rPh>
    <rPh sb="32" eb="33">
      <t>タイ</t>
    </rPh>
    <rPh sb="36" eb="38">
      <t>カイトウ</t>
    </rPh>
    <phoneticPr fontId="2"/>
  </si>
  <si>
    <t>←計画通りか計画以上の実績であればうまくいった理由を、計画を下回った場合は
うまくいかなかった理由を記載してください
うまくいった場合は継続したりさらに発展を目指す取り組みを、うまくいかなかった場合は改善のために取り組む事を記載してください</t>
    <rPh sb="1" eb="3">
      <t>ケイカク</t>
    </rPh>
    <rPh sb="3" eb="4">
      <t>ドオ</t>
    </rPh>
    <rPh sb="6" eb="8">
      <t>ケイカク</t>
    </rPh>
    <rPh sb="8" eb="10">
      <t>イジョウ</t>
    </rPh>
    <rPh sb="11" eb="13">
      <t>ジッセキ</t>
    </rPh>
    <rPh sb="23" eb="25">
      <t>リユウ</t>
    </rPh>
    <rPh sb="27" eb="29">
      <t>ケイカク</t>
    </rPh>
    <rPh sb="30" eb="32">
      <t>シタマワ</t>
    </rPh>
    <rPh sb="34" eb="36">
      <t>バアイ</t>
    </rPh>
    <rPh sb="47" eb="49">
      <t>リユウ</t>
    </rPh>
    <rPh sb="50" eb="52">
      <t>キサイ</t>
    </rPh>
    <rPh sb="70" eb="72">
      <t>バアイ</t>
    </rPh>
    <rPh sb="73" eb="75">
      <t>ケイゾク</t>
    </rPh>
    <rPh sb="81" eb="83">
      <t>ハッテン</t>
    </rPh>
    <rPh sb="84" eb="86">
      <t>メザ</t>
    </rPh>
    <rPh sb="87" eb="88">
      <t>ト</t>
    </rPh>
    <rPh sb="89" eb="90">
      <t>ク</t>
    </rPh>
    <rPh sb="102" eb="104">
      <t>バアイ</t>
    </rPh>
    <rPh sb="105" eb="107">
      <t>カイゼン</t>
    </rPh>
    <rPh sb="111" eb="112">
      <t>ト</t>
    </rPh>
    <rPh sb="113" eb="114">
      <t>ク</t>
    </rPh>
    <rPh sb="115" eb="116">
      <t>コト</t>
    </rPh>
    <rPh sb="117" eb="119">
      <t>キサイ</t>
    </rPh>
    <phoneticPr fontId="2"/>
  </si>
  <si>
    <t>←氏名を記入してください。</t>
    <rPh sb="1" eb="2">
      <t>シ</t>
    </rPh>
    <rPh sb="2" eb="3">
      <t>メイ</t>
    </rPh>
    <rPh sb="4" eb="6">
      <t>キニュウ</t>
    </rPh>
    <phoneticPr fontId="2"/>
  </si>
  <si>
    <t>←市長名を入力してください。</t>
    <rPh sb="1" eb="3">
      <t>シチョウ</t>
    </rPh>
    <rPh sb="3" eb="4">
      <t>メイ</t>
    </rPh>
    <rPh sb="5" eb="7">
      <t>ニュウリョク</t>
    </rPh>
    <phoneticPr fontId="2"/>
  </si>
  <si>
    <t>□</t>
    <phoneticPr fontId="2"/>
  </si>
  <si>
    <t>就農状況自己チェックリスト</t>
    <phoneticPr fontId="2"/>
  </si>
  <si>
    <t>通帳</t>
    <rPh sb="0" eb="2">
      <t>ツウチョウ</t>
    </rPh>
    <phoneticPr fontId="2"/>
  </si>
  <si>
    <t>・口座名義人のページの写しをとったか
・農業用の通帳全ての写しをとったか
・帳簿との整合性（取引日、金額）はとれているか</t>
    <rPh sb="1" eb="3">
      <t>コウザ</t>
    </rPh>
    <rPh sb="3" eb="5">
      <t>メイギ</t>
    </rPh>
    <rPh sb="5" eb="6">
      <t>ニン</t>
    </rPh>
    <rPh sb="11" eb="12">
      <t>ウツ</t>
    </rPh>
    <rPh sb="20" eb="23">
      <t>ノウギョウヨウ</t>
    </rPh>
    <rPh sb="24" eb="26">
      <t>ツウチョウ</t>
    </rPh>
    <rPh sb="26" eb="27">
      <t>スベ</t>
    </rPh>
    <rPh sb="29" eb="30">
      <t>ウツ</t>
    </rPh>
    <rPh sb="38" eb="40">
      <t>チョウボ</t>
    </rPh>
    <rPh sb="42" eb="45">
      <t>セイゴウセイ</t>
    </rPh>
    <rPh sb="46" eb="48">
      <t>トリヒキ</t>
    </rPh>
    <rPh sb="48" eb="49">
      <t>ビ</t>
    </rPh>
    <rPh sb="50" eb="52">
      <t>キンガク</t>
    </rPh>
    <phoneticPr fontId="2"/>
  </si>
  <si>
    <t>ver1.1</t>
    <phoneticPr fontId="2"/>
  </si>
  <si>
    <t>№</t>
    <phoneticPr fontId="2"/>
  </si>
  <si>
    <t>５　通帳および帳簿（経理簿）の写し（農産物等の売上げや経費の計上をしている</t>
    <rPh sb="2" eb="4">
      <t>ツウチョウ</t>
    </rPh>
    <rPh sb="10" eb="12">
      <t>ケイリ</t>
    </rPh>
    <rPh sb="12" eb="13">
      <t>ボ</t>
    </rPh>
    <rPh sb="15" eb="16">
      <t>ウツ</t>
    </rPh>
    <phoneticPr fontId="2"/>
  </si>
  <si>
    <t xml:space="preserve"> 農地及び主要な農業機械・施設の一覧、農地の権利設定の状況が確認できる書類</t>
    <rPh sb="35" eb="37">
      <t>ショルイ</t>
    </rPh>
    <phoneticPr fontId="2"/>
  </si>
  <si>
    <t>業内容、作業時間）が分かるよう作成すること）</t>
    <phoneticPr fontId="2"/>
  </si>
  <si>
    <t>ただし、令和3年度に本事業を開始した者においては、前年の世帯全体の所得を証明す</t>
    <phoneticPr fontId="2"/>
  </si>
  <si>
    <t>る書類</t>
    <phoneticPr fontId="2"/>
  </si>
  <si>
    <t>全てのもの）</t>
    <phoneticPr fontId="2"/>
  </si>
  <si>
    <t>６</t>
    <phoneticPr fontId="2"/>
  </si>
  <si>
    <t>及び農業機械・施設を自ら所有し、又は借りていることが確認できる書類※2</t>
    <phoneticPr fontId="2"/>
  </si>
  <si>
    <t>　　るようにしてください）</t>
    <phoneticPr fontId="2"/>
  </si>
  <si>
    <t>※２　</t>
    <phoneticPr fontId="2"/>
  </si>
  <si>
    <t>既に提出している書類から変更がないものについては省略できる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</si>
</sst>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quot;　㊞&quot;"/>
    <numFmt numFmtId="178" formatCode="#,##0_ "/>
    <numFmt numFmtId="179" formatCode="#,##0_ ;[Red]\-#,##0\ "/>
    <numFmt numFmtId="180" formatCode="[$-411]m&quot;月&quot;d&quot;日&quot;"/>
  </numFmts>
  <fonts count="5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7"/>
      <name val="ＭＳ Ｐ明朝"/>
      <family val="1"/>
      <charset val="128"/>
    </font>
    <font>
      <sz val="12"/>
      <name val="ＭＳ 明朝"/>
      <family val="1"/>
      <charset val="128"/>
    </font>
    <font>
      <sz val="14"/>
      <name val="ＭＳ 明朝"/>
      <family val="1"/>
      <charset val="128"/>
    </font>
    <font>
      <b/>
      <sz val="11"/>
      <color indexed="10"/>
      <name val="ＭＳ ゴシック"/>
      <family val="3"/>
      <charset val="128"/>
    </font>
    <font>
      <vertAlign val="superscript"/>
      <sz val="11"/>
      <name val="ＭＳ 明朝"/>
      <family val="1"/>
      <charset val="128"/>
    </font>
    <font>
      <b/>
      <u/>
      <sz val="11"/>
      <color indexed="10"/>
      <name val="ＭＳ ゴシック"/>
      <family val="3"/>
      <charset val="128"/>
    </font>
    <font>
      <sz val="12"/>
      <name val="ＭＳ Ｐゴシック"/>
      <family val="3"/>
      <charset val="128"/>
    </font>
    <font>
      <b/>
      <u/>
      <sz val="11"/>
      <color indexed="12"/>
      <name val="ＭＳ Ｐゴシック"/>
      <family val="3"/>
      <charset val="128"/>
    </font>
    <font>
      <b/>
      <u/>
      <sz val="11"/>
      <color indexed="10"/>
      <name val="ＭＳ Ｐゴシック"/>
      <family val="3"/>
      <charset val="128"/>
    </font>
    <font>
      <sz val="14"/>
      <name val="ＭＳ Ｐゴシック"/>
      <family val="3"/>
      <charset val="128"/>
    </font>
    <font>
      <sz val="11"/>
      <name val="ＭＳ Ｐゴシック"/>
      <family val="3"/>
      <charset val="128"/>
    </font>
    <font>
      <b/>
      <sz val="11"/>
      <color indexed="12"/>
      <name val="ＭＳ ゴシック"/>
      <family val="3"/>
      <charset val="128"/>
    </font>
    <font>
      <b/>
      <sz val="9"/>
      <color indexed="81"/>
      <name val="ＭＳ Ｐゴシック"/>
      <family val="3"/>
      <charset val="128"/>
    </font>
    <font>
      <b/>
      <u/>
      <sz val="9"/>
      <color indexed="81"/>
      <name val="ＭＳ Ｐゴシック"/>
      <family val="3"/>
      <charset val="128"/>
    </font>
    <font>
      <sz val="10"/>
      <name val="ＭＳ 明朝"/>
      <family val="1"/>
      <charset val="128"/>
    </font>
    <font>
      <sz val="11"/>
      <color rgb="FFFF0000"/>
      <name val="ＭＳ ゴシック"/>
      <family val="3"/>
      <charset val="128"/>
    </font>
    <font>
      <b/>
      <sz val="11"/>
      <color rgb="FFFF0000"/>
      <name val="ＭＳ ゴシック"/>
      <family val="3"/>
      <charset val="128"/>
    </font>
    <font>
      <b/>
      <sz val="11"/>
      <color rgb="FFFF0000"/>
      <name val="ＭＳ 明朝"/>
      <family val="1"/>
      <charset val="128"/>
    </font>
    <font>
      <b/>
      <u/>
      <sz val="11"/>
      <color rgb="FFFF0000"/>
      <name val="ＭＳ ゴシック"/>
      <family val="3"/>
      <charset val="128"/>
    </font>
    <font>
      <strike/>
      <sz val="11"/>
      <name val="ＭＳ 明朝"/>
      <family val="1"/>
    </font>
    <font>
      <sz val="11"/>
      <name val="ＭＳ 明朝"/>
      <family val="1"/>
    </font>
    <font>
      <sz val="11"/>
      <name val="ＭＳ ゴシック"/>
      <family val="3"/>
      <charset val="128"/>
    </font>
    <font>
      <sz val="11"/>
      <name val="ＭＳ ゴシック"/>
      <family val="3"/>
    </font>
    <font>
      <b/>
      <sz val="11"/>
      <color rgb="FFFF0000"/>
      <name val="ＭＳ ゴシック"/>
      <family val="3"/>
    </font>
    <font>
      <b/>
      <u/>
      <sz val="11"/>
      <color rgb="FFFF0000"/>
      <name val="ＭＳ ゴシック"/>
      <family val="3"/>
    </font>
    <font>
      <b/>
      <sz val="16"/>
      <color rgb="FF0000FF"/>
      <name val="ＭＳ ゴシック"/>
      <family val="3"/>
      <charset val="128"/>
    </font>
    <font>
      <sz val="14"/>
      <name val="ＭＳ 明朝"/>
      <family val="1"/>
    </font>
    <font>
      <sz val="11"/>
      <name val="ＭＳ Ｐゴシック"/>
      <family val="3"/>
    </font>
    <font>
      <sz val="10"/>
      <name val="ＭＳ 明朝"/>
      <family val="1"/>
    </font>
    <font>
      <sz val="11"/>
      <color theme="1"/>
      <name val="ＭＳ Ｐ明朝"/>
      <family val="1"/>
      <charset val="128"/>
    </font>
    <font>
      <sz val="10.5"/>
      <color theme="1"/>
      <name val="ＭＳ Ｐ明朝"/>
      <family val="1"/>
      <charset val="128"/>
    </font>
    <font>
      <sz val="14"/>
      <color theme="1"/>
      <name val="ＭＳ Ｐ明朝"/>
      <family val="1"/>
      <charset val="128"/>
    </font>
    <font>
      <u/>
      <sz val="10.5"/>
      <color indexed="10"/>
      <name val="ＭＳ Ｐゴシック"/>
      <family val="3"/>
      <charset val="128"/>
    </font>
    <font>
      <sz val="10.5"/>
      <color indexed="8"/>
      <name val="ＭＳ Ｐ明朝"/>
      <family val="1"/>
      <charset val="128"/>
    </font>
    <font>
      <sz val="10.5"/>
      <name val="ＭＳ Ｐ明朝"/>
      <family val="1"/>
      <charset val="128"/>
    </font>
    <font>
      <sz val="10.5"/>
      <color theme="1"/>
      <name val="ＭＳ Ｐゴシック"/>
      <family val="3"/>
      <charset val="128"/>
    </font>
    <font>
      <sz val="12"/>
      <color theme="1"/>
      <name val="ＭＳ Ｐ明朝"/>
      <family val="1"/>
      <charset val="128"/>
    </font>
    <font>
      <sz val="12"/>
      <color theme="1"/>
      <name val="ＭＳ Ｐゴシック"/>
      <family val="3"/>
      <charset val="128"/>
    </font>
    <font>
      <sz val="8"/>
      <color theme="1"/>
      <name val="ＭＳ Ｐゴシック"/>
      <family val="3"/>
      <charset val="128"/>
    </font>
    <font>
      <sz val="14"/>
      <color theme="1"/>
      <name val="ＭＳ Ｐゴシック"/>
      <family val="3"/>
      <charset val="128"/>
    </font>
    <font>
      <u/>
      <sz val="10.5"/>
      <color rgb="FFFF0000"/>
      <name val="ＭＳ Ｐ明朝"/>
      <family val="1"/>
      <charset val="128"/>
    </font>
    <font>
      <b/>
      <sz val="10.5"/>
      <name val="ＭＳ Ｐ明朝"/>
      <family val="1"/>
      <charset val="128"/>
    </font>
    <font>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i/>
      <u/>
      <sz val="12"/>
      <color theme="1"/>
      <name val="ＭＳ Ｐゴシック"/>
      <family val="3"/>
      <charset val="128"/>
      <scheme val="major"/>
    </font>
    <font>
      <sz val="14"/>
      <color theme="1"/>
      <name val="ＭＳ Ｐゴシック"/>
      <family val="2"/>
      <charset val="128"/>
      <scheme val="minor"/>
    </font>
    <font>
      <sz val="10"/>
      <color theme="1"/>
      <name val="ＭＳ Ｐゴシック"/>
      <family val="3"/>
      <charset val="128"/>
      <scheme val="minor"/>
    </font>
  </fonts>
  <fills count="15">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theme="0" tint="-0.249977111117893"/>
        <bgColor indexed="64"/>
      </patternFill>
    </fill>
    <fill>
      <patternFill patternType="solid">
        <fgColor rgb="FFFF99FF"/>
        <bgColor indexed="64"/>
      </patternFill>
    </fill>
    <fill>
      <patternFill patternType="solid">
        <fgColor rgb="FF00FF00"/>
        <bgColor indexed="64"/>
      </patternFill>
    </fill>
    <fill>
      <patternFill patternType="solid">
        <fgColor rgb="FFC0C0C0"/>
        <bgColor indexed="64"/>
      </patternFill>
    </fill>
    <fill>
      <patternFill patternType="solid">
        <fgColor rgb="FFC0C0C0"/>
        <bgColor rgb="FFCCCCFF"/>
      </patternFill>
    </fill>
    <fill>
      <patternFill patternType="solid">
        <fgColor rgb="FFFF99CC"/>
        <bgColor rgb="FFFF8080"/>
      </patternFill>
    </fill>
    <fill>
      <patternFill patternType="solid">
        <fgColor rgb="FFFF99FF"/>
        <bgColor rgb="FFFF8080"/>
      </patternFill>
    </fill>
    <fill>
      <patternFill patternType="solid">
        <fgColor rgb="FFFF99CC"/>
        <bgColor indexed="64"/>
      </patternFill>
    </fill>
    <fill>
      <patternFill patternType="solid">
        <fgColor theme="9" tint="0.39997558519241921"/>
        <bgColor indexed="64"/>
      </patternFill>
    </fill>
    <fill>
      <patternFill patternType="solid">
        <fgColor rgb="FFFFFF0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diagonalDown="1">
      <left style="thin">
        <color auto="1"/>
      </left>
      <right style="thin">
        <color auto="1"/>
      </right>
      <top style="thin">
        <color auto="1"/>
      </top>
      <bottom style="thin">
        <color auto="1"/>
      </bottom>
      <diagonal style="thin">
        <color auto="1"/>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dotted">
        <color indexed="64"/>
      </bottom>
      <diagonal/>
    </border>
  </borders>
  <cellStyleXfs count="5">
    <xf numFmtId="0" fontId="0" fillId="0" borderId="0"/>
    <xf numFmtId="9" fontId="14" fillId="0" borderId="0" applyFont="0" applyFill="0" applyBorder="0" applyAlignment="0" applyProtection="0"/>
    <xf numFmtId="0" fontId="3" fillId="0" borderId="0"/>
    <xf numFmtId="9" fontId="14" fillId="0" borderId="0" applyBorder="0" applyAlignment="0" applyProtection="0"/>
    <xf numFmtId="0" fontId="1" fillId="0" borderId="0">
      <alignment vertical="center"/>
    </xf>
  </cellStyleXfs>
  <cellXfs count="463">
    <xf numFmtId="0" fontId="0" fillId="0" borderId="0" xfId="0"/>
    <xf numFmtId="176" fontId="0" fillId="0" borderId="0" xfId="0" applyNumberFormat="1"/>
    <xf numFmtId="0" fontId="7" fillId="0" borderId="0" xfId="0" applyFont="1" applyAlignment="1">
      <alignment vertical="center"/>
    </xf>
    <xf numFmtId="0" fontId="3" fillId="0" borderId="0" xfId="0" applyFont="1"/>
    <xf numFmtId="0" fontId="6" fillId="0" borderId="0" xfId="0" applyFont="1"/>
    <xf numFmtId="0" fontId="3" fillId="2" borderId="0" xfId="0" applyFont="1" applyFill="1"/>
    <xf numFmtId="0" fontId="6" fillId="2" borderId="0" xfId="0" applyFont="1" applyFill="1"/>
    <xf numFmtId="177" fontId="3" fillId="2" borderId="0" xfId="0" applyNumberFormat="1" applyFont="1" applyFill="1"/>
    <xf numFmtId="0" fontId="3" fillId="2"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vertical="center"/>
    </xf>
    <xf numFmtId="0" fontId="3" fillId="2" borderId="0" xfId="0" applyFont="1" applyFill="1" applyBorder="1" applyAlignment="1">
      <alignment horizontal="center" vertical="center"/>
    </xf>
    <xf numFmtId="0" fontId="7" fillId="0" borderId="0" xfId="0" applyFont="1"/>
    <xf numFmtId="0" fontId="5" fillId="2" borderId="0" xfId="2" applyFont="1" applyFill="1" applyBorder="1" applyAlignment="1" applyProtection="1">
      <alignment horizontal="center" vertical="center"/>
    </xf>
    <xf numFmtId="0" fontId="3" fillId="2" borderId="0" xfId="2" applyFont="1" applyFill="1" applyBorder="1" applyAlignment="1" applyProtection="1">
      <alignment horizontal="left"/>
    </xf>
    <xf numFmtId="0" fontId="5" fillId="2" borderId="0" xfId="2" applyFont="1" applyFill="1" applyBorder="1"/>
    <xf numFmtId="176" fontId="5" fillId="2" borderId="0" xfId="2" applyNumberFormat="1" applyFont="1" applyFill="1" applyBorder="1"/>
    <xf numFmtId="0" fontId="3" fillId="2" borderId="0" xfId="0" applyFont="1" applyFill="1" applyAlignment="1" applyProtection="1">
      <alignment horizontal="right" vertical="center"/>
      <protection locked="0"/>
    </xf>
    <xf numFmtId="0" fontId="6" fillId="2" borderId="0" xfId="0" applyFont="1" applyFill="1" applyAlignment="1">
      <alignment horizontal="right" vertical="center"/>
    </xf>
    <xf numFmtId="176" fontId="3" fillId="2" borderId="1" xfId="2" applyNumberFormat="1" applyFont="1" applyFill="1" applyBorder="1" applyAlignment="1" applyProtection="1">
      <alignment horizontal="center" vertical="center" wrapText="1"/>
    </xf>
    <xf numFmtId="176" fontId="3" fillId="2" borderId="0" xfId="2" applyNumberFormat="1" applyFont="1" applyFill="1" applyBorder="1" applyAlignment="1">
      <alignment horizontal="center"/>
    </xf>
    <xf numFmtId="0" fontId="3" fillId="2" borderId="0" xfId="0" applyFont="1" applyFill="1" applyAlignment="1"/>
    <xf numFmtId="0" fontId="3" fillId="2" borderId="2" xfId="0" applyFont="1" applyFill="1" applyBorder="1" applyAlignment="1">
      <alignment horizontal="center" vertical="center"/>
    </xf>
    <xf numFmtId="0" fontId="3" fillId="2" borderId="0" xfId="0" applyFont="1" applyFill="1" applyBorder="1" applyAlignment="1" applyProtection="1">
      <alignment horizontal="center" vertical="center" shrinkToFit="1"/>
      <protection locked="0"/>
    </xf>
    <xf numFmtId="0" fontId="3" fillId="0" borderId="0" xfId="0" applyFont="1" applyAlignment="1"/>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2" applyFont="1" applyFill="1" applyBorder="1" applyAlignment="1" applyProtection="1">
      <alignment horizontal="left" vertical="center"/>
    </xf>
    <xf numFmtId="0" fontId="3" fillId="2" borderId="7" xfId="2" applyFont="1" applyFill="1" applyBorder="1" applyAlignment="1" applyProtection="1">
      <alignment horizontal="left" vertical="center"/>
    </xf>
    <xf numFmtId="0" fontId="0" fillId="0" borderId="0" xfId="0" applyFont="1" applyFill="1"/>
    <xf numFmtId="0" fontId="0" fillId="0" borderId="0" xfId="0" applyFont="1"/>
    <xf numFmtId="0" fontId="0" fillId="3" borderId="0" xfId="0" applyFont="1" applyFill="1"/>
    <xf numFmtId="0" fontId="0" fillId="2" borderId="0" xfId="0" applyFont="1" applyFill="1"/>
    <xf numFmtId="0" fontId="11" fillId="0" borderId="0" xfId="0" applyFont="1"/>
    <xf numFmtId="10" fontId="3" fillId="2" borderId="8" xfId="2" applyNumberFormat="1" applyFont="1" applyFill="1" applyBorder="1" applyAlignment="1" applyProtection="1">
      <alignment vertical="center"/>
    </xf>
    <xf numFmtId="10" fontId="3" fillId="2" borderId="9" xfId="2" applyNumberFormat="1" applyFont="1" applyFill="1" applyBorder="1" applyAlignment="1" applyProtection="1">
      <alignment vertical="center"/>
    </xf>
    <xf numFmtId="10" fontId="3" fillId="2" borderId="10" xfId="2" applyNumberFormat="1" applyFont="1" applyFill="1" applyBorder="1" applyAlignment="1" applyProtection="1">
      <alignment vertical="center"/>
    </xf>
    <xf numFmtId="179" fontId="3" fillId="2" borderId="9" xfId="2" applyNumberFormat="1" applyFont="1" applyFill="1" applyBorder="1" applyAlignment="1" applyProtection="1">
      <alignment vertical="center"/>
    </xf>
    <xf numFmtId="10" fontId="3" fillId="2" borderId="11" xfId="2" applyNumberFormat="1" applyFont="1" applyFill="1" applyBorder="1" applyAlignment="1" applyProtection="1">
      <alignment vertical="center"/>
    </xf>
    <xf numFmtId="10" fontId="3" fillId="2" borderId="1" xfId="2" applyNumberFormat="1" applyFont="1" applyFill="1" applyBorder="1" applyAlignment="1" applyProtection="1">
      <alignment vertical="center"/>
    </xf>
    <xf numFmtId="179" fontId="3" fillId="2" borderId="12" xfId="2" applyNumberFormat="1" applyFont="1" applyFill="1" applyBorder="1" applyAlignment="1" applyProtection="1">
      <alignment vertical="center"/>
    </xf>
    <xf numFmtId="179" fontId="3" fillId="2" borderId="1" xfId="2" applyNumberFormat="1" applyFont="1" applyFill="1" applyBorder="1" applyAlignment="1" applyProtection="1">
      <alignment vertical="center"/>
    </xf>
    <xf numFmtId="179" fontId="3" fillId="2" borderId="13" xfId="2" applyNumberFormat="1" applyFont="1" applyFill="1" applyBorder="1" applyAlignment="1" applyProtection="1">
      <alignment vertical="center"/>
    </xf>
    <xf numFmtId="10" fontId="3" fillId="2" borderId="14" xfId="2" applyNumberFormat="1" applyFont="1" applyFill="1" applyBorder="1" applyAlignment="1" applyProtection="1">
      <alignment vertical="center"/>
    </xf>
    <xf numFmtId="179" fontId="3" fillId="2" borderId="15" xfId="2" applyNumberFormat="1" applyFont="1" applyFill="1" applyBorder="1" applyAlignment="1" applyProtection="1">
      <alignment vertical="center"/>
    </xf>
    <xf numFmtId="10" fontId="3" fillId="2" borderId="12" xfId="2" applyNumberFormat="1" applyFont="1" applyFill="1" applyBorder="1" applyAlignment="1" applyProtection="1">
      <alignment vertical="center"/>
    </xf>
    <xf numFmtId="179" fontId="3" fillId="2" borderId="1" xfId="0" applyNumberFormat="1" applyFont="1" applyFill="1" applyBorder="1" applyAlignment="1">
      <alignment vertical="center"/>
    </xf>
    <xf numFmtId="0" fontId="9" fillId="0" borderId="0" xfId="0" applyFont="1" applyAlignment="1">
      <alignment vertical="center"/>
    </xf>
    <xf numFmtId="0" fontId="0" fillId="3" borderId="0" xfId="0" applyFill="1"/>
    <xf numFmtId="0" fontId="12" fillId="0" borderId="0" xfId="0" applyFont="1"/>
    <xf numFmtId="0" fontId="14" fillId="0" borderId="0" xfId="0" applyFont="1"/>
    <xf numFmtId="0" fontId="3" fillId="0" borderId="0" xfId="0" applyFont="1" applyAlignment="1">
      <alignment vertical="center"/>
    </xf>
    <xf numFmtId="0" fontId="3" fillId="5" borderId="0" xfId="0" applyFont="1" applyFill="1"/>
    <xf numFmtId="179" fontId="3" fillId="6" borderId="8" xfId="2" applyNumberFormat="1" applyFont="1" applyFill="1" applyBorder="1" applyAlignment="1" applyProtection="1">
      <alignment vertical="center"/>
      <protection locked="0"/>
    </xf>
    <xf numFmtId="179" fontId="3" fillId="6" borderId="9" xfId="2" applyNumberFormat="1" applyFont="1" applyFill="1" applyBorder="1" applyAlignment="1" applyProtection="1">
      <alignment vertical="center"/>
      <protection locked="0"/>
    </xf>
    <xf numFmtId="179" fontId="3" fillId="6" borderId="16" xfId="2" applyNumberFormat="1" applyFont="1" applyFill="1" applyBorder="1" applyAlignment="1" applyProtection="1">
      <alignment vertical="center"/>
      <protection locked="0"/>
    </xf>
    <xf numFmtId="179" fontId="3" fillId="6" borderId="1" xfId="0" applyNumberFormat="1" applyFont="1" applyFill="1" applyBorder="1" applyAlignment="1" applyProtection="1">
      <alignment vertical="center"/>
      <protection locked="0"/>
    </xf>
    <xf numFmtId="179" fontId="3" fillId="6" borderId="1" xfId="2" applyNumberFormat="1" applyFont="1" applyFill="1" applyBorder="1" applyAlignment="1" applyProtection="1">
      <alignment vertical="center"/>
      <protection locked="0"/>
    </xf>
    <xf numFmtId="179" fontId="3" fillId="6" borderId="10" xfId="2" applyNumberFormat="1" applyFont="1" applyFill="1" applyBorder="1" applyAlignment="1" applyProtection="1">
      <alignment vertical="center"/>
      <protection locked="0"/>
    </xf>
    <xf numFmtId="179" fontId="3" fillId="6" borderId="13" xfId="2" applyNumberFormat="1" applyFont="1" applyFill="1" applyBorder="1" applyAlignment="1" applyProtection="1">
      <alignment vertical="center"/>
      <protection locked="0"/>
    </xf>
    <xf numFmtId="0" fontId="3" fillId="6" borderId="6" xfId="0" applyFont="1" applyFill="1" applyBorder="1" applyAlignment="1" applyProtection="1">
      <alignment horizontal="center" vertical="center" wrapText="1"/>
      <protection locked="0"/>
    </xf>
    <xf numFmtId="0" fontId="3" fillId="6" borderId="17" xfId="0" applyFont="1" applyFill="1" applyBorder="1" applyAlignment="1" applyProtection="1">
      <alignment horizontal="center" vertical="center" wrapText="1"/>
      <protection locked="0"/>
    </xf>
    <xf numFmtId="0" fontId="20" fillId="0" borderId="0" xfId="0" applyFont="1" applyAlignment="1">
      <alignment horizontal="left" vertical="center"/>
    </xf>
    <xf numFmtId="0" fontId="6" fillId="0" borderId="0" xfId="0" applyFont="1" applyAlignment="1">
      <alignment vertical="center"/>
    </xf>
    <xf numFmtId="0" fontId="3" fillId="2" borderId="18" xfId="0" applyFont="1" applyFill="1" applyBorder="1" applyAlignment="1">
      <alignment vertical="center"/>
    </xf>
    <xf numFmtId="0" fontId="10" fillId="7" borderId="0" xfId="0" applyFont="1" applyFill="1"/>
    <xf numFmtId="0" fontId="0" fillId="7" borderId="0" xfId="0" applyFill="1"/>
    <xf numFmtId="0" fontId="3" fillId="2" borderId="0" xfId="0" applyFont="1" applyFill="1" applyBorder="1" applyAlignment="1">
      <alignment vertical="center"/>
    </xf>
    <xf numFmtId="0" fontId="3" fillId="8" borderId="0" xfId="0" applyFont="1" applyFill="1" applyBorder="1" applyAlignment="1" applyProtection="1">
      <alignment vertical="center" wrapText="1"/>
      <protection locked="0"/>
    </xf>
    <xf numFmtId="0" fontId="3" fillId="8" borderId="0" xfId="0" applyFont="1" applyFill="1" applyBorder="1" applyAlignment="1" applyProtection="1">
      <alignment horizontal="center" vertical="center"/>
      <protection locked="0"/>
    </xf>
    <xf numFmtId="0" fontId="3" fillId="2" borderId="0" xfId="0" applyFont="1" applyFill="1" applyBorder="1" applyAlignment="1">
      <alignment horizontal="left" vertical="center"/>
    </xf>
    <xf numFmtId="0" fontId="3" fillId="8" borderId="0" xfId="0" applyFont="1" applyFill="1" applyBorder="1" applyAlignment="1">
      <alignment horizontal="left" vertical="center"/>
    </xf>
    <xf numFmtId="0" fontId="3" fillId="8" borderId="0" xfId="0" applyFont="1" applyFill="1" applyBorder="1" applyAlignment="1" applyProtection="1">
      <alignment horizontal="left" vertical="center" wrapText="1"/>
      <protection locked="0"/>
    </xf>
    <xf numFmtId="0" fontId="3" fillId="2" borderId="0" xfId="0" applyFont="1" applyFill="1" applyAlignment="1">
      <alignment horizontal="right"/>
    </xf>
    <xf numFmtId="0" fontId="3" fillId="2" borderId="0" xfId="0" applyFont="1" applyFill="1" applyBorder="1"/>
    <xf numFmtId="0" fontId="3" fillId="2" borderId="0" xfId="0" applyFont="1" applyFill="1" applyBorder="1" applyAlignment="1">
      <alignment horizontal="right"/>
    </xf>
    <xf numFmtId="0" fontId="3" fillId="6" borderId="19" xfId="0" applyFont="1" applyFill="1" applyBorder="1" applyAlignment="1" applyProtection="1">
      <alignment vertical="center"/>
      <protection locked="0"/>
    </xf>
    <xf numFmtId="0" fontId="3" fillId="6" borderId="20" xfId="0" applyFont="1" applyFill="1" applyBorder="1" applyAlignment="1" applyProtection="1">
      <alignment vertical="center"/>
      <protection locked="0"/>
    </xf>
    <xf numFmtId="0" fontId="3" fillId="6" borderId="21" xfId="0" applyFont="1" applyFill="1" applyBorder="1" applyAlignment="1" applyProtection="1">
      <alignment vertical="center"/>
      <protection locked="0"/>
    </xf>
    <xf numFmtId="0" fontId="3" fillId="6" borderId="22" xfId="2" applyFont="1" applyFill="1" applyBorder="1" applyAlignment="1" applyProtection="1">
      <alignment horizontal="left" vertical="center"/>
      <protection locked="0"/>
    </xf>
    <xf numFmtId="0" fontId="3" fillId="6" borderId="23" xfId="2" applyFont="1" applyFill="1" applyBorder="1" applyAlignment="1" applyProtection="1">
      <alignment horizontal="left" vertical="center"/>
      <protection locked="0"/>
    </xf>
    <xf numFmtId="0" fontId="3" fillId="5" borderId="0" xfId="0" applyFont="1" applyFill="1" applyAlignment="1">
      <alignment vertical="center"/>
    </xf>
    <xf numFmtId="10" fontId="3" fillId="2" borderId="13" xfId="2" applyNumberFormat="1" applyFont="1" applyFill="1" applyBorder="1" applyAlignment="1" applyProtection="1">
      <alignment vertical="center"/>
    </xf>
    <xf numFmtId="179" fontId="3" fillId="6" borderId="12" xfId="2" applyNumberFormat="1" applyFont="1" applyFill="1" applyBorder="1" applyAlignment="1" applyProtection="1">
      <alignment vertical="center"/>
      <protection locked="0"/>
    </xf>
    <xf numFmtId="10" fontId="3" fillId="2" borderId="1" xfId="1" applyNumberFormat="1" applyFont="1" applyFill="1" applyBorder="1" applyAlignment="1" applyProtection="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19" fillId="0" borderId="0" xfId="0" applyFont="1" applyAlignment="1">
      <alignment vertical="center"/>
    </xf>
    <xf numFmtId="0" fontId="20" fillId="0" borderId="0" xfId="0" applyFont="1" applyAlignment="1">
      <alignment vertical="center"/>
    </xf>
    <xf numFmtId="0" fontId="21" fillId="0" borderId="0" xfId="0" applyFont="1" applyFill="1" applyBorder="1" applyAlignment="1">
      <alignment horizontal="left" vertical="center"/>
    </xf>
    <xf numFmtId="0" fontId="3" fillId="8" borderId="0" xfId="0" applyFont="1" applyFill="1" applyAlignment="1">
      <alignment vertical="center"/>
    </xf>
    <xf numFmtId="0" fontId="8" fillId="5" borderId="0" xfId="0" applyFont="1" applyFill="1" applyAlignment="1">
      <alignment vertical="top"/>
    </xf>
    <xf numFmtId="0" fontId="3" fillId="9" borderId="0" xfId="0" applyFont="1" applyFill="1"/>
    <xf numFmtId="0" fontId="3" fillId="9" borderId="0" xfId="0" applyFont="1" applyFill="1" applyAlignment="1">
      <alignment shrinkToFit="1"/>
    </xf>
    <xf numFmtId="0" fontId="25" fillId="0" borderId="0" xfId="0" applyFont="1"/>
    <xf numFmtId="0" fontId="25" fillId="0" borderId="60" xfId="0" applyFont="1" applyBorder="1"/>
    <xf numFmtId="0" fontId="26" fillId="0" borderId="1" xfId="0" applyFont="1" applyBorder="1" applyAlignment="1">
      <alignment horizontal="center" vertical="center"/>
    </xf>
    <xf numFmtId="0" fontId="25" fillId="0" borderId="1" xfId="0" applyFont="1" applyBorder="1" applyAlignment="1">
      <alignment horizontal="center" vertical="center"/>
    </xf>
    <xf numFmtId="178" fontId="26" fillId="0" borderId="1" xfId="0" applyNumberFormat="1" applyFont="1" applyBorder="1" applyAlignment="1">
      <alignment horizontal="right" vertical="center" shrinkToFit="1"/>
    </xf>
    <xf numFmtId="0" fontId="20" fillId="0" borderId="0" xfId="0" applyFont="1" applyAlignment="1">
      <alignment vertical="top"/>
    </xf>
    <xf numFmtId="0" fontId="20" fillId="0" borderId="0" xfId="0" applyFont="1"/>
    <xf numFmtId="0" fontId="29" fillId="0" borderId="0" xfId="0" applyFont="1"/>
    <xf numFmtId="178" fontId="26" fillId="0" borderId="61" xfId="0" applyNumberFormat="1" applyFont="1" applyBorder="1"/>
    <xf numFmtId="0" fontId="3" fillId="0" borderId="0" xfId="0" applyFont="1" applyAlignment="1">
      <alignment shrinkToFit="1"/>
    </xf>
    <xf numFmtId="0" fontId="3" fillId="6" borderId="17" xfId="2" applyFont="1" applyFill="1" applyBorder="1" applyAlignment="1" applyProtection="1">
      <alignment horizontal="left" vertical="center"/>
      <protection locked="0"/>
    </xf>
    <xf numFmtId="0" fontId="3" fillId="9" borderId="0" xfId="2" applyFont="1" applyFill="1" applyBorder="1" applyAlignment="1" applyProtection="1">
      <alignment horizontal="left"/>
    </xf>
    <xf numFmtId="0" fontId="5" fillId="9" borderId="0" xfId="2" applyFont="1" applyFill="1" applyBorder="1"/>
    <xf numFmtId="176" fontId="5" fillId="9" borderId="0" xfId="2" applyNumberFormat="1" applyFont="1" applyFill="1" applyBorder="1"/>
    <xf numFmtId="0" fontId="30" fillId="10" borderId="0" xfId="2" applyFont="1" applyFill="1" applyBorder="1" applyAlignment="1" applyProtection="1">
      <alignment horizontal="left" vertical="center"/>
      <protection locked="0"/>
    </xf>
    <xf numFmtId="0" fontId="5" fillId="9" borderId="0" xfId="2" applyFont="1" applyFill="1" applyBorder="1" applyAlignment="1" applyProtection="1">
      <alignment horizontal="center" vertical="center"/>
    </xf>
    <xf numFmtId="176" fontId="3" fillId="9" borderId="0" xfId="2" applyNumberFormat="1" applyFont="1" applyFill="1" applyBorder="1" applyAlignment="1">
      <alignment horizontal="center"/>
    </xf>
    <xf numFmtId="176" fontId="3" fillId="9" borderId="1" xfId="2" applyNumberFormat="1" applyFont="1" applyFill="1" applyBorder="1" applyAlignment="1" applyProtection="1">
      <alignment horizontal="center" vertical="center" wrapText="1"/>
    </xf>
    <xf numFmtId="0" fontId="3" fillId="9" borderId="6" xfId="2" applyFont="1" applyFill="1" applyBorder="1" applyAlignment="1" applyProtection="1">
      <alignment horizontal="left" vertical="center"/>
    </xf>
    <xf numFmtId="179" fontId="3" fillId="10" borderId="8" xfId="2" applyNumberFormat="1" applyFont="1" applyFill="1" applyBorder="1" applyAlignment="1" applyProtection="1">
      <alignment vertical="center"/>
      <protection locked="0"/>
    </xf>
    <xf numFmtId="10" fontId="24" fillId="9" borderId="8" xfId="2" applyNumberFormat="1" applyFont="1" applyFill="1" applyBorder="1" applyAlignment="1" applyProtection="1">
      <alignment vertical="center"/>
    </xf>
    <xf numFmtId="0" fontId="3" fillId="9" borderId="7" xfId="2" applyFont="1" applyFill="1" applyBorder="1" applyAlignment="1" applyProtection="1">
      <alignment horizontal="left" vertical="center"/>
    </xf>
    <xf numFmtId="179" fontId="3" fillId="10" borderId="9" xfId="2" applyNumberFormat="1" applyFont="1" applyFill="1" applyBorder="1" applyAlignment="1" applyProtection="1">
      <alignment vertical="center"/>
      <protection locked="0"/>
    </xf>
    <xf numFmtId="10" fontId="24" fillId="9" borderId="9" xfId="2" applyNumberFormat="1" applyFont="1" applyFill="1" applyBorder="1" applyAlignment="1" applyProtection="1">
      <alignment vertical="center"/>
    </xf>
    <xf numFmtId="10" fontId="24" fillId="9" borderId="10" xfId="2" applyNumberFormat="1" applyFont="1" applyFill="1" applyBorder="1" applyAlignment="1" applyProtection="1">
      <alignment vertical="center"/>
    </xf>
    <xf numFmtId="179" fontId="24" fillId="9" borderId="9" xfId="2" applyNumberFormat="1" applyFont="1" applyFill="1" applyBorder="1" applyAlignment="1" applyProtection="1">
      <alignment vertical="center"/>
    </xf>
    <xf numFmtId="10" fontId="24" fillId="9" borderId="11" xfId="2" applyNumberFormat="1" applyFont="1" applyFill="1" applyBorder="1" applyAlignment="1" applyProtection="1">
      <alignment vertical="center"/>
    </xf>
    <xf numFmtId="0" fontId="0" fillId="0" borderId="1" xfId="0" applyFont="1" applyBorder="1" applyAlignment="1">
      <alignment horizontal="center"/>
    </xf>
    <xf numFmtId="0" fontId="31" fillId="0" borderId="1" xfId="0" applyFont="1" applyBorder="1" applyAlignment="1">
      <alignment horizontal="right"/>
    </xf>
    <xf numFmtId="179" fontId="31" fillId="0" borderId="1" xfId="0" applyNumberFormat="1" applyFont="1" applyBorder="1"/>
    <xf numFmtId="0" fontId="3" fillId="9" borderId="17" xfId="2" applyFont="1" applyFill="1" applyBorder="1" applyAlignment="1" applyProtection="1">
      <alignment horizontal="left" vertical="center"/>
    </xf>
    <xf numFmtId="179" fontId="24" fillId="9" borderId="11" xfId="2" applyNumberFormat="1" applyFont="1" applyFill="1" applyBorder="1" applyAlignment="1" applyProtection="1">
      <alignment vertical="center"/>
    </xf>
    <xf numFmtId="179" fontId="24" fillId="9" borderId="8" xfId="2" applyNumberFormat="1" applyFont="1" applyFill="1" applyBorder="1" applyAlignment="1" applyProtection="1">
      <alignment vertical="center"/>
    </xf>
    <xf numFmtId="179" fontId="3" fillId="9" borderId="9" xfId="2" applyNumberFormat="1" applyFont="1" applyFill="1" applyBorder="1" applyAlignment="1" applyProtection="1">
      <alignment horizontal="right" vertical="center"/>
    </xf>
    <xf numFmtId="10" fontId="3" fillId="9" borderId="9" xfId="2" applyNumberFormat="1" applyFont="1" applyFill="1" applyBorder="1" applyAlignment="1" applyProtection="1">
      <alignment horizontal="right" vertical="center"/>
    </xf>
    <xf numFmtId="179" fontId="3" fillId="10" borderId="16" xfId="2" applyNumberFormat="1" applyFont="1" applyFill="1" applyBorder="1" applyAlignment="1" applyProtection="1">
      <alignment vertical="center"/>
      <protection locked="0"/>
    </xf>
    <xf numFmtId="10" fontId="24" fillId="9" borderId="1" xfId="2" applyNumberFormat="1" applyFont="1" applyFill="1" applyBorder="1" applyAlignment="1" applyProtection="1">
      <alignment vertical="center"/>
    </xf>
    <xf numFmtId="179" fontId="3" fillId="10" borderId="1" xfId="0" applyNumberFormat="1" applyFont="1" applyFill="1" applyBorder="1" applyAlignment="1" applyProtection="1">
      <alignment vertical="center"/>
      <protection locked="0"/>
    </xf>
    <xf numFmtId="179" fontId="24" fillId="9" borderId="12" xfId="2" applyNumberFormat="1" applyFont="1" applyFill="1" applyBorder="1" applyAlignment="1" applyProtection="1">
      <alignment vertical="center"/>
    </xf>
    <xf numFmtId="179" fontId="3" fillId="10" borderId="1" xfId="2" applyNumberFormat="1" applyFont="1" applyFill="1" applyBorder="1" applyAlignment="1" applyProtection="1">
      <alignment vertical="center"/>
      <protection locked="0"/>
    </xf>
    <xf numFmtId="179" fontId="3" fillId="10" borderId="10" xfId="2" applyNumberFormat="1" applyFont="1" applyFill="1" applyBorder="1" applyAlignment="1" applyProtection="1">
      <alignment vertical="center"/>
      <protection locked="0"/>
    </xf>
    <xf numFmtId="0" fontId="22" fillId="0" borderId="0" xfId="0" applyFont="1" applyAlignment="1">
      <alignment vertical="center"/>
    </xf>
    <xf numFmtId="179" fontId="24" fillId="9" borderId="1" xfId="2" applyNumberFormat="1" applyFont="1" applyFill="1" applyBorder="1" applyAlignment="1" applyProtection="1">
      <alignment vertical="center"/>
    </xf>
    <xf numFmtId="179" fontId="24" fillId="9" borderId="13" xfId="2" applyNumberFormat="1" applyFont="1" applyFill="1" applyBorder="1" applyAlignment="1" applyProtection="1">
      <alignment vertical="center"/>
    </xf>
    <xf numFmtId="10" fontId="24" fillId="9" borderId="14" xfId="2" applyNumberFormat="1" applyFont="1" applyFill="1" applyBorder="1" applyAlignment="1" applyProtection="1">
      <alignment vertical="center"/>
    </xf>
    <xf numFmtId="179" fontId="24" fillId="9" borderId="15" xfId="2" applyNumberFormat="1" applyFont="1" applyFill="1" applyBorder="1" applyAlignment="1" applyProtection="1">
      <alignment vertical="center"/>
    </xf>
    <xf numFmtId="10" fontId="24" fillId="9" borderId="12" xfId="2" applyNumberFormat="1" applyFont="1" applyFill="1" applyBorder="1" applyAlignment="1" applyProtection="1">
      <alignment vertical="center"/>
    </xf>
    <xf numFmtId="10" fontId="24" fillId="9" borderId="1" xfId="3" applyNumberFormat="1" applyFont="1" applyFill="1" applyBorder="1" applyAlignment="1" applyProtection="1">
      <alignment vertical="center"/>
    </xf>
    <xf numFmtId="179" fontId="24" fillId="9" borderId="1" xfId="0" applyNumberFormat="1" applyFont="1" applyFill="1" applyBorder="1" applyAlignment="1">
      <alignment vertical="center"/>
    </xf>
    <xf numFmtId="0" fontId="30" fillId="11" borderId="0" xfId="2" applyFont="1" applyFill="1" applyBorder="1" applyAlignment="1" applyProtection="1">
      <alignment horizontal="left" vertical="center"/>
      <protection locked="0"/>
    </xf>
    <xf numFmtId="0" fontId="3" fillId="12" borderId="30" xfId="2" applyFont="1" applyFill="1" applyBorder="1" applyAlignment="1" applyProtection="1">
      <alignment horizontal="left" vertical="center"/>
      <protection locked="0"/>
    </xf>
    <xf numFmtId="0" fontId="3" fillId="12" borderId="31" xfId="2" applyFont="1" applyFill="1" applyBorder="1" applyAlignment="1" applyProtection="1">
      <alignment horizontal="left" vertical="center"/>
      <protection locked="0"/>
    </xf>
    <xf numFmtId="0" fontId="3" fillId="12" borderId="32" xfId="2" applyFont="1" applyFill="1" applyBorder="1" applyAlignment="1" applyProtection="1">
      <alignment horizontal="left" vertical="center"/>
      <protection locked="0"/>
    </xf>
    <xf numFmtId="179" fontId="3" fillId="12" borderId="13" xfId="2" applyNumberFormat="1" applyFont="1" applyFill="1" applyBorder="1" applyAlignment="1" applyProtection="1">
      <alignment vertical="center"/>
      <protection locked="0"/>
    </xf>
    <xf numFmtId="0" fontId="33" fillId="0" borderId="0" xfId="0" applyFont="1"/>
    <xf numFmtId="0" fontId="33" fillId="0" borderId="0" xfId="0" applyFont="1" applyAlignment="1">
      <alignment horizontal="center"/>
    </xf>
    <xf numFmtId="0" fontId="33" fillId="0" borderId="0" xfId="0" applyFont="1" applyAlignment="1">
      <alignment vertical="center"/>
    </xf>
    <xf numFmtId="0" fontId="34" fillId="0" borderId="1" xfId="0" applyFont="1" applyFill="1" applyBorder="1" applyAlignment="1" applyProtection="1">
      <alignment vertical="center" wrapText="1"/>
      <protection locked="0"/>
    </xf>
    <xf numFmtId="0" fontId="35" fillId="5" borderId="1" xfId="0" applyFont="1" applyFill="1" applyBorder="1" applyAlignment="1" applyProtection="1">
      <alignment horizontal="center" vertical="center"/>
    </xf>
    <xf numFmtId="0" fontId="35" fillId="12" borderId="1" xfId="0" applyFont="1" applyFill="1" applyBorder="1" applyAlignment="1" applyProtection="1">
      <alignment horizontal="center" vertical="center"/>
      <protection locked="0"/>
    </xf>
    <xf numFmtId="0" fontId="34" fillId="5" borderId="1" xfId="0" applyFont="1" applyFill="1" applyBorder="1" applyAlignment="1">
      <alignment horizontal="center" vertical="center" shrinkToFit="1"/>
    </xf>
    <xf numFmtId="0" fontId="34" fillId="5" borderId="1" xfId="0" applyFont="1" applyFill="1" applyBorder="1" applyAlignment="1">
      <alignment vertical="center" wrapText="1" shrinkToFit="1"/>
    </xf>
    <xf numFmtId="0" fontId="34" fillId="5" borderId="1" xfId="0" applyFont="1" applyFill="1" applyBorder="1" applyAlignment="1">
      <alignment horizontal="center" vertical="center"/>
    </xf>
    <xf numFmtId="0" fontId="39" fillId="5" borderId="1" xfId="0" applyFont="1" applyFill="1" applyBorder="1" applyAlignment="1">
      <alignment horizontal="center" vertical="center"/>
    </xf>
    <xf numFmtId="0" fontId="33" fillId="5" borderId="0" xfId="0" applyFont="1" applyFill="1" applyAlignment="1">
      <alignment vertical="center"/>
    </xf>
    <xf numFmtId="0" fontId="33" fillId="5" borderId="0" xfId="0" applyFont="1" applyFill="1" applyAlignment="1">
      <alignment horizontal="center" vertical="center"/>
    </xf>
    <xf numFmtId="0" fontId="41" fillId="5" borderId="31" xfId="0" applyFont="1" applyFill="1" applyBorder="1" applyAlignment="1">
      <alignment horizontal="center"/>
    </xf>
    <xf numFmtId="0" fontId="42" fillId="5" borderId="0" xfId="0" applyFont="1" applyFill="1" applyAlignment="1">
      <alignment horizontal="right" vertical="top"/>
    </xf>
    <xf numFmtId="0" fontId="1" fillId="0" borderId="0" xfId="4">
      <alignment vertical="center"/>
    </xf>
    <xf numFmtId="0" fontId="46" fillId="0" borderId="0" xfId="4" applyFont="1" applyBorder="1" applyAlignment="1">
      <alignment horizontal="center" vertical="center"/>
    </xf>
    <xf numFmtId="0" fontId="48" fillId="0" borderId="31" xfId="4" applyFont="1" applyBorder="1" applyAlignment="1">
      <alignment horizontal="center" vertical="center"/>
    </xf>
    <xf numFmtId="0" fontId="48" fillId="0" borderId="0" xfId="4" applyFont="1" applyBorder="1" applyAlignment="1">
      <alignment horizontal="left" vertical="center"/>
    </xf>
    <xf numFmtId="0" fontId="48" fillId="0" borderId="0" xfId="4" applyFont="1" applyBorder="1" applyAlignment="1">
      <alignment horizontal="center" vertical="center"/>
    </xf>
    <xf numFmtId="0" fontId="49" fillId="0" borderId="0" xfId="4" applyFont="1" applyBorder="1" applyAlignment="1">
      <alignment horizontal="right" vertical="center"/>
    </xf>
    <xf numFmtId="0" fontId="50" fillId="0" borderId="0" xfId="4" applyFont="1" applyBorder="1" applyAlignment="1">
      <alignment horizontal="center" vertical="center"/>
    </xf>
    <xf numFmtId="0" fontId="51" fillId="0" borderId="0" xfId="4" applyFont="1" applyBorder="1" applyAlignment="1">
      <alignment horizontal="center" vertical="center"/>
    </xf>
    <xf numFmtId="0" fontId="53" fillId="0" borderId="1" xfId="4" applyFont="1" applyBorder="1" applyAlignment="1">
      <alignment horizontal="center" vertical="center"/>
    </xf>
    <xf numFmtId="0" fontId="46" fillId="0" borderId="1" xfId="4" applyFont="1" applyBorder="1" applyAlignment="1">
      <alignment horizontal="center" vertical="center"/>
    </xf>
    <xf numFmtId="0" fontId="1" fillId="0" borderId="1" xfId="4" applyBorder="1" applyAlignment="1">
      <alignment horizontal="center" vertical="center"/>
    </xf>
    <xf numFmtId="0" fontId="1" fillId="0" borderId="0" xfId="4" applyBorder="1" applyAlignment="1">
      <alignment horizontal="center" vertical="center"/>
    </xf>
    <xf numFmtId="0" fontId="49" fillId="0" borderId="0" xfId="4" applyFont="1" applyBorder="1" applyAlignment="1">
      <alignment horizontal="left" vertical="top" wrapText="1"/>
    </xf>
    <xf numFmtId="0" fontId="54" fillId="0" borderId="0" xfId="4" applyFont="1" applyBorder="1" applyAlignment="1">
      <alignment horizontal="left" vertical="top" wrapText="1"/>
    </xf>
    <xf numFmtId="0" fontId="1" fillId="0" borderId="1" xfId="4" applyBorder="1">
      <alignment vertical="center"/>
    </xf>
    <xf numFmtId="0" fontId="1" fillId="0" borderId="1" xfId="4" applyBorder="1" applyAlignment="1">
      <alignment horizontal="left" vertical="center"/>
    </xf>
    <xf numFmtId="0" fontId="1" fillId="0" borderId="0" xfId="4" applyAlignment="1">
      <alignment horizontal="center" vertical="center" wrapText="1"/>
    </xf>
    <xf numFmtId="0" fontId="1" fillId="0" borderId="0" xfId="4" applyAlignment="1">
      <alignment horizontal="center" vertical="center"/>
    </xf>
    <xf numFmtId="0" fontId="1" fillId="5" borderId="13" xfId="4" applyFill="1" applyBorder="1">
      <alignment vertical="center"/>
    </xf>
    <xf numFmtId="0" fontId="1" fillId="5" borderId="12" xfId="4" applyFill="1" applyBorder="1" applyAlignment="1">
      <alignment horizontal="left" vertical="center"/>
    </xf>
    <xf numFmtId="0" fontId="1" fillId="5" borderId="12" xfId="4" applyFill="1" applyBorder="1">
      <alignment vertical="center"/>
    </xf>
    <xf numFmtId="0" fontId="3" fillId="2" borderId="0" xfId="0" applyFont="1" applyFill="1"/>
    <xf numFmtId="0" fontId="3" fillId="8" borderId="0" xfId="0" applyFont="1" applyFill="1" applyAlignment="1">
      <alignment vertical="center"/>
    </xf>
    <xf numFmtId="0" fontId="3" fillId="2" borderId="0" xfId="0" applyFont="1" applyFill="1"/>
    <xf numFmtId="0" fontId="3" fillId="5" borderId="0" xfId="0" applyFont="1" applyFill="1" applyAlignment="1">
      <alignment vertical="center"/>
    </xf>
    <xf numFmtId="0" fontId="10" fillId="7" borderId="0" xfId="0" applyFont="1" applyFill="1"/>
    <xf numFmtId="0" fontId="13" fillId="4" borderId="0" xfId="0" applyFont="1" applyFill="1"/>
    <xf numFmtId="0" fontId="34" fillId="5" borderId="19" xfId="0" applyFont="1" applyFill="1" applyBorder="1" applyAlignment="1">
      <alignment horizontal="left" vertical="center" wrapText="1"/>
    </xf>
    <xf numFmtId="0" fontId="34" fillId="5" borderId="21" xfId="0" applyFont="1" applyFill="1" applyBorder="1" applyAlignment="1">
      <alignment horizontal="left" vertical="center" wrapText="1"/>
    </xf>
    <xf numFmtId="0" fontId="43" fillId="5" borderId="0" xfId="0" applyFont="1" applyFill="1" applyAlignment="1">
      <alignment horizontal="center" vertical="center"/>
    </xf>
    <xf numFmtId="0" fontId="40" fillId="5" borderId="31" xfId="0" applyFont="1" applyFill="1" applyBorder="1" applyAlignment="1" applyProtection="1">
      <alignment horizontal="center" shrinkToFit="1"/>
    </xf>
    <xf numFmtId="0" fontId="39" fillId="5" borderId="19" xfId="0" applyFont="1" applyFill="1" applyBorder="1" applyAlignment="1">
      <alignment horizontal="center" vertical="center"/>
    </xf>
    <xf numFmtId="0" fontId="39" fillId="5" borderId="21" xfId="0" applyFont="1" applyFill="1" applyBorder="1" applyAlignment="1">
      <alignment horizontal="center" vertical="center"/>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1" xfId="0" applyFont="1" applyFill="1" applyBorder="1" applyAlignment="1">
      <alignment horizontal="left" vertical="center"/>
    </xf>
    <xf numFmtId="0" fontId="3" fillId="6" borderId="1" xfId="0" applyFont="1" applyFill="1" applyBorder="1" applyAlignment="1" applyProtection="1">
      <alignment horizontal="center" vertical="center" wrapText="1"/>
      <protection locked="0"/>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8" borderId="0" xfId="0" applyFont="1" applyFill="1" applyAlignment="1">
      <alignment vertical="center"/>
    </xf>
    <xf numFmtId="0" fontId="3" fillId="6" borderId="19" xfId="0" applyFont="1" applyFill="1" applyBorder="1" applyAlignment="1" applyProtection="1">
      <alignment horizontal="center" vertical="center" shrinkToFit="1"/>
      <protection locked="0"/>
    </xf>
    <xf numFmtId="0" fontId="3" fillId="6" borderId="20" xfId="0" applyFont="1" applyFill="1" applyBorder="1" applyAlignment="1" applyProtection="1">
      <alignment horizontal="center" vertical="center" shrinkToFit="1"/>
      <protection locked="0"/>
    </xf>
    <xf numFmtId="0" fontId="3" fillId="6" borderId="21" xfId="0" applyFont="1" applyFill="1" applyBorder="1" applyAlignment="1" applyProtection="1">
      <alignment horizontal="center" vertical="center" shrinkToFit="1"/>
      <protection locked="0"/>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6" borderId="1"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6" borderId="6"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6" xfId="0" applyFont="1" applyFill="1" applyBorder="1" applyAlignment="1" applyProtection="1">
      <alignment horizontal="center" vertical="center" shrinkToFit="1"/>
      <protection locked="0"/>
    </xf>
    <xf numFmtId="0" fontId="3" fillId="6" borderId="25" xfId="0" applyFont="1" applyFill="1" applyBorder="1" applyAlignment="1" applyProtection="1">
      <alignment horizontal="center" vertical="center" shrinkToFit="1"/>
      <protection locked="0"/>
    </xf>
    <xf numFmtId="0" fontId="3" fillId="6" borderId="26" xfId="0" applyFont="1" applyFill="1" applyBorder="1" applyAlignment="1" applyProtection="1">
      <alignment horizontal="center" vertical="center" shrinkToFit="1"/>
      <protection locked="0"/>
    </xf>
    <xf numFmtId="0" fontId="3" fillId="2" borderId="2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pplyAlignment="1" applyProtection="1">
      <alignment horizontal="center" vertical="center"/>
      <protection locked="0"/>
    </xf>
    <xf numFmtId="0" fontId="3" fillId="2" borderId="1" xfId="0" applyFont="1" applyFill="1" applyBorder="1" applyAlignment="1">
      <alignment horizontal="center"/>
    </xf>
    <xf numFmtId="0" fontId="3" fillId="6" borderId="8" xfId="0" applyFont="1" applyFill="1" applyBorder="1" applyAlignment="1" applyProtection="1">
      <alignment horizontal="center" vertical="center" shrinkToFit="1"/>
      <protection locked="0"/>
    </xf>
    <xf numFmtId="0" fontId="3" fillId="6" borderId="8" xfId="0" applyFont="1" applyFill="1" applyBorder="1" applyAlignment="1">
      <alignment horizontal="center"/>
    </xf>
    <xf numFmtId="0" fontId="3" fillId="6" borderId="30" xfId="0" applyFont="1" applyFill="1" applyBorder="1" applyAlignment="1">
      <alignment horizontal="center" vertical="center"/>
    </xf>
    <xf numFmtId="0" fontId="3" fillId="6" borderId="31" xfId="0" applyFont="1" applyFill="1" applyBorder="1" applyAlignment="1">
      <alignment horizontal="center" vertical="center"/>
    </xf>
    <xf numFmtId="0" fontId="3" fillId="6" borderId="32" xfId="0" applyFont="1" applyFill="1" applyBorder="1" applyAlignment="1">
      <alignment horizontal="center" vertical="center"/>
    </xf>
    <xf numFmtId="0" fontId="3" fillId="6" borderId="30" xfId="0" applyFont="1" applyFill="1" applyBorder="1" applyAlignment="1" applyProtection="1">
      <alignment horizontal="center" vertical="center" shrinkToFit="1"/>
      <protection locked="0"/>
    </xf>
    <xf numFmtId="0" fontId="3" fillId="6" borderId="31" xfId="0" applyFont="1" applyFill="1" applyBorder="1" applyAlignment="1" applyProtection="1">
      <alignment horizontal="center" vertical="center" shrinkToFit="1"/>
      <protection locked="0"/>
    </xf>
    <xf numFmtId="0" fontId="3" fillId="6" borderId="32" xfId="0" applyFont="1" applyFill="1" applyBorder="1" applyAlignment="1" applyProtection="1">
      <alignment horizontal="center" vertical="center" shrinkToFit="1"/>
      <protection locked="0"/>
    </xf>
    <xf numFmtId="0" fontId="3" fillId="6" borderId="12" xfId="0" applyFont="1" applyFill="1" applyBorder="1" applyAlignment="1" applyProtection="1">
      <alignment horizontal="center" vertical="center" shrinkToFit="1"/>
      <protection locked="0"/>
    </xf>
    <xf numFmtId="0" fontId="3" fillId="2" borderId="27" xfId="0" applyFont="1" applyFill="1" applyBorder="1" applyAlignment="1">
      <alignment horizontal="center" vertical="center" wrapText="1"/>
    </xf>
    <xf numFmtId="0" fontId="3" fillId="6" borderId="27"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29" xfId="0" applyFont="1" applyFill="1" applyBorder="1" applyAlignment="1">
      <alignment horizontal="center" vertical="center"/>
    </xf>
    <xf numFmtId="0" fontId="3" fillId="6" borderId="11" xfId="0" applyFont="1" applyFill="1" applyBorder="1" applyAlignment="1" applyProtection="1">
      <alignment horizontal="center" vertical="center" shrinkToFit="1"/>
      <protection locked="0"/>
    </xf>
    <xf numFmtId="0" fontId="3" fillId="6" borderId="12" xfId="0" applyFont="1" applyFill="1" applyBorder="1" applyAlignment="1">
      <alignment horizontal="center"/>
    </xf>
    <xf numFmtId="0" fontId="3" fillId="6" borderId="17" xfId="0" applyFont="1" applyFill="1" applyBorder="1" applyAlignment="1" applyProtection="1">
      <alignment horizontal="center" vertical="center" shrinkToFit="1"/>
      <protection locked="0"/>
    </xf>
    <xf numFmtId="0" fontId="3" fillId="6" borderId="22" xfId="0" applyFont="1" applyFill="1" applyBorder="1" applyAlignment="1" applyProtection="1">
      <alignment horizontal="center" vertical="center" shrinkToFit="1"/>
      <protection locked="0"/>
    </xf>
    <xf numFmtId="0" fontId="3" fillId="6" borderId="23" xfId="0" applyFont="1" applyFill="1" applyBorder="1" applyAlignment="1" applyProtection="1">
      <alignment horizontal="center" vertical="center" shrinkToFit="1"/>
      <protection locked="0"/>
    </xf>
    <xf numFmtId="0" fontId="3" fillId="5" borderId="27" xfId="0" applyFont="1" applyFill="1" applyBorder="1" applyAlignment="1" applyProtection="1">
      <alignment horizontal="center" vertical="center" shrinkToFit="1"/>
      <protection locked="0"/>
    </xf>
    <xf numFmtId="0" fontId="3" fillId="5" borderId="24" xfId="0" applyFont="1" applyFill="1" applyBorder="1" applyAlignment="1" applyProtection="1">
      <alignment horizontal="center" vertical="center" shrinkToFit="1"/>
      <protection locked="0"/>
    </xf>
    <xf numFmtId="0" fontId="3" fillId="5" borderId="18" xfId="0" applyFont="1" applyFill="1" applyBorder="1" applyAlignment="1" applyProtection="1">
      <alignment horizontal="center" vertical="center" shrinkToFit="1"/>
      <protection locked="0"/>
    </xf>
    <xf numFmtId="0" fontId="3" fillId="5" borderId="30" xfId="0" applyFont="1" applyFill="1" applyBorder="1" applyAlignment="1" applyProtection="1">
      <alignment horizontal="center" vertical="center" shrinkToFit="1"/>
      <protection locked="0"/>
    </xf>
    <xf numFmtId="0" fontId="3" fillId="5" borderId="31" xfId="0" applyFont="1" applyFill="1" applyBorder="1" applyAlignment="1" applyProtection="1">
      <alignment horizontal="center" vertical="center" shrinkToFit="1"/>
      <protection locked="0"/>
    </xf>
    <xf numFmtId="0" fontId="3" fillId="5" borderId="32" xfId="0" applyFont="1" applyFill="1" applyBorder="1" applyAlignment="1" applyProtection="1">
      <alignment horizontal="center" vertical="center" shrinkToFit="1"/>
      <protection locked="0"/>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3" fillId="6" borderId="24" xfId="0" applyFont="1" applyFill="1" applyBorder="1" applyAlignment="1" applyProtection="1">
      <alignment vertical="center"/>
      <protection locked="0"/>
    </xf>
    <xf numFmtId="0" fontId="3" fillId="5" borderId="0" xfId="0" applyFont="1" applyFill="1" applyAlignment="1">
      <alignment vertical="center"/>
    </xf>
    <xf numFmtId="178" fontId="3" fillId="6" borderId="33" xfId="0" applyNumberFormat="1" applyFont="1" applyFill="1" applyBorder="1" applyAlignment="1" applyProtection="1">
      <alignment horizontal="center" vertical="center" shrinkToFit="1"/>
      <protection locked="0"/>
    </xf>
    <xf numFmtId="178" fontId="3" fillId="6" borderId="2" xfId="0" applyNumberFormat="1" applyFont="1" applyFill="1" applyBorder="1" applyAlignment="1" applyProtection="1">
      <alignment horizontal="center" vertical="center" shrinkToFit="1"/>
      <protection locked="0"/>
    </xf>
    <xf numFmtId="0" fontId="3" fillId="2" borderId="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16" xfId="0" applyFont="1" applyFill="1" applyBorder="1" applyAlignment="1">
      <alignment horizontal="left" vertical="center" wrapText="1"/>
    </xf>
    <xf numFmtId="0" fontId="3" fillId="2" borderId="16" xfId="0" applyFont="1" applyFill="1" applyBorder="1" applyAlignment="1">
      <alignment horizontal="left" vertical="center"/>
    </xf>
    <xf numFmtId="0" fontId="3" fillId="2" borderId="13" xfId="0" applyFont="1" applyFill="1" applyBorder="1" applyAlignment="1">
      <alignment horizontal="left" vertical="center"/>
    </xf>
    <xf numFmtId="0" fontId="3" fillId="2" borderId="12" xfId="0" applyFont="1" applyFill="1" applyBorder="1" applyAlignment="1">
      <alignment horizontal="left" vertical="center"/>
    </xf>
    <xf numFmtId="0" fontId="3" fillId="6" borderId="27" xfId="0" applyFont="1" applyFill="1" applyBorder="1" applyAlignment="1" applyProtection="1">
      <alignment horizontal="left" vertical="center" wrapText="1"/>
      <protection locked="0"/>
    </xf>
    <xf numFmtId="0" fontId="3" fillId="6" borderId="24" xfId="0" applyFont="1" applyFill="1" applyBorder="1" applyAlignment="1" applyProtection="1">
      <alignment horizontal="left" vertical="center" wrapText="1"/>
      <protection locked="0"/>
    </xf>
    <xf numFmtId="0" fontId="3" fillId="6" borderId="18" xfId="0" applyFont="1" applyFill="1" applyBorder="1" applyAlignment="1" applyProtection="1">
      <alignment horizontal="left" vertical="center" wrapText="1"/>
      <protection locked="0"/>
    </xf>
    <xf numFmtId="0" fontId="3" fillId="6" borderId="28"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3" fillId="6" borderId="30"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32" xfId="0" applyFont="1" applyFill="1" applyBorder="1" applyAlignment="1" applyProtection="1">
      <alignment horizontal="left" vertical="center" wrapText="1"/>
      <protection locked="0"/>
    </xf>
    <xf numFmtId="0" fontId="18" fillId="2" borderId="19"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3" fillId="2" borderId="2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6" borderId="39" xfId="0" applyFont="1" applyFill="1" applyBorder="1" applyAlignment="1">
      <alignment horizontal="center"/>
    </xf>
    <xf numFmtId="0" fontId="3" fillId="6" borderId="40" xfId="0" applyFont="1" applyFill="1" applyBorder="1" applyAlignment="1">
      <alignment horizontal="center"/>
    </xf>
    <xf numFmtId="0" fontId="3" fillId="6" borderId="41" xfId="0" applyFont="1" applyFill="1" applyBorder="1" applyAlignment="1">
      <alignment horizontal="center"/>
    </xf>
    <xf numFmtId="0" fontId="3" fillId="6" borderId="7" xfId="0" applyFont="1" applyFill="1" applyBorder="1" applyAlignment="1" applyProtection="1">
      <alignment horizontal="center" vertical="center" shrinkToFit="1"/>
      <protection locked="0"/>
    </xf>
    <xf numFmtId="0" fontId="3" fillId="6" borderId="35" xfId="0" applyFont="1" applyFill="1" applyBorder="1" applyAlignment="1" applyProtection="1">
      <alignment horizontal="center" vertical="center" shrinkToFit="1"/>
      <protection locked="0"/>
    </xf>
    <xf numFmtId="0" fontId="3" fillId="6" borderId="36" xfId="0" applyFont="1" applyFill="1" applyBorder="1" applyAlignment="1" applyProtection="1">
      <alignment horizontal="center" vertical="center" shrinkToFit="1"/>
      <protection locked="0"/>
    </xf>
    <xf numFmtId="0" fontId="3" fillId="6" borderId="37" xfId="0" applyFont="1" applyFill="1" applyBorder="1" applyAlignment="1" applyProtection="1">
      <alignment horizontal="center" vertical="center" shrinkToFit="1"/>
      <protection locked="0"/>
    </xf>
    <xf numFmtId="0" fontId="3" fillId="6" borderId="38" xfId="0" applyFont="1" applyFill="1" applyBorder="1" applyAlignment="1" applyProtection="1">
      <alignment horizontal="center" vertical="center" shrinkToFit="1"/>
      <protection locked="0"/>
    </xf>
    <xf numFmtId="0" fontId="3" fillId="6" borderId="42" xfId="0" applyFont="1" applyFill="1" applyBorder="1" applyAlignment="1" applyProtection="1">
      <alignment horizontal="center" vertical="center" shrinkToFit="1"/>
      <protection locked="0"/>
    </xf>
    <xf numFmtId="0" fontId="3" fillId="6" borderId="43" xfId="0" applyFont="1" applyFill="1" applyBorder="1" applyAlignment="1" applyProtection="1">
      <alignment horizontal="center" vertical="center" shrinkToFit="1"/>
      <protection locked="0"/>
    </xf>
    <xf numFmtId="0" fontId="3" fillId="6" borderId="17" xfId="0" applyFont="1" applyFill="1" applyBorder="1" applyAlignment="1">
      <alignment horizontal="center"/>
    </xf>
    <xf numFmtId="0" fontId="3" fillId="6" borderId="22" xfId="0" applyFont="1" applyFill="1" applyBorder="1" applyAlignment="1">
      <alignment horizontal="center"/>
    </xf>
    <xf numFmtId="0" fontId="3" fillId="6" borderId="23" xfId="0" applyFont="1" applyFill="1" applyBorder="1" applyAlignment="1">
      <alignment horizontal="center"/>
    </xf>
    <xf numFmtId="0" fontId="3" fillId="6" borderId="33" xfId="0" applyFont="1" applyFill="1" applyBorder="1" applyAlignment="1" applyProtection="1">
      <alignment horizontal="center" vertical="center" shrinkToFit="1"/>
      <protection locked="0"/>
    </xf>
    <xf numFmtId="0" fontId="3" fillId="6" borderId="2" xfId="0" applyFont="1" applyFill="1" applyBorder="1" applyAlignment="1" applyProtection="1">
      <alignment horizontal="center" vertical="center" shrinkToFit="1"/>
      <protection locked="0"/>
    </xf>
    <xf numFmtId="0" fontId="3" fillId="6" borderId="34" xfId="0" applyFont="1" applyFill="1" applyBorder="1" applyAlignment="1" applyProtection="1">
      <alignment horizontal="center" vertical="center" shrinkToFit="1"/>
      <protection locked="0"/>
    </xf>
    <xf numFmtId="0" fontId="3" fillId="6" borderId="9" xfId="0" applyFont="1" applyFill="1" applyBorder="1" applyAlignment="1" applyProtection="1">
      <alignment horizontal="center" vertical="center" shrinkToFit="1"/>
      <protection locked="0"/>
    </xf>
    <xf numFmtId="0" fontId="3" fillId="5" borderId="0" xfId="0" applyFont="1" applyFill="1" applyAlignment="1">
      <alignment horizontal="left"/>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46" xfId="0" applyFont="1" applyFill="1" applyBorder="1" applyAlignment="1">
      <alignment horizontal="center" vertical="center"/>
    </xf>
    <xf numFmtId="0" fontId="3" fillId="2" borderId="47" xfId="0" applyFont="1" applyFill="1" applyBorder="1" applyAlignment="1">
      <alignment horizontal="center" vertical="center"/>
    </xf>
    <xf numFmtId="0" fontId="3" fillId="2" borderId="16"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178" fontId="3" fillId="6" borderId="7" xfId="0" applyNumberFormat="1" applyFont="1" applyFill="1" applyBorder="1" applyAlignment="1" applyProtection="1">
      <alignment horizontal="center" vertical="center" shrinkToFit="1"/>
      <protection locked="0"/>
    </xf>
    <xf numFmtId="178" fontId="3" fillId="6" borderId="35" xfId="0" applyNumberFormat="1" applyFont="1" applyFill="1" applyBorder="1" applyAlignment="1" applyProtection="1">
      <alignment horizontal="center" vertical="center" shrinkToFit="1"/>
      <protection locked="0"/>
    </xf>
    <xf numFmtId="178" fontId="3" fillId="6" borderId="38" xfId="0" applyNumberFormat="1" applyFont="1" applyFill="1" applyBorder="1" applyAlignment="1" applyProtection="1">
      <alignment horizontal="center" vertical="center" shrinkToFit="1"/>
      <protection locked="0"/>
    </xf>
    <xf numFmtId="178" fontId="3" fillId="2" borderId="19" xfId="0" applyNumberFormat="1" applyFont="1" applyFill="1" applyBorder="1" applyAlignment="1">
      <alignment horizontal="center" vertical="center" shrinkToFit="1"/>
    </xf>
    <xf numFmtId="178" fontId="3" fillId="2" borderId="20" xfId="0" applyNumberFormat="1" applyFont="1" applyFill="1" applyBorder="1" applyAlignment="1">
      <alignment horizontal="center" vertical="center" shrinkToFit="1"/>
    </xf>
    <xf numFmtId="178" fontId="3" fillId="2" borderId="21" xfId="0" applyNumberFormat="1" applyFont="1" applyFill="1" applyBorder="1" applyAlignment="1">
      <alignment horizontal="center" vertical="center" shrinkToFit="1"/>
    </xf>
    <xf numFmtId="0" fontId="3" fillId="6" borderId="44" xfId="0" applyFont="1" applyFill="1" applyBorder="1" applyAlignment="1" applyProtection="1">
      <alignment horizontal="center" vertical="center" shrinkToFit="1"/>
      <protection locked="0"/>
    </xf>
    <xf numFmtId="0" fontId="3" fillId="6" borderId="45" xfId="0" applyFont="1" applyFill="1" applyBorder="1" applyAlignment="1" applyProtection="1">
      <alignment horizontal="center" vertical="center" shrinkToFit="1"/>
      <protection locked="0"/>
    </xf>
    <xf numFmtId="0" fontId="3" fillId="6" borderId="6" xfId="0" applyFont="1" applyFill="1" applyBorder="1" applyAlignment="1">
      <alignment horizontal="center"/>
    </xf>
    <xf numFmtId="0" fontId="3" fillId="6" borderId="25" xfId="0" applyFont="1" applyFill="1" applyBorder="1" applyAlignment="1">
      <alignment horizontal="center"/>
    </xf>
    <xf numFmtId="0" fontId="3" fillId="6" borderId="26" xfId="0" applyFont="1" applyFill="1" applyBorder="1" applyAlignment="1">
      <alignment horizontal="center"/>
    </xf>
    <xf numFmtId="0" fontId="3" fillId="6" borderId="0" xfId="0" applyFont="1" applyFill="1" applyAlignment="1" applyProtection="1">
      <alignment horizontal="left" shrinkToFit="1"/>
      <protection locked="0"/>
    </xf>
    <xf numFmtId="178" fontId="3" fillId="6" borderId="6" xfId="0" applyNumberFormat="1" applyFont="1" applyFill="1" applyBorder="1" applyAlignment="1" applyProtection="1">
      <alignment horizontal="center" vertical="center" shrinkToFit="1"/>
      <protection locked="0"/>
    </xf>
    <xf numFmtId="178" fontId="3" fillId="6" borderId="25" xfId="0" applyNumberFormat="1" applyFont="1" applyFill="1" applyBorder="1" applyAlignment="1" applyProtection="1">
      <alignment horizontal="center" vertical="center" shrinkToFit="1"/>
      <protection locked="0"/>
    </xf>
    <xf numFmtId="178" fontId="3" fillId="6" borderId="26" xfId="0" applyNumberFormat="1" applyFont="1" applyFill="1" applyBorder="1" applyAlignment="1" applyProtection="1">
      <alignment horizontal="center" vertical="center" shrinkToFit="1"/>
      <protection locked="0"/>
    </xf>
    <xf numFmtId="0" fontId="3" fillId="5" borderId="0" xfId="0" applyFont="1" applyFill="1" applyAlignment="1">
      <alignment vertical="top" wrapText="1"/>
    </xf>
    <xf numFmtId="0" fontId="3" fillId="2" borderId="0" xfId="0" applyFont="1" applyFill="1" applyAlignment="1">
      <alignment horizontal="center" vertical="center"/>
    </xf>
    <xf numFmtId="0" fontId="3" fillId="6" borderId="0" xfId="0" applyNumberFormat="1" applyFont="1" applyFill="1" applyAlignment="1" applyProtection="1">
      <alignment horizontal="left" vertical="center" shrinkToFit="1"/>
      <protection locked="0"/>
    </xf>
    <xf numFmtId="0" fontId="3" fillId="2" borderId="0" xfId="0" applyFont="1" applyFill="1"/>
    <xf numFmtId="0" fontId="6" fillId="6" borderId="0" xfId="0" applyFont="1" applyFill="1" applyAlignment="1" applyProtection="1">
      <alignment horizontal="center" vertical="center"/>
      <protection locked="0"/>
    </xf>
    <xf numFmtId="0" fontId="3" fillId="2" borderId="0" xfId="0" applyFont="1" applyFill="1" applyAlignment="1"/>
    <xf numFmtId="0" fontId="6" fillId="2" borderId="0" xfId="0" applyFont="1" applyFill="1" applyAlignment="1">
      <alignment horizontal="left" vertical="center"/>
    </xf>
    <xf numFmtId="178" fontId="3" fillId="6" borderId="17" xfId="0" applyNumberFormat="1" applyFont="1" applyFill="1" applyBorder="1" applyAlignment="1" applyProtection="1">
      <alignment horizontal="center" vertical="center" shrinkToFit="1"/>
      <protection locked="0"/>
    </xf>
    <xf numFmtId="178" fontId="3" fillId="6" borderId="22" xfId="0" applyNumberFormat="1" applyFont="1" applyFill="1" applyBorder="1" applyAlignment="1" applyProtection="1">
      <alignment horizontal="center" vertical="center" shrinkToFit="1"/>
      <protection locked="0"/>
    </xf>
    <xf numFmtId="178" fontId="3" fillId="6" borderId="23" xfId="0" applyNumberFormat="1" applyFont="1" applyFill="1" applyBorder="1" applyAlignment="1" applyProtection="1">
      <alignment horizontal="center" vertical="center" shrinkToFit="1"/>
      <protection locked="0"/>
    </xf>
    <xf numFmtId="0" fontId="3" fillId="6" borderId="0" xfId="0" applyFont="1" applyFill="1" applyAlignment="1" applyProtection="1">
      <alignment horizontal="left" vertical="center"/>
      <protection locked="0"/>
    </xf>
    <xf numFmtId="0" fontId="3" fillId="6" borderId="0" xfId="0" applyFont="1" applyFill="1" applyAlignment="1" applyProtection="1">
      <alignment horizontal="center" vertical="center" shrinkToFit="1"/>
      <protection locked="0"/>
    </xf>
    <xf numFmtId="178" fontId="3" fillId="6" borderId="19" xfId="0" applyNumberFormat="1" applyFont="1" applyFill="1" applyBorder="1" applyAlignment="1" applyProtection="1">
      <alignment horizontal="center" vertical="center" shrinkToFit="1"/>
      <protection locked="0"/>
    </xf>
    <xf numFmtId="178" fontId="3" fillId="6" borderId="20" xfId="0" applyNumberFormat="1" applyFont="1" applyFill="1" applyBorder="1" applyAlignment="1" applyProtection="1">
      <alignment horizontal="center" vertical="center" shrinkToFit="1"/>
      <protection locked="0"/>
    </xf>
    <xf numFmtId="178" fontId="3" fillId="6" borderId="46" xfId="0" applyNumberFormat="1" applyFont="1" applyFill="1" applyBorder="1" applyAlignment="1" applyProtection="1">
      <alignment horizontal="center" vertical="center" shrinkToFit="1"/>
      <protection locked="0"/>
    </xf>
    <xf numFmtId="0" fontId="1" fillId="5" borderId="1" xfId="4" applyFill="1" applyBorder="1" applyAlignment="1">
      <alignment horizontal="left" vertical="center"/>
    </xf>
    <xf numFmtId="0" fontId="52" fillId="13" borderId="1" xfId="4" applyFont="1" applyFill="1" applyBorder="1" applyAlignment="1">
      <alignment horizontal="center" vertical="center" wrapText="1"/>
    </xf>
    <xf numFmtId="0" fontId="52" fillId="13" borderId="1" xfId="4" applyFont="1" applyFill="1" applyBorder="1" applyAlignment="1">
      <alignment horizontal="center" vertical="center"/>
    </xf>
    <xf numFmtId="0" fontId="1" fillId="14" borderId="1" xfId="4" applyFill="1" applyBorder="1" applyAlignment="1">
      <alignment horizontal="center" vertical="center"/>
    </xf>
    <xf numFmtId="0" fontId="1" fillId="5" borderId="1" xfId="4" applyFill="1" applyBorder="1" applyAlignment="1">
      <alignment horizontal="left" vertical="center" wrapText="1"/>
    </xf>
    <xf numFmtId="0" fontId="49" fillId="0" borderId="24" xfId="4" applyFont="1" applyBorder="1" applyAlignment="1">
      <alignment horizontal="left" vertical="top" wrapText="1"/>
    </xf>
    <xf numFmtId="0" fontId="54" fillId="0" borderId="24" xfId="4" applyFont="1" applyBorder="1" applyAlignment="1">
      <alignment horizontal="left" vertical="top" wrapText="1"/>
    </xf>
    <xf numFmtId="0" fontId="1" fillId="5" borderId="19" xfId="4" applyFill="1" applyBorder="1" applyAlignment="1">
      <alignment horizontal="left" vertical="center" wrapText="1"/>
    </xf>
    <xf numFmtId="0" fontId="1" fillId="5" borderId="21" xfId="4" applyFill="1" applyBorder="1" applyAlignment="1">
      <alignment horizontal="left" vertical="center" wrapText="1"/>
    </xf>
    <xf numFmtId="0" fontId="1" fillId="0" borderId="31" xfId="4" applyBorder="1" applyAlignment="1">
      <alignment horizontal="right" vertical="center"/>
    </xf>
    <xf numFmtId="0" fontId="1" fillId="0" borderId="32" xfId="4" applyBorder="1" applyAlignment="1">
      <alignment horizontal="right" vertical="center"/>
    </xf>
    <xf numFmtId="0" fontId="1" fillId="5" borderId="1" xfId="4" applyFill="1" applyBorder="1" applyAlignment="1">
      <alignment horizontal="center" vertical="center"/>
    </xf>
    <xf numFmtId="0" fontId="7" fillId="0" borderId="28" xfId="0" applyFont="1" applyBorder="1" applyAlignment="1">
      <alignment horizontal="left" vertical="center" wrapText="1"/>
    </xf>
    <xf numFmtId="0" fontId="7" fillId="0" borderId="0" xfId="0" applyFont="1" applyAlignment="1">
      <alignment horizontal="left" vertical="center"/>
    </xf>
    <xf numFmtId="0" fontId="1" fillId="14" borderId="1" xfId="4" applyFill="1" applyBorder="1" applyAlignment="1">
      <alignment horizontal="left" vertical="center"/>
    </xf>
    <xf numFmtId="0" fontId="1" fillId="0" borderId="62" xfId="4" applyBorder="1" applyAlignment="1">
      <alignment horizontal="left" vertical="center"/>
    </xf>
    <xf numFmtId="0" fontId="1" fillId="0" borderId="30" xfId="4" applyBorder="1" applyAlignment="1">
      <alignment horizontal="left" vertical="top" wrapText="1"/>
    </xf>
    <xf numFmtId="0" fontId="1" fillId="0" borderId="31" xfId="4" applyBorder="1" applyAlignment="1">
      <alignment horizontal="left" vertical="top"/>
    </xf>
    <xf numFmtId="0" fontId="1" fillId="0" borderId="32" xfId="4" applyBorder="1" applyAlignment="1">
      <alignment horizontal="left" vertical="top"/>
    </xf>
    <xf numFmtId="0" fontId="1" fillId="5" borderId="28" xfId="4" applyFill="1" applyBorder="1" applyAlignment="1">
      <alignment horizontal="left" vertical="center"/>
    </xf>
    <xf numFmtId="0" fontId="1" fillId="5" borderId="0" xfId="4" applyFill="1" applyBorder="1" applyAlignment="1">
      <alignment horizontal="left" vertical="center"/>
    </xf>
    <xf numFmtId="0" fontId="1" fillId="5" borderId="29" xfId="4" applyFill="1" applyBorder="1" applyAlignment="1">
      <alignment horizontal="left" vertical="center"/>
    </xf>
    <xf numFmtId="0" fontId="1" fillId="5" borderId="27" xfId="4" applyFill="1" applyBorder="1" applyAlignment="1">
      <alignment horizontal="left" vertical="center"/>
    </xf>
    <xf numFmtId="0" fontId="1" fillId="5" borderId="24" xfId="4" applyFill="1" applyBorder="1" applyAlignment="1">
      <alignment horizontal="left" vertical="center"/>
    </xf>
    <xf numFmtId="0" fontId="1" fillId="5" borderId="18" xfId="4" applyFill="1" applyBorder="1" applyAlignment="1">
      <alignment horizontal="left" vertical="center"/>
    </xf>
    <xf numFmtId="180" fontId="24" fillId="9" borderId="8" xfId="0" applyNumberFormat="1" applyFont="1" applyFill="1" applyBorder="1" applyAlignment="1">
      <alignment horizontal="center" vertical="center"/>
    </xf>
    <xf numFmtId="0" fontId="3" fillId="10" borderId="8" xfId="0" applyFont="1" applyFill="1" applyBorder="1" applyAlignment="1" applyProtection="1">
      <alignment horizontal="center" vertical="center" shrinkToFit="1"/>
      <protection locked="0"/>
    </xf>
    <xf numFmtId="178" fontId="3" fillId="10" borderId="51" xfId="0" applyNumberFormat="1" applyFont="1" applyFill="1" applyBorder="1" applyAlignment="1" applyProtection="1">
      <alignment horizontal="right" vertical="center" shrinkToFit="1"/>
      <protection locked="0"/>
    </xf>
    <xf numFmtId="178" fontId="3" fillId="10" borderId="3" xfId="0" applyNumberFormat="1" applyFont="1" applyFill="1" applyBorder="1" applyAlignment="1" applyProtection="1">
      <alignment horizontal="right" vertical="center" shrinkToFit="1"/>
      <protection locked="0"/>
    </xf>
    <xf numFmtId="178" fontId="3" fillId="10" borderId="48" xfId="0" applyNumberFormat="1" applyFont="1" applyFill="1" applyBorder="1" applyAlignment="1" applyProtection="1">
      <alignment horizontal="right" vertical="center" shrinkToFit="1"/>
      <protection locked="0"/>
    </xf>
    <xf numFmtId="0" fontId="6" fillId="9" borderId="0"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0" applyFont="1" applyFill="1" applyBorder="1" applyAlignment="1">
      <alignment horizontal="center" vertical="center" shrinkToFit="1"/>
    </xf>
    <xf numFmtId="0" fontId="3" fillId="9" borderId="33" xfId="0" applyFont="1" applyFill="1" applyBorder="1" applyAlignment="1">
      <alignment horizontal="center" vertical="center" shrinkToFit="1"/>
    </xf>
    <xf numFmtId="0" fontId="3" fillId="9" borderId="2" xfId="0" applyFont="1" applyFill="1" applyBorder="1" applyAlignment="1">
      <alignment horizontal="center" vertical="center" shrinkToFit="1"/>
    </xf>
    <xf numFmtId="0" fontId="3" fillId="9" borderId="34" xfId="0" applyFont="1" applyFill="1" applyBorder="1" applyAlignment="1">
      <alignment horizontal="center" vertical="center" shrinkToFit="1"/>
    </xf>
    <xf numFmtId="180" fontId="24" fillId="9" borderId="9" xfId="0" applyNumberFormat="1" applyFont="1" applyFill="1" applyBorder="1" applyAlignment="1">
      <alignment horizontal="center" vertical="center"/>
    </xf>
    <xf numFmtId="0" fontId="3" fillId="10" borderId="9" xfId="0" applyFont="1" applyFill="1" applyBorder="1" applyAlignment="1" applyProtection="1">
      <alignment horizontal="center" vertical="center" shrinkToFit="1"/>
      <protection locked="0"/>
    </xf>
    <xf numFmtId="178" fontId="3" fillId="10" borderId="49" xfId="0" applyNumberFormat="1" applyFont="1" applyFill="1" applyBorder="1" applyAlignment="1" applyProtection="1">
      <alignment horizontal="right" vertical="center" shrinkToFit="1"/>
      <protection locked="0"/>
    </xf>
    <xf numFmtId="178" fontId="3" fillId="10" borderId="4" xfId="0" applyNumberFormat="1" applyFont="1" applyFill="1" applyBorder="1" applyAlignment="1" applyProtection="1">
      <alignment horizontal="right" vertical="center" shrinkToFit="1"/>
      <protection locked="0"/>
    </xf>
    <xf numFmtId="178" fontId="3" fillId="10" borderId="50" xfId="0" applyNumberFormat="1" applyFont="1" applyFill="1" applyBorder="1" applyAlignment="1" applyProtection="1">
      <alignment horizontal="right" vertical="center" shrinkToFit="1"/>
      <protection locked="0"/>
    </xf>
    <xf numFmtId="180" fontId="3" fillId="9" borderId="1" xfId="0" applyNumberFormat="1" applyFont="1" applyFill="1" applyBorder="1" applyAlignment="1">
      <alignment horizontal="center" vertical="center"/>
    </xf>
    <xf numFmtId="178" fontId="24" fillId="9" borderId="33" xfId="0" applyNumberFormat="1" applyFont="1" applyFill="1" applyBorder="1" applyAlignment="1" applyProtection="1">
      <alignment horizontal="right" vertical="center" shrinkToFit="1"/>
      <protection locked="0"/>
    </xf>
    <xf numFmtId="178" fontId="24" fillId="9" borderId="2" xfId="0" applyNumberFormat="1" applyFont="1" applyFill="1" applyBorder="1" applyAlignment="1" applyProtection="1">
      <alignment horizontal="right" vertical="center" shrinkToFit="1"/>
      <protection locked="0"/>
    </xf>
    <xf numFmtId="178" fontId="24" fillId="9" borderId="34" xfId="0" applyNumberFormat="1" applyFont="1" applyFill="1" applyBorder="1" applyAlignment="1" applyProtection="1">
      <alignment horizontal="right" vertical="center" shrinkToFit="1"/>
      <protection locked="0"/>
    </xf>
    <xf numFmtId="0" fontId="3" fillId="2" borderId="19" xfId="2" applyFont="1" applyFill="1" applyBorder="1" applyAlignment="1" applyProtection="1">
      <alignment horizontal="left" vertical="center"/>
    </xf>
    <xf numFmtId="0" fontId="3" fillId="2" borderId="20" xfId="2" applyFont="1" applyFill="1" applyBorder="1" applyAlignment="1" applyProtection="1">
      <alignment horizontal="left" vertical="center"/>
    </xf>
    <xf numFmtId="0" fontId="3" fillId="2" borderId="21" xfId="2" applyFont="1" applyFill="1" applyBorder="1" applyAlignment="1" applyProtection="1">
      <alignment horizontal="left" vertical="center"/>
    </xf>
    <xf numFmtId="0" fontId="6" fillId="2" borderId="0" xfId="2" applyFont="1" applyFill="1" applyBorder="1" applyAlignment="1" applyProtection="1">
      <alignment horizontal="right" vertical="center"/>
    </xf>
    <xf numFmtId="0" fontId="3" fillId="2" borderId="0" xfId="2" applyFont="1" applyFill="1" applyBorder="1" applyAlignment="1" applyProtection="1">
      <alignment horizontal="left" shrinkToFit="1"/>
    </xf>
    <xf numFmtId="0" fontId="3" fillId="2" borderId="31" xfId="2" applyFont="1" applyFill="1" applyBorder="1" applyAlignment="1" applyProtection="1">
      <alignment horizontal="left" shrinkToFit="1"/>
    </xf>
    <xf numFmtId="0" fontId="3" fillId="2" borderId="19" xfId="2" applyFont="1" applyFill="1" applyBorder="1" applyAlignment="1" applyProtection="1">
      <alignment horizontal="center" vertical="center"/>
    </xf>
    <xf numFmtId="0" fontId="3" fillId="2" borderId="20" xfId="2" applyFont="1" applyFill="1" applyBorder="1" applyAlignment="1" applyProtection="1">
      <alignment horizontal="center" vertical="center"/>
    </xf>
    <xf numFmtId="0" fontId="3" fillId="2" borderId="21" xfId="2" applyFont="1" applyFill="1" applyBorder="1" applyAlignment="1" applyProtection="1">
      <alignment horizontal="center" vertical="center"/>
    </xf>
    <xf numFmtId="0" fontId="3" fillId="2" borderId="16" xfId="2" applyFont="1" applyFill="1" applyBorder="1" applyAlignment="1" applyProtection="1">
      <alignment horizontal="center" vertical="center" textRotation="255"/>
    </xf>
    <xf numFmtId="0" fontId="3" fillId="2" borderId="13" xfId="2" applyFont="1" applyFill="1" applyBorder="1" applyAlignment="1" applyProtection="1">
      <alignment horizontal="center" vertical="center" textRotation="255"/>
    </xf>
    <xf numFmtId="0" fontId="3" fillId="2" borderId="12" xfId="2" applyFont="1" applyFill="1" applyBorder="1" applyAlignment="1" applyProtection="1">
      <alignment horizontal="center" vertical="center" textRotation="255"/>
    </xf>
    <xf numFmtId="0" fontId="3" fillId="6" borderId="27" xfId="2" applyFont="1" applyFill="1" applyBorder="1" applyAlignment="1" applyProtection="1">
      <alignment horizontal="left" vertical="top" wrapText="1"/>
      <protection locked="0"/>
    </xf>
    <xf numFmtId="0" fontId="3" fillId="6" borderId="24" xfId="2" applyFont="1" applyFill="1" applyBorder="1" applyAlignment="1" applyProtection="1">
      <alignment horizontal="left" vertical="top" wrapText="1"/>
      <protection locked="0"/>
    </xf>
    <xf numFmtId="0" fontId="3" fillId="6" borderId="18" xfId="2" applyFont="1" applyFill="1" applyBorder="1" applyAlignment="1" applyProtection="1">
      <alignment horizontal="left" vertical="top" wrapText="1"/>
      <protection locked="0"/>
    </xf>
    <xf numFmtId="0" fontId="3" fillId="6" borderId="28" xfId="2" applyFont="1" applyFill="1" applyBorder="1" applyAlignment="1" applyProtection="1">
      <alignment horizontal="left" vertical="top" wrapText="1"/>
      <protection locked="0"/>
    </xf>
    <xf numFmtId="0" fontId="3" fillId="6" borderId="0" xfId="2" applyFont="1" applyFill="1" applyBorder="1" applyAlignment="1" applyProtection="1">
      <alignment horizontal="left" vertical="top" wrapText="1"/>
      <protection locked="0"/>
    </xf>
    <xf numFmtId="0" fontId="3" fillId="6" borderId="29" xfId="2" applyFont="1" applyFill="1" applyBorder="1" applyAlignment="1" applyProtection="1">
      <alignment horizontal="left" vertical="top" wrapText="1"/>
      <protection locked="0"/>
    </xf>
    <xf numFmtId="0" fontId="3" fillId="6" borderId="30" xfId="2" applyFont="1" applyFill="1" applyBorder="1" applyAlignment="1" applyProtection="1">
      <alignment horizontal="left" vertical="top" wrapText="1"/>
      <protection locked="0"/>
    </xf>
    <xf numFmtId="0" fontId="3" fillId="6" borderId="31" xfId="2" applyFont="1" applyFill="1" applyBorder="1" applyAlignment="1" applyProtection="1">
      <alignment horizontal="left" vertical="top" wrapText="1"/>
      <protection locked="0"/>
    </xf>
    <xf numFmtId="0" fontId="3" fillId="6" borderId="32" xfId="2" applyFont="1" applyFill="1" applyBorder="1" applyAlignment="1" applyProtection="1">
      <alignment horizontal="left" vertical="top" wrapText="1"/>
      <protection locked="0"/>
    </xf>
    <xf numFmtId="0" fontId="3" fillId="2" borderId="19" xfId="2" applyFont="1" applyFill="1" applyBorder="1" applyAlignment="1" applyProtection="1">
      <alignment horizontal="left" vertical="center" wrapText="1"/>
    </xf>
    <xf numFmtId="0" fontId="3" fillId="6" borderId="6" xfId="2" applyFont="1" applyFill="1" applyBorder="1" applyAlignment="1" applyProtection="1">
      <alignment horizontal="left" vertical="center"/>
      <protection locked="0"/>
    </xf>
    <xf numFmtId="0" fontId="3" fillId="6" borderId="25" xfId="2" applyFont="1" applyFill="1" applyBorder="1" applyAlignment="1" applyProtection="1">
      <alignment horizontal="left" vertical="center"/>
      <protection locked="0"/>
    </xf>
    <xf numFmtId="0" fontId="3" fillId="6" borderId="26" xfId="2" applyFont="1" applyFill="1" applyBorder="1" applyAlignment="1" applyProtection="1">
      <alignment horizontal="left" vertical="center"/>
      <protection locked="0"/>
    </xf>
    <xf numFmtId="0" fontId="3" fillId="6" borderId="7" xfId="2" applyFont="1" applyFill="1" applyBorder="1" applyAlignment="1" applyProtection="1">
      <alignment horizontal="left" vertical="center"/>
      <protection locked="0"/>
    </xf>
    <xf numFmtId="0" fontId="3" fillId="6" borderId="35" xfId="2" applyFont="1" applyFill="1" applyBorder="1" applyAlignment="1" applyProtection="1">
      <alignment horizontal="left" vertical="center"/>
      <protection locked="0"/>
    </xf>
    <xf numFmtId="0" fontId="3" fillId="6" borderId="38" xfId="2" applyFont="1" applyFill="1" applyBorder="1" applyAlignment="1" applyProtection="1">
      <alignment horizontal="left" vertical="center"/>
      <protection locked="0"/>
    </xf>
    <xf numFmtId="0" fontId="14" fillId="0" borderId="20" xfId="0" applyFont="1" applyBorder="1" applyAlignment="1">
      <alignment vertical="center"/>
    </xf>
    <xf numFmtId="0" fontId="14" fillId="0" borderId="21" xfId="0" applyFont="1" applyBorder="1" applyAlignment="1">
      <alignment vertical="center"/>
    </xf>
    <xf numFmtId="0" fontId="14" fillId="6" borderId="25" xfId="0" applyFont="1" applyFill="1" applyBorder="1" applyAlignment="1" applyProtection="1">
      <alignment vertical="center"/>
      <protection locked="0"/>
    </xf>
    <xf numFmtId="0" fontId="14" fillId="6" borderId="26" xfId="0" applyFont="1" applyFill="1" applyBorder="1" applyAlignment="1" applyProtection="1">
      <alignment vertical="center"/>
      <protection locked="0"/>
    </xf>
    <xf numFmtId="0" fontId="14" fillId="6" borderId="35" xfId="0" applyFont="1" applyFill="1" applyBorder="1" applyAlignment="1" applyProtection="1">
      <alignment vertical="center"/>
      <protection locked="0"/>
    </xf>
    <xf numFmtId="0" fontId="14" fillId="6" borderId="38" xfId="0" applyFont="1" applyFill="1" applyBorder="1" applyAlignment="1" applyProtection="1">
      <alignment vertical="center"/>
      <protection locked="0"/>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3" fillId="2" borderId="59" xfId="2" applyFont="1" applyFill="1" applyBorder="1" applyAlignment="1" applyProtection="1">
      <alignment horizontal="center" vertical="center" textRotation="255"/>
    </xf>
    <xf numFmtId="0" fontId="3" fillId="2" borderId="52" xfId="2" applyFont="1" applyFill="1" applyBorder="1" applyAlignment="1" applyProtection="1">
      <alignment horizontal="left" vertical="center"/>
    </xf>
    <xf numFmtId="0" fontId="3" fillId="2" borderId="53" xfId="2" applyFont="1" applyFill="1" applyBorder="1" applyAlignment="1" applyProtection="1">
      <alignment horizontal="left" vertical="center"/>
    </xf>
    <xf numFmtId="0" fontId="3" fillId="2" borderId="54" xfId="2" applyFont="1" applyFill="1" applyBorder="1" applyAlignment="1" applyProtection="1">
      <alignment horizontal="left" vertical="center"/>
    </xf>
    <xf numFmtId="0" fontId="3" fillId="2" borderId="55" xfId="2" applyFont="1" applyFill="1" applyBorder="1" applyAlignment="1" applyProtection="1">
      <alignment vertical="center" textRotation="255"/>
    </xf>
    <xf numFmtId="0" fontId="3" fillId="2" borderId="12" xfId="2" applyFont="1" applyFill="1" applyBorder="1" applyAlignment="1" applyProtection="1">
      <alignment vertical="center" textRotation="255"/>
    </xf>
    <xf numFmtId="0" fontId="3" fillId="2" borderId="56" xfId="2" applyFont="1" applyFill="1" applyBorder="1" applyAlignment="1" applyProtection="1">
      <alignment horizontal="left" vertical="center"/>
    </xf>
    <xf numFmtId="0" fontId="3" fillId="2" borderId="57" xfId="2" applyFont="1" applyFill="1" applyBorder="1" applyAlignment="1" applyProtection="1">
      <alignment horizontal="left" vertical="center"/>
    </xf>
    <xf numFmtId="0" fontId="3" fillId="2" borderId="58" xfId="2" applyFont="1" applyFill="1" applyBorder="1" applyAlignment="1" applyProtection="1">
      <alignment horizontal="left" vertical="center"/>
    </xf>
    <xf numFmtId="0" fontId="0" fillId="0" borderId="60" xfId="0" applyBorder="1"/>
    <xf numFmtId="0" fontId="0" fillId="0" borderId="1" xfId="0" applyFont="1" applyBorder="1" applyAlignment="1">
      <alignment horizontal="center"/>
    </xf>
    <xf numFmtId="0" fontId="3" fillId="10" borderId="12" xfId="2" applyFont="1" applyFill="1" applyBorder="1" applyAlignment="1" applyProtection="1">
      <alignment horizontal="left" vertical="top" wrapText="1"/>
      <protection locked="0"/>
    </xf>
    <xf numFmtId="0" fontId="3" fillId="10" borderId="16" xfId="2" applyFont="1" applyFill="1" applyBorder="1" applyAlignment="1" applyProtection="1">
      <alignment horizontal="left" vertical="top" wrapText="1"/>
      <protection locked="0"/>
    </xf>
    <xf numFmtId="0" fontId="6" fillId="9" borderId="0" xfId="2" applyFont="1" applyFill="1" applyBorder="1" applyAlignment="1" applyProtection="1">
      <alignment horizontal="right" vertical="center"/>
    </xf>
    <xf numFmtId="0" fontId="3" fillId="9" borderId="0" xfId="2" applyFont="1" applyFill="1" applyBorder="1" applyAlignment="1" applyProtection="1">
      <alignment horizontal="left" shrinkToFit="1"/>
    </xf>
    <xf numFmtId="0" fontId="3" fillId="9" borderId="31" xfId="2" applyFont="1" applyFill="1" applyBorder="1" applyAlignment="1" applyProtection="1">
      <alignment horizontal="left" shrinkToFit="1"/>
    </xf>
    <xf numFmtId="0" fontId="3" fillId="9" borderId="1" xfId="2" applyFont="1" applyFill="1" applyBorder="1" applyAlignment="1" applyProtection="1">
      <alignment horizontal="center" vertical="center"/>
    </xf>
    <xf numFmtId="0" fontId="3" fillId="9" borderId="1" xfId="2" applyFont="1" applyFill="1" applyBorder="1" applyAlignment="1" applyProtection="1">
      <alignment horizontal="center" vertical="center" textRotation="255"/>
    </xf>
    <xf numFmtId="0" fontId="3" fillId="10" borderId="1" xfId="2" applyFont="1" applyFill="1" applyBorder="1" applyAlignment="1" applyProtection="1">
      <alignment horizontal="left" vertical="top" wrapText="1"/>
      <protection locked="0"/>
    </xf>
    <xf numFmtId="0" fontId="3" fillId="9" borderId="14" xfId="2" applyFont="1" applyFill="1" applyBorder="1" applyAlignment="1" applyProtection="1">
      <alignment horizontal="left" vertical="center"/>
    </xf>
    <xf numFmtId="0" fontId="3" fillId="9" borderId="1" xfId="2" applyFont="1" applyFill="1" applyBorder="1" applyAlignment="1" applyProtection="1">
      <alignment horizontal="left" vertical="top" wrapText="1"/>
      <protection locked="0"/>
    </xf>
    <xf numFmtId="0" fontId="3" fillId="9" borderId="1" xfId="2" applyFont="1" applyFill="1" applyBorder="1" applyAlignment="1" applyProtection="1">
      <alignment horizontal="left" vertical="center"/>
    </xf>
    <xf numFmtId="0" fontId="3" fillId="9" borderId="1" xfId="2" applyFont="1" applyFill="1" applyBorder="1" applyAlignment="1" applyProtection="1">
      <alignment horizontal="left" vertical="center" wrapText="1"/>
    </xf>
    <xf numFmtId="0" fontId="3" fillId="10" borderId="9" xfId="2" applyFont="1" applyFill="1" applyBorder="1" applyAlignment="1" applyProtection="1">
      <alignment horizontal="left" vertical="center"/>
      <protection locked="0"/>
    </xf>
    <xf numFmtId="0" fontId="3" fillId="9" borderId="14" xfId="2" applyFont="1" applyFill="1" applyBorder="1" applyAlignment="1" applyProtection="1">
      <alignment horizontal="center" vertical="center" textRotation="255"/>
    </xf>
    <xf numFmtId="0" fontId="3" fillId="9" borderId="16" xfId="2" applyFont="1" applyFill="1" applyBorder="1" applyAlignment="1" applyProtection="1">
      <alignment horizontal="center" vertical="center" textRotation="255"/>
    </xf>
    <xf numFmtId="0" fontId="3" fillId="10" borderId="8" xfId="2" applyFont="1" applyFill="1" applyBorder="1" applyAlignment="1" applyProtection="1">
      <alignment horizontal="left" vertical="center"/>
      <protection locked="0"/>
    </xf>
    <xf numFmtId="0" fontId="3" fillId="9" borderId="15" xfId="2" applyFont="1" applyFill="1" applyBorder="1" applyAlignment="1" applyProtection="1">
      <alignment vertical="center" textRotation="255"/>
    </xf>
    <xf numFmtId="0" fontId="3" fillId="9" borderId="15" xfId="2" applyFont="1" applyFill="1" applyBorder="1" applyAlignment="1" applyProtection="1">
      <alignment horizontal="left" vertical="center"/>
    </xf>
    <xf numFmtId="0" fontId="3" fillId="9" borderId="1" xfId="0" applyFont="1" applyFill="1" applyBorder="1" applyAlignment="1">
      <alignment vertical="center"/>
    </xf>
    <xf numFmtId="0" fontId="3" fillId="9" borderId="12" xfId="2" applyFont="1" applyFill="1" applyBorder="1" applyAlignment="1" applyProtection="1">
      <alignment horizontal="center" vertical="center" textRotation="255"/>
    </xf>
    <xf numFmtId="0" fontId="3" fillId="9" borderId="13" xfId="2" applyFont="1" applyFill="1" applyBorder="1" applyAlignment="1" applyProtection="1">
      <alignment horizontal="center" vertical="center" textRotation="255"/>
    </xf>
    <xf numFmtId="0" fontId="3" fillId="8" borderId="0" xfId="0" applyFont="1" applyFill="1" applyAlignment="1">
      <alignment horizontal="left" vertical="center"/>
    </xf>
    <xf numFmtId="49" fontId="3" fillId="8" borderId="0" xfId="0" applyNumberFormat="1" applyFont="1" applyFill="1" applyAlignment="1">
      <alignment horizontal="center" vertical="center"/>
    </xf>
    <xf numFmtId="0" fontId="3" fillId="8" borderId="0" xfId="0" applyFont="1" applyFill="1" applyAlignment="1">
      <alignment horizontal="left" vertical="center" wrapText="1"/>
    </xf>
  </cellXfs>
  <cellStyles count="5">
    <cellStyle name="パーセント 2" xfId="1"/>
    <cellStyle name="パーセント 3" xfId="3"/>
    <cellStyle name="標準" xfId="0" builtinId="0"/>
    <cellStyle name="標準 2" xfId="4"/>
    <cellStyle name="標準_Sheet1" xfId="2"/>
  </cellStyles>
  <dxfs count="0"/>
  <tableStyles count="0" defaultTableStyle="TableStyleMedium2" defaultPivotStyle="PivotStyleLight16"/>
  <colors>
    <mruColors>
      <color rgb="FFFF99FF"/>
      <color rgb="FFFFCCFF"/>
      <color rgb="FFFF99CC"/>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625" b="0" strike="noStrike" spc="-1">
                <a:solidFill>
                  <a:srgbClr val="000000"/>
                </a:solidFill>
                <a:latin typeface="ＭＳ Ｐゴシック"/>
                <a:ea typeface="ＭＳ Ｐゴシック"/>
              </a:defRPr>
            </a:pPr>
            <a:r>
              <a:rPr lang="ja-JP" altLang="en-US" sz="1625" b="0" strike="noStrike" spc="-1">
                <a:solidFill>
                  <a:srgbClr val="000000"/>
                </a:solidFill>
                <a:latin typeface="ＭＳ Ｐゴシック"/>
                <a:ea typeface="ＭＳ Ｐゴシック"/>
              </a:rPr>
              <a:t>労働者別年間作業時間</a:t>
            </a:r>
          </a:p>
        </c:rich>
      </c:tx>
      <c:layout>
        <c:manualLayout>
          <c:xMode val="edge"/>
          <c:yMode val="edge"/>
          <c:x val="0.37265889986727602"/>
          <c:y val="3.7793427230046903E-2"/>
        </c:manualLayout>
      </c:layout>
      <c:overlay val="0"/>
      <c:spPr>
        <a:noFill/>
        <a:ln w="0">
          <a:noFill/>
        </a:ln>
      </c:spPr>
    </c:title>
    <c:autoTitleDeleted val="0"/>
    <c:plotArea>
      <c:layout>
        <c:manualLayout>
          <c:xMode val="edge"/>
          <c:yMode val="edge"/>
          <c:x val="5.7071228432384602E-2"/>
          <c:y val="0.14327073552425701"/>
          <c:w val="0.84062085238165496"/>
          <c:h val="0.76956181533646295"/>
        </c:manualLayout>
      </c:layout>
      <c:barChart>
        <c:barDir val="col"/>
        <c:grouping val="clustered"/>
        <c:varyColors val="0"/>
        <c:ser>
          <c:idx val="0"/>
          <c:order val="0"/>
          <c:tx>
            <c:strRef>
              <c:f>作業日誌!$AH$3</c:f>
              <c:strCache>
                <c:ptCount val="1"/>
                <c:pt idx="0">
                  <c:v>本人</c:v>
                </c:pt>
              </c:strCache>
            </c:strRef>
          </c:tx>
          <c:spPr>
            <a:solidFill>
              <a:srgbClr val="9999FF"/>
            </a:solidFill>
            <a:ln w="12600">
              <a:solidFill>
                <a:srgbClr val="000000"/>
              </a:solidFill>
              <a:round/>
            </a:ln>
          </c:spPr>
          <c:invertIfNegative val="0"/>
          <c:dLbls>
            <c:spPr>
              <a:noFill/>
              <a:ln>
                <a:noFill/>
              </a:ln>
              <a:effectLst/>
            </c:spPr>
            <c:txPr>
              <a:bodyPr wrap="none"/>
              <a:lstStyle/>
              <a:p>
                <a:pPr>
                  <a:defRPr sz="1000" b="0" strike="noStrike" spc="-1">
                    <a:latin typeface="Arial"/>
                  </a:defRPr>
                </a:pPr>
                <a:endParaRPr lang="ja-JP"/>
              </a:p>
            </c:txPr>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1"/>
              </c:ext>
            </c:extLst>
          </c:dLbls>
          <c:cat>
            <c:strRef>
              <c:f>作業日誌!$AI$2:$AT$2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作業日誌!$AI$3:$AT$3</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0-267B-41C7-A210-2A67D37BA9F3}"/>
            </c:ext>
          </c:extLst>
        </c:ser>
        <c:ser>
          <c:idx val="1"/>
          <c:order val="1"/>
          <c:tx>
            <c:strRef>
              <c:f>作業日誌!$AH$4</c:f>
              <c:strCache>
                <c:ptCount val="1"/>
                <c:pt idx="0">
                  <c:v>家族</c:v>
                </c:pt>
              </c:strCache>
            </c:strRef>
          </c:tx>
          <c:spPr>
            <a:solidFill>
              <a:srgbClr val="993366"/>
            </a:solidFill>
            <a:ln w="12600">
              <a:solidFill>
                <a:srgbClr val="000000"/>
              </a:solidFill>
              <a:round/>
            </a:ln>
          </c:spPr>
          <c:invertIfNegative val="0"/>
          <c:dLbls>
            <c:spPr>
              <a:noFill/>
              <a:ln>
                <a:noFill/>
              </a:ln>
              <a:effectLst/>
            </c:spPr>
            <c:txPr>
              <a:bodyPr wrap="none"/>
              <a:lstStyle/>
              <a:p>
                <a:pPr>
                  <a:defRPr sz="1000" b="0" strike="noStrike" spc="-1">
                    <a:latin typeface="Arial"/>
                  </a:defRPr>
                </a:pPr>
                <a:endParaRPr lang="ja-JP"/>
              </a:p>
            </c:txPr>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1"/>
              </c:ext>
            </c:extLst>
          </c:dLbls>
          <c:cat>
            <c:strRef>
              <c:f>作業日誌!$AI$2:$AT$2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作業日誌!$AI$4:$AT$4</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267B-41C7-A210-2A67D37BA9F3}"/>
            </c:ext>
          </c:extLst>
        </c:ser>
        <c:ser>
          <c:idx val="2"/>
          <c:order val="2"/>
          <c:tx>
            <c:strRef>
              <c:f>作業日誌!$AH$5</c:f>
              <c:strCache>
                <c:ptCount val="1"/>
                <c:pt idx="0">
                  <c:v>雇用</c:v>
                </c:pt>
              </c:strCache>
            </c:strRef>
          </c:tx>
          <c:spPr>
            <a:solidFill>
              <a:srgbClr val="FFFFCC"/>
            </a:solidFill>
            <a:ln w="12600">
              <a:solidFill>
                <a:srgbClr val="000000"/>
              </a:solidFill>
              <a:round/>
            </a:ln>
          </c:spPr>
          <c:invertIfNegative val="0"/>
          <c:dLbls>
            <c:spPr>
              <a:noFill/>
              <a:ln>
                <a:noFill/>
              </a:ln>
              <a:effectLst/>
            </c:spPr>
            <c:txPr>
              <a:bodyPr wrap="none"/>
              <a:lstStyle/>
              <a:p>
                <a:pPr>
                  <a:defRPr sz="1000" b="0" strike="noStrike" spc="-1">
                    <a:latin typeface="Arial"/>
                  </a:defRPr>
                </a:pPr>
                <a:endParaRPr lang="ja-JP"/>
              </a:p>
            </c:txPr>
            <c:showLegendKey val="0"/>
            <c:showVal val="0"/>
            <c:showCatName val="0"/>
            <c:showSerName val="0"/>
            <c:showPercent val="0"/>
            <c:showBubbleSize val="1"/>
            <c:separator> </c:separator>
            <c:showLeaderLines val="0"/>
            <c:extLst xmlns:c16r2="http://schemas.microsoft.com/office/drawing/2015/06/chart">
              <c:ext xmlns:c15="http://schemas.microsoft.com/office/drawing/2012/chart" uri="{CE6537A1-D6FC-4f65-9D91-7224C49458BB}">
                <c15:showLeaderLines val="1"/>
              </c:ext>
            </c:extLst>
          </c:dLbls>
          <c:cat>
            <c:strRef>
              <c:f>作業日誌!$AI$2:$AT$2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作業日誌!$AI$5:$AT$5</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267B-41C7-A210-2A67D37BA9F3}"/>
            </c:ext>
          </c:extLst>
        </c:ser>
        <c:dLbls>
          <c:showLegendKey val="0"/>
          <c:showVal val="0"/>
          <c:showCatName val="0"/>
          <c:showSerName val="0"/>
          <c:showPercent val="0"/>
          <c:showBubbleSize val="0"/>
        </c:dLbls>
        <c:gapWidth val="150"/>
        <c:axId val="232285696"/>
        <c:axId val="232287616"/>
      </c:barChart>
      <c:catAx>
        <c:axId val="232285696"/>
        <c:scaling>
          <c:orientation val="minMax"/>
        </c:scaling>
        <c:delete val="0"/>
        <c:axPos val="b"/>
        <c:title>
          <c:tx>
            <c:rich>
              <a:bodyPr rot="0"/>
              <a:lstStyle/>
              <a:p>
                <a:pPr>
                  <a:defRPr sz="1625" b="0" strike="noStrike" spc="-1">
                    <a:solidFill>
                      <a:srgbClr val="000000"/>
                    </a:solidFill>
                    <a:latin typeface="ＭＳ Ｐゴシック"/>
                    <a:ea typeface="ＭＳ Ｐゴシック"/>
                  </a:defRPr>
                </a:pPr>
                <a:r>
                  <a:rPr lang="ja-JP" altLang="en-US" sz="1625" b="0" strike="noStrike" spc="-1">
                    <a:solidFill>
                      <a:srgbClr val="000000"/>
                    </a:solidFill>
                    <a:latin typeface="ＭＳ Ｐゴシック"/>
                    <a:ea typeface="ＭＳ Ｐゴシック"/>
                  </a:rPr>
                  <a:t>月</a:t>
                </a:r>
              </a:p>
            </c:rich>
          </c:tx>
          <c:layout>
            <c:manualLayout>
              <c:xMode val="edge"/>
              <c:yMode val="edge"/>
              <c:x val="0.47843238460404103"/>
              <c:y val="0.91557120500782496"/>
            </c:manualLayout>
          </c:layout>
          <c:overlay val="0"/>
          <c:spPr>
            <a:noFill/>
            <a:ln w="0">
              <a:noFill/>
            </a:ln>
          </c:spPr>
        </c:title>
        <c:numFmt formatCode="General" sourceLinked="1"/>
        <c:majorTickMark val="in"/>
        <c:minorTickMark val="none"/>
        <c:tickLblPos val="nextTo"/>
        <c:spPr>
          <a:ln w="0">
            <a:solidFill>
              <a:srgbClr val="000000"/>
            </a:solidFill>
          </a:ln>
        </c:spPr>
        <c:txPr>
          <a:bodyPr/>
          <a:lstStyle/>
          <a:p>
            <a:pPr>
              <a:defRPr sz="1625" b="0" strike="noStrike" spc="-1">
                <a:solidFill>
                  <a:srgbClr val="000000"/>
                </a:solidFill>
                <a:latin typeface="ＭＳ Ｐゴシック"/>
                <a:ea typeface="ＭＳ Ｐゴシック"/>
              </a:defRPr>
            </a:pPr>
            <a:endParaRPr lang="ja-JP"/>
          </a:p>
        </c:txPr>
        <c:crossAx val="232287616"/>
        <c:crossesAt val="0"/>
        <c:auto val="1"/>
        <c:lblAlgn val="ctr"/>
        <c:lblOffset val="100"/>
        <c:noMultiLvlLbl val="0"/>
      </c:catAx>
      <c:valAx>
        <c:axId val="232287616"/>
        <c:scaling>
          <c:orientation val="minMax"/>
        </c:scaling>
        <c:delete val="0"/>
        <c:axPos val="l"/>
        <c:majorGridlines>
          <c:spPr>
            <a:ln w="0">
              <a:solidFill>
                <a:srgbClr val="000000"/>
              </a:solidFill>
            </a:ln>
          </c:spPr>
        </c:majorGridlines>
        <c:title>
          <c:tx>
            <c:rich>
              <a:bodyPr rot="-5400000"/>
              <a:lstStyle/>
              <a:p>
                <a:pPr>
                  <a:defRPr sz="1625" b="0" strike="noStrike" spc="-1">
                    <a:solidFill>
                      <a:srgbClr val="000000"/>
                    </a:solidFill>
                    <a:latin typeface="ＭＳ Ｐゴシック"/>
                    <a:ea typeface="ＭＳ Ｐゴシック"/>
                  </a:defRPr>
                </a:pPr>
                <a:r>
                  <a:rPr lang="ja-JP" altLang="en-US" sz="1625" b="0" strike="noStrike" spc="-1">
                    <a:solidFill>
                      <a:srgbClr val="000000"/>
                    </a:solidFill>
                    <a:latin typeface="ＭＳ Ｐゴシック"/>
                    <a:ea typeface="ＭＳ Ｐゴシック"/>
                  </a:rPr>
                  <a:t>時間</a:t>
                </a:r>
              </a:p>
            </c:rich>
          </c:tx>
          <c:layout>
            <c:manualLayout>
              <c:xMode val="edge"/>
              <c:yMode val="edge"/>
              <c:x val="1.4857690606105299E-2"/>
              <c:y val="0.32949921752738698"/>
            </c:manualLayout>
          </c:layout>
          <c:overlay val="0"/>
          <c:spPr>
            <a:noFill/>
            <a:ln w="0">
              <a:noFill/>
            </a:ln>
          </c:spPr>
        </c:title>
        <c:numFmt formatCode="#,##0_ " sourceLinked="1"/>
        <c:majorTickMark val="in"/>
        <c:minorTickMark val="none"/>
        <c:tickLblPos val="nextTo"/>
        <c:spPr>
          <a:ln w="0">
            <a:solidFill>
              <a:srgbClr val="000000"/>
            </a:solidFill>
          </a:ln>
        </c:spPr>
        <c:txPr>
          <a:bodyPr/>
          <a:lstStyle/>
          <a:p>
            <a:pPr>
              <a:defRPr sz="1625" b="0" strike="noStrike" spc="-1">
                <a:solidFill>
                  <a:srgbClr val="000000"/>
                </a:solidFill>
                <a:latin typeface="ＭＳ Ｐゴシック"/>
                <a:ea typeface="ＭＳ Ｐゴシック"/>
              </a:defRPr>
            </a:pPr>
            <a:endParaRPr lang="ja-JP"/>
          </a:p>
        </c:txPr>
        <c:crossAx val="232285696"/>
        <c:crossesAt val="1"/>
        <c:crossBetween val="midCat"/>
      </c:valAx>
      <c:spPr>
        <a:solidFill>
          <a:srgbClr val="C0C0C0"/>
        </a:solidFill>
        <a:ln w="12600">
          <a:solidFill>
            <a:srgbClr val="808080"/>
          </a:solidFill>
          <a:round/>
        </a:ln>
      </c:spPr>
    </c:plotArea>
    <c:legend>
      <c:legendPos val="r"/>
      <c:layout>
        <c:manualLayout>
          <c:xMode val="edge"/>
          <c:yMode val="edge"/>
          <c:x val="0.900715233741336"/>
          <c:y val="0.39647887323943698"/>
          <c:w val="7.5431352307919197E-2"/>
          <c:h val="0.18763693270735499"/>
        </c:manualLayout>
      </c:layout>
      <c:overlay val="0"/>
      <c:spPr>
        <a:solidFill>
          <a:srgbClr val="FFFFFF"/>
        </a:solidFill>
        <a:ln w="0">
          <a:solidFill>
            <a:srgbClr val="000000"/>
          </a:solidFill>
        </a:ln>
      </c:spPr>
      <c:txPr>
        <a:bodyPr/>
        <a:lstStyle/>
        <a:p>
          <a:pPr>
            <a:defRPr sz="1495" b="0" strike="noStrike" spc="-1">
              <a:solidFill>
                <a:srgbClr val="000000"/>
              </a:solidFill>
              <a:latin typeface="ＭＳ Ｐゴシック"/>
              <a:ea typeface="ＭＳ Ｐゴシック"/>
            </a:defRPr>
          </a:pPr>
          <a:endParaRPr lang="ja-JP"/>
        </a:p>
      </c:txPr>
    </c:legend>
    <c:plotVisOnly val="1"/>
    <c:dispBlanksAs val="gap"/>
    <c:showDLblsOverMax val="1"/>
  </c:chart>
  <c:spPr>
    <a:solidFill>
      <a:srgbClr val="FFFFFF"/>
    </a:solidFill>
    <a:ln w="0">
      <a:solidFill>
        <a:srgbClr val="000000"/>
      </a:solid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3075774</xdr:colOff>
      <xdr:row>27</xdr:row>
      <xdr:rowOff>277812</xdr:rowOff>
    </xdr:from>
    <xdr:to>
      <xdr:col>5</xdr:col>
      <xdr:colOff>69445</xdr:colOff>
      <xdr:row>29</xdr:row>
      <xdr:rowOff>0</xdr:rowOff>
    </xdr:to>
    <xdr:sp macro="" textlink="">
      <xdr:nvSpPr>
        <xdr:cNvPr id="2" name="正方形/長方形 1"/>
        <xdr:cNvSpPr/>
      </xdr:nvSpPr>
      <xdr:spPr>
        <a:xfrm>
          <a:off x="3342474" y="9726612"/>
          <a:ext cx="2499121" cy="503238"/>
        </a:xfrm>
        <a:prstGeom prst="rect">
          <a:avLst/>
        </a:prstGeom>
        <a:noFill/>
      </xdr:spPr>
      <xdr:txBody>
        <a:bodyPr wrap="none" lIns="91440" tIns="45720" rIns="91440" bIns="45720">
          <a:noAutofit/>
        </a:bodyPr>
        <a:lstStyle/>
        <a:p>
          <a:pPr algn="ctr"/>
          <a:r>
            <a:rPr lang="ja-JP" altLang="en-US" sz="2800" b="0" cap="none" spc="0">
              <a:ln w="12700">
                <a:noFill/>
                <a:prstDash val="solid"/>
              </a:ln>
              <a:solidFill>
                <a:sysClr val="windowText" lastClr="000000"/>
              </a:solidFill>
              <a:effectLst/>
            </a:rPr>
            <a:t>裏面につづきます</a:t>
          </a:r>
        </a:p>
      </xdr:txBody>
    </xdr:sp>
    <xdr:clientData/>
  </xdr:twoCellAnchor>
  <xdr:twoCellAnchor>
    <xdr:from>
      <xdr:col>5</xdr:col>
      <xdr:colOff>357188</xdr:colOff>
      <xdr:row>28</xdr:row>
      <xdr:rowOff>79374</xdr:rowOff>
    </xdr:from>
    <xdr:to>
      <xdr:col>5</xdr:col>
      <xdr:colOff>664766</xdr:colOff>
      <xdr:row>28</xdr:row>
      <xdr:rowOff>377030</xdr:rowOff>
    </xdr:to>
    <xdr:sp macro="" textlink="">
      <xdr:nvSpPr>
        <xdr:cNvPr id="3" name="右矢印 2"/>
        <xdr:cNvSpPr/>
      </xdr:nvSpPr>
      <xdr:spPr>
        <a:xfrm>
          <a:off x="6129338" y="9861549"/>
          <a:ext cx="307578" cy="297656"/>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361080</xdr:colOff>
      <xdr:row>19</xdr:row>
      <xdr:rowOff>200160</xdr:rowOff>
    </xdr:from>
    <xdr:to>
      <xdr:col>45</xdr:col>
      <xdr:colOff>668880</xdr:colOff>
      <xdr:row>37</xdr:row>
      <xdr:rowOff>60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cfs.city.hamamatsu.jp\H001715\2&#25285;&#12356;&#25163;&#25903;&#25588;&#65319;\2_&#26032;&#35215;&#23601;&#36786;&#32773;&#38306;&#20418;&#65288;0.07GB&#65289;\4&#36786;&#26989;&#27425;&#19990;&#20195;&#20154;&#26448;&#25237;&#36039;&#36039;&#37329;&#38306;&#20418;&#65288;&#12513;&#12531;&#12479;&#12540;&#21547;&#12416;&#65289;\3&#23455;&#32318;&#38306;&#20418;\R5\R5.7&#23601;&#36786;&#29366;&#27841;&#22577;&#21578;\&#9734;&#9734;&#26032;&#35215;&#23601;&#36786;&#38306;&#20418;&#65288;2.52GB&#65289;\7&#36786;&#26989;&#27425;&#19990;&#20195;&#20154;&#26448;&#25237;&#36039;&#20107;&#26989;\4&#27096;&#24335;&#38306;&#20418;\2&#24066;&#27096;&#24335;\&#31532;6&#21495;&#12288;&#23601;&#36786;&#29366;&#27841;&#22577;&#21578;\&#31532;6&#21495;&#12288;R03&#65374;&#23601;&#36786;&#29366;&#27841;&#22577;&#21578;&#65288;HP&#29992;&#65289;&#20491;&#201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説明"/>
      <sheetName val="提出書類確認（1月）"/>
      <sheetName val="提出書類確認（7月）"/>
      <sheetName val="就農状況報告"/>
      <sheetName val="作業日誌"/>
      <sheetName val="決算書"/>
      <sheetName val="決算書 (多品目栽培)"/>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9"/>
  </sheetPr>
  <dimension ref="A1:AO55"/>
  <sheetViews>
    <sheetView view="pageBreakPreview" zoomScaleNormal="100" workbookViewId="0">
      <selection activeCell="AR14" sqref="AR14"/>
    </sheetView>
  </sheetViews>
  <sheetFormatPr defaultRowHeight="13.5"/>
  <cols>
    <col min="1" max="41" width="2.375" customWidth="1"/>
  </cols>
  <sheetData>
    <row r="1" spans="1:41" s="30" customFormat="1" ht="22.5" customHeight="1">
      <c r="A1" s="190" t="s">
        <v>93</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row>
    <row r="3" spans="1:41" s="30" customFormat="1" ht="15" customHeight="1">
      <c r="A3" s="189" t="s">
        <v>163</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row>
    <row r="4" spans="1:41">
      <c r="C4" t="s">
        <v>153</v>
      </c>
    </row>
    <row r="5" spans="1:41">
      <c r="B5" t="s">
        <v>164</v>
      </c>
    </row>
    <row r="6" spans="1:41">
      <c r="C6" t="s">
        <v>101</v>
      </c>
    </row>
    <row r="7" spans="1:41">
      <c r="B7" t="s">
        <v>123</v>
      </c>
    </row>
    <row r="8" spans="1:41">
      <c r="C8" t="s">
        <v>162</v>
      </c>
    </row>
    <row r="9" spans="1:41">
      <c r="B9" t="s">
        <v>127</v>
      </c>
    </row>
    <row r="10" spans="1:41">
      <c r="C10" t="s">
        <v>109</v>
      </c>
    </row>
    <row r="12" spans="1:41" s="30" customFormat="1" ht="15" customHeight="1">
      <c r="A12" s="189" t="s">
        <v>154</v>
      </c>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row>
    <row r="13" spans="1:41" s="31" customFormat="1" ht="15" customHeight="1">
      <c r="B13" t="s">
        <v>94</v>
      </c>
    </row>
    <row r="14" spans="1:41" s="31" customFormat="1" ht="15" customHeight="1">
      <c r="B14" t="s">
        <v>95</v>
      </c>
    </row>
    <row r="15" spans="1:41" s="31" customFormat="1" ht="15" customHeight="1">
      <c r="B15" t="s">
        <v>96</v>
      </c>
    </row>
    <row r="16" spans="1:41" s="31" customFormat="1" ht="15" customHeight="1">
      <c r="B16" t="s">
        <v>97</v>
      </c>
    </row>
    <row r="17" spans="1:41" s="31" customFormat="1" ht="15" customHeight="1">
      <c r="B17" t="s">
        <v>98</v>
      </c>
    </row>
    <row r="18" spans="1:41" s="31" customFormat="1" ht="15" customHeight="1">
      <c r="B18" t="s">
        <v>105</v>
      </c>
    </row>
    <row r="19" spans="1:41" s="31" customFormat="1" ht="15" customHeight="1"/>
    <row r="20" spans="1:41" s="30" customFormat="1" ht="15" customHeight="1">
      <c r="A20" s="189" t="s">
        <v>86</v>
      </c>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row>
    <row r="21" spans="1:41" s="31" customFormat="1" ht="15" customHeight="1">
      <c r="B21" s="49" t="s">
        <v>106</v>
      </c>
      <c r="C21" s="32"/>
    </row>
    <row r="22" spans="1:41" s="31" customFormat="1" ht="15" customHeight="1">
      <c r="B22" s="33" t="s">
        <v>87</v>
      </c>
      <c r="C22" s="33"/>
    </row>
    <row r="23" spans="1:41" s="31" customFormat="1" ht="15" customHeight="1">
      <c r="B23" t="s">
        <v>99</v>
      </c>
    </row>
    <row r="25" spans="1:41" s="30" customFormat="1" ht="15" customHeight="1">
      <c r="A25" s="189" t="s">
        <v>89</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row>
    <row r="26" spans="1:41" s="31" customFormat="1" ht="15" customHeight="1">
      <c r="B26" s="34" t="s">
        <v>90</v>
      </c>
    </row>
    <row r="27" spans="1:41" s="31" customFormat="1" ht="15" customHeight="1">
      <c r="B27" s="34" t="s">
        <v>91</v>
      </c>
    </row>
    <row r="28" spans="1:41" s="31" customFormat="1" ht="15" customHeight="1">
      <c r="B28" t="s">
        <v>165</v>
      </c>
      <c r="C28" t="s">
        <v>110</v>
      </c>
    </row>
    <row r="29" spans="1:41" s="31" customFormat="1" ht="15" customHeight="1">
      <c r="B29"/>
      <c r="C29" s="50" t="s">
        <v>155</v>
      </c>
    </row>
    <row r="30" spans="1:41" s="31" customFormat="1" ht="15" customHeight="1">
      <c r="B30" t="s">
        <v>166</v>
      </c>
      <c r="C30" t="s">
        <v>100</v>
      </c>
    </row>
    <row r="31" spans="1:41" s="31" customFormat="1" ht="15" customHeight="1">
      <c r="C31" t="s">
        <v>128</v>
      </c>
    </row>
    <row r="32" spans="1:41" s="31" customFormat="1" ht="15" customHeight="1">
      <c r="C32" s="50" t="s">
        <v>111</v>
      </c>
    </row>
    <row r="33" spans="2:4" s="31" customFormat="1" ht="15" customHeight="1">
      <c r="B33" s="31" t="s">
        <v>167</v>
      </c>
      <c r="C33" t="s">
        <v>133</v>
      </c>
    </row>
    <row r="34" spans="2:4" s="31" customFormat="1" ht="15" customHeight="1">
      <c r="C34" t="s">
        <v>113</v>
      </c>
    </row>
    <row r="35" spans="2:4" s="31" customFormat="1" ht="15" customHeight="1">
      <c r="C35" t="s">
        <v>114</v>
      </c>
    </row>
    <row r="36" spans="2:4" s="31" customFormat="1" ht="15" customHeight="1">
      <c r="C36" t="s">
        <v>129</v>
      </c>
    </row>
    <row r="37" spans="2:4" s="31" customFormat="1" ht="15" customHeight="1">
      <c r="C37" t="s">
        <v>115</v>
      </c>
    </row>
    <row r="38" spans="2:4" s="31" customFormat="1" ht="15" customHeight="1">
      <c r="C38" t="s">
        <v>116</v>
      </c>
    </row>
    <row r="39" spans="2:4" s="31" customFormat="1" ht="15" customHeight="1">
      <c r="C39" t="s">
        <v>117</v>
      </c>
    </row>
    <row r="40" spans="2:4" s="31" customFormat="1" ht="15" customHeight="1">
      <c r="C40" t="s">
        <v>119</v>
      </c>
    </row>
    <row r="41" spans="2:4" s="31" customFormat="1" ht="15" customHeight="1">
      <c r="C41" t="s">
        <v>120</v>
      </c>
    </row>
    <row r="42" spans="2:4" s="31" customFormat="1" ht="15" customHeight="1">
      <c r="C42" t="s">
        <v>122</v>
      </c>
    </row>
    <row r="43" spans="2:4" s="31" customFormat="1" ht="15" customHeight="1">
      <c r="C43" s="50" t="s">
        <v>118</v>
      </c>
    </row>
    <row r="44" spans="2:4" s="31" customFormat="1" ht="15" customHeight="1">
      <c r="C44" s="50" t="s">
        <v>112</v>
      </c>
    </row>
    <row r="45" spans="2:4" s="31" customFormat="1" ht="15" customHeight="1">
      <c r="C45" s="50" t="s">
        <v>156</v>
      </c>
    </row>
    <row r="46" spans="2:4" s="31" customFormat="1" ht="15" customHeight="1">
      <c r="D46" s="51" t="s">
        <v>157</v>
      </c>
    </row>
    <row r="47" spans="2:4" s="31" customFormat="1" ht="15" customHeight="1">
      <c r="D47" s="51" t="s">
        <v>158</v>
      </c>
    </row>
    <row r="48" spans="2:4" s="31" customFormat="1" ht="15" customHeight="1">
      <c r="C48" s="50" t="s">
        <v>159</v>
      </c>
      <c r="D48" s="51"/>
    </row>
    <row r="49" spans="1:41" s="31" customFormat="1" ht="15" customHeight="1">
      <c r="C49" s="34" t="s">
        <v>134</v>
      </c>
    </row>
    <row r="50" spans="1:41" s="31" customFormat="1" ht="15" customHeight="1">
      <c r="B50" t="s">
        <v>168</v>
      </c>
      <c r="C50" s="51" t="s">
        <v>92</v>
      </c>
    </row>
    <row r="51" spans="1:41" s="31" customFormat="1" ht="15" customHeight="1">
      <c r="B51"/>
      <c r="C51" s="51"/>
    </row>
    <row r="52" spans="1:41" ht="14.25">
      <c r="A52" s="66" t="s">
        <v>160</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row>
    <row r="53" spans="1:41">
      <c r="C53" t="s">
        <v>161</v>
      </c>
    </row>
    <row r="54" spans="1:41">
      <c r="C54" t="s">
        <v>107</v>
      </c>
    </row>
    <row r="55" spans="1:41">
      <c r="C55" t="s">
        <v>108</v>
      </c>
    </row>
  </sheetData>
  <mergeCells count="5">
    <mergeCell ref="A25:AO25"/>
    <mergeCell ref="A1:AO1"/>
    <mergeCell ref="A3:AO3"/>
    <mergeCell ref="A12:AO12"/>
    <mergeCell ref="A20:AO20"/>
  </mergeCells>
  <phoneticPr fontId="2"/>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0"/>
  <sheetViews>
    <sheetView view="pageBreakPreview" zoomScaleNormal="100" zoomScaleSheetLayoutView="100" workbookViewId="0">
      <selection activeCell="L8" sqref="L8"/>
    </sheetView>
  </sheetViews>
  <sheetFormatPr defaultRowHeight="13.5"/>
  <cols>
    <col min="1" max="1" width="3.625" style="150" customWidth="1"/>
    <col min="2" max="2" width="14.625" style="150" customWidth="1"/>
    <col min="3" max="3" width="9.625" style="151" customWidth="1"/>
    <col min="4" max="4" width="31.25" style="150" customWidth="1"/>
    <col min="5" max="5" width="6.25" style="150" customWidth="1"/>
    <col min="6" max="7" width="7.125" style="150" bestFit="1" customWidth="1"/>
    <col min="8" max="8" width="15" style="150" customWidth="1"/>
    <col min="9" max="16384" width="9" style="150"/>
  </cols>
  <sheetData>
    <row r="1" spans="1:8" s="152" customFormat="1" ht="24" customHeight="1">
      <c r="A1" s="193" t="s">
        <v>362</v>
      </c>
      <c r="B1" s="193"/>
      <c r="C1" s="193"/>
      <c r="D1" s="193"/>
      <c r="E1" s="193"/>
      <c r="F1" s="193"/>
      <c r="G1" s="193"/>
      <c r="H1" s="163" t="s">
        <v>430</v>
      </c>
    </row>
    <row r="2" spans="1:8" s="152" customFormat="1" ht="3.75" customHeight="1">
      <c r="A2" s="160"/>
      <c r="B2" s="160"/>
      <c r="C2" s="161"/>
      <c r="D2" s="160"/>
      <c r="E2" s="160"/>
      <c r="F2" s="160"/>
      <c r="G2" s="160"/>
      <c r="H2" s="160"/>
    </row>
    <row r="3" spans="1:8" s="152" customFormat="1" ht="18" customHeight="1">
      <c r="A3" s="160"/>
      <c r="B3" s="160"/>
      <c r="C3" s="161"/>
      <c r="D3" s="160"/>
      <c r="E3" s="162" t="s">
        <v>360</v>
      </c>
      <c r="F3" s="194" t="str">
        <f>IF([1]就農状況報告!O10="","",[1]就農状況報告!O10)</f>
        <v/>
      </c>
      <c r="G3" s="194"/>
      <c r="H3" s="194"/>
    </row>
    <row r="4" spans="1:8" s="152" customFormat="1" ht="11.25" customHeight="1">
      <c r="A4" s="160"/>
      <c r="B4" s="160"/>
      <c r="C4" s="161"/>
      <c r="D4" s="160"/>
      <c r="E4" s="160"/>
      <c r="F4" s="160"/>
      <c r="G4" s="160"/>
      <c r="H4" s="160"/>
    </row>
    <row r="5" spans="1:8" s="152" customFormat="1" ht="24" customHeight="1">
      <c r="A5" s="159" t="s">
        <v>431</v>
      </c>
      <c r="B5" s="159" t="s">
        <v>358</v>
      </c>
      <c r="C5" s="159" t="s">
        <v>357</v>
      </c>
      <c r="D5" s="195" t="s">
        <v>356</v>
      </c>
      <c r="E5" s="196"/>
      <c r="F5" s="159" t="s">
        <v>355</v>
      </c>
      <c r="G5" s="159" t="s">
        <v>354</v>
      </c>
      <c r="H5" s="159" t="s">
        <v>353</v>
      </c>
    </row>
    <row r="6" spans="1:8" s="152" customFormat="1" ht="60" customHeight="1">
      <c r="A6" s="158">
        <v>1</v>
      </c>
      <c r="B6" s="157" t="s">
        <v>352</v>
      </c>
      <c r="C6" s="156" t="s">
        <v>334</v>
      </c>
      <c r="D6" s="191" t="s">
        <v>351</v>
      </c>
      <c r="E6" s="192"/>
      <c r="F6" s="155" t="s">
        <v>348</v>
      </c>
      <c r="G6" s="154" t="s">
        <v>426</v>
      </c>
      <c r="H6" s="153"/>
    </row>
    <row r="7" spans="1:8" s="152" customFormat="1" ht="60" customHeight="1">
      <c r="A7" s="158">
        <v>2</v>
      </c>
      <c r="B7" s="157" t="s">
        <v>427</v>
      </c>
      <c r="C7" s="156" t="s">
        <v>334</v>
      </c>
      <c r="D7" s="191" t="s">
        <v>349</v>
      </c>
      <c r="E7" s="192"/>
      <c r="F7" s="155" t="s">
        <v>348</v>
      </c>
      <c r="G7" s="154" t="s">
        <v>426</v>
      </c>
      <c r="H7" s="153"/>
    </row>
    <row r="8" spans="1:8" s="152" customFormat="1" ht="60" customHeight="1">
      <c r="A8" s="158">
        <v>3</v>
      </c>
      <c r="B8" s="157" t="s">
        <v>347</v>
      </c>
      <c r="C8" s="156" t="s">
        <v>334</v>
      </c>
      <c r="D8" s="191" t="s">
        <v>346</v>
      </c>
      <c r="E8" s="192"/>
      <c r="F8" s="155" t="s">
        <v>426</v>
      </c>
      <c r="G8" s="154" t="s">
        <v>426</v>
      </c>
      <c r="H8" s="153"/>
    </row>
    <row r="9" spans="1:8" s="152" customFormat="1" ht="60" customHeight="1">
      <c r="A9" s="158">
        <v>4</v>
      </c>
      <c r="B9" s="157" t="s">
        <v>428</v>
      </c>
      <c r="C9" s="156" t="s">
        <v>334</v>
      </c>
      <c r="D9" s="191" t="s">
        <v>429</v>
      </c>
      <c r="E9" s="192"/>
      <c r="F9" s="155" t="s">
        <v>426</v>
      </c>
      <c r="G9" s="154" t="s">
        <v>426</v>
      </c>
      <c r="H9" s="153"/>
    </row>
    <row r="10" spans="1:8" s="152" customFormat="1" ht="60" customHeight="1">
      <c r="A10" s="158">
        <v>5</v>
      </c>
      <c r="B10" s="157" t="s">
        <v>345</v>
      </c>
      <c r="C10" s="156" t="s">
        <v>334</v>
      </c>
      <c r="D10" s="191" t="s">
        <v>344</v>
      </c>
      <c r="E10" s="192"/>
      <c r="F10" s="155" t="s">
        <v>426</v>
      </c>
      <c r="G10" s="154" t="s">
        <v>426</v>
      </c>
      <c r="H10" s="153"/>
    </row>
    <row r="11" spans="1:8" s="152" customFormat="1" ht="60" customHeight="1">
      <c r="A11" s="158">
        <v>6</v>
      </c>
      <c r="B11" s="157" t="s">
        <v>343</v>
      </c>
      <c r="C11" s="156" t="s">
        <v>334</v>
      </c>
      <c r="D11" s="191" t="s">
        <v>342</v>
      </c>
      <c r="E11" s="192"/>
      <c r="F11" s="155" t="s">
        <v>426</v>
      </c>
      <c r="G11" s="154" t="s">
        <v>426</v>
      </c>
      <c r="H11" s="153"/>
    </row>
    <row r="12" spans="1:8" s="152" customFormat="1" ht="60" customHeight="1">
      <c r="A12" s="158">
        <v>7</v>
      </c>
      <c r="B12" s="157" t="s">
        <v>341</v>
      </c>
      <c r="C12" s="156" t="s">
        <v>334</v>
      </c>
      <c r="D12" s="191" t="s">
        <v>340</v>
      </c>
      <c r="E12" s="192"/>
      <c r="F12" s="155" t="s">
        <v>426</v>
      </c>
      <c r="G12" s="154" t="s">
        <v>426</v>
      </c>
      <c r="H12" s="153"/>
    </row>
    <row r="13" spans="1:8" s="152" customFormat="1" ht="60" customHeight="1">
      <c r="A13" s="158">
        <v>8</v>
      </c>
      <c r="B13" s="157" t="s">
        <v>339</v>
      </c>
      <c r="C13" s="156" t="s">
        <v>334</v>
      </c>
      <c r="D13" s="191" t="s">
        <v>338</v>
      </c>
      <c r="E13" s="192"/>
      <c r="F13" s="155" t="s">
        <v>426</v>
      </c>
      <c r="G13" s="154" t="s">
        <v>426</v>
      </c>
      <c r="H13" s="153"/>
    </row>
    <row r="14" spans="1:8" s="152" customFormat="1" ht="60" customHeight="1">
      <c r="A14" s="158">
        <v>9</v>
      </c>
      <c r="B14" s="157" t="s">
        <v>337</v>
      </c>
      <c r="C14" s="156" t="s">
        <v>334</v>
      </c>
      <c r="D14" s="191" t="s">
        <v>336</v>
      </c>
      <c r="E14" s="192"/>
      <c r="F14" s="155" t="s">
        <v>426</v>
      </c>
      <c r="G14" s="154" t="s">
        <v>426</v>
      </c>
      <c r="H14" s="153"/>
    </row>
    <row r="15" spans="1:8" s="152" customFormat="1" ht="60" customHeight="1">
      <c r="A15" s="158">
        <v>10</v>
      </c>
      <c r="B15" s="157" t="s">
        <v>335</v>
      </c>
      <c r="C15" s="156" t="s">
        <v>334</v>
      </c>
      <c r="D15" s="191" t="s">
        <v>333</v>
      </c>
      <c r="E15" s="192"/>
      <c r="F15" s="155" t="s">
        <v>426</v>
      </c>
      <c r="G15" s="154" t="s">
        <v>426</v>
      </c>
      <c r="H15" s="153"/>
    </row>
    <row r="16" spans="1:8"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sheetData>
  <mergeCells count="13">
    <mergeCell ref="D15:E15"/>
    <mergeCell ref="D9:E9"/>
    <mergeCell ref="D10:E10"/>
    <mergeCell ref="D11:E11"/>
    <mergeCell ref="D12:E12"/>
    <mergeCell ref="D13:E13"/>
    <mergeCell ref="D14:E14"/>
    <mergeCell ref="D8:E8"/>
    <mergeCell ref="A1:G1"/>
    <mergeCell ref="F3:H3"/>
    <mergeCell ref="D5:E5"/>
    <mergeCell ref="D6:E6"/>
    <mergeCell ref="D7:E7"/>
  </mergeCells>
  <phoneticPr fontId="2"/>
  <dataValidations count="1">
    <dataValidation type="list" allowBlank="1" showInputMessage="1" showErrorMessage="1" sqref="F6:G15 JB9:JC9 SX9:SY9 ACT9:ACU9 AMP9:AMQ9 AWL9:AWM9 BGH9:BGI9 BQD9:BQE9 BZZ9:CAA9 CJV9:CJW9 CTR9:CTS9 DDN9:DDO9 DNJ9:DNK9 DXF9:DXG9 EHB9:EHC9 EQX9:EQY9 FAT9:FAU9 FKP9:FKQ9 FUL9:FUM9 GEH9:GEI9 GOD9:GOE9 GXZ9:GYA9 HHV9:HHW9 HRR9:HRS9 IBN9:IBO9 ILJ9:ILK9 IVF9:IVG9 JFB9:JFC9 JOX9:JOY9 JYT9:JYU9 KIP9:KIQ9 KSL9:KSM9 LCH9:LCI9 LMD9:LME9 LVZ9:LWA9 MFV9:MFW9 MPR9:MPS9 MZN9:MZO9 NJJ9:NJK9 NTF9:NTG9 ODB9:ODC9 OMX9:OMY9 OWT9:OWU9 PGP9:PGQ9 PQL9:PQM9 QAH9:QAI9 QKD9:QKE9 QTZ9:QUA9 RDV9:RDW9 RNR9:RNS9 RXN9:RXO9 SHJ9:SHK9 SRF9:SRG9 TBB9:TBC9 TKX9:TKY9 TUT9:TUU9 UEP9:UEQ9 UOL9:UOM9 UYH9:UYI9 VID9:VIE9 VRZ9:VSA9 WBV9:WBW9 WLR9:WLS9 WVN9:WVO9">
      <formula1>"□,☑"</formula1>
    </dataValidation>
  </dataValidations>
  <pageMargins left="0.59055118110236227" right="0.27559055118110237" top="0.39370078740157483" bottom="0.3937007874015748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3"/>
  <sheetViews>
    <sheetView view="pageBreakPreview" zoomScaleNormal="100" zoomScaleSheetLayoutView="100" workbookViewId="0">
      <selection activeCell="M16" sqref="M16"/>
    </sheetView>
  </sheetViews>
  <sheetFormatPr defaultRowHeight="13.5"/>
  <cols>
    <col min="1" max="1" width="3.625" style="150" customWidth="1"/>
    <col min="2" max="2" width="14.625" style="150" customWidth="1"/>
    <col min="3" max="3" width="9.625" style="151" customWidth="1"/>
    <col min="4" max="4" width="31.25" style="150" customWidth="1"/>
    <col min="5" max="5" width="6.25" style="150" customWidth="1"/>
    <col min="6" max="7" width="7.125" style="150" bestFit="1" customWidth="1"/>
    <col min="8" max="8" width="15" style="150" customWidth="1"/>
    <col min="9" max="16384" width="9" style="150"/>
  </cols>
  <sheetData>
    <row r="1" spans="1:8" s="152" customFormat="1" ht="24" customHeight="1">
      <c r="A1" s="193" t="s">
        <v>372</v>
      </c>
      <c r="B1" s="193"/>
      <c r="C1" s="193"/>
      <c r="D1" s="193"/>
      <c r="E1" s="193"/>
      <c r="F1" s="193"/>
      <c r="G1" s="193"/>
      <c r="H1" s="163" t="s">
        <v>361</v>
      </c>
    </row>
    <row r="2" spans="1:8" s="152" customFormat="1" ht="3.75" customHeight="1">
      <c r="A2" s="160"/>
      <c r="B2" s="160"/>
      <c r="C2" s="161"/>
      <c r="D2" s="160"/>
      <c r="E2" s="160"/>
      <c r="F2" s="160"/>
      <c r="G2" s="160"/>
      <c r="H2" s="160"/>
    </row>
    <row r="3" spans="1:8" s="152" customFormat="1" ht="24" customHeight="1">
      <c r="A3" s="160"/>
      <c r="B3" s="160"/>
      <c r="C3" s="161"/>
      <c r="D3" s="160"/>
      <c r="E3" s="162" t="s">
        <v>360</v>
      </c>
      <c r="F3" s="194" t="str">
        <f>IF([1]就農状況報告!O10="","",[1]就農状況報告!O10)</f>
        <v/>
      </c>
      <c r="G3" s="194"/>
      <c r="H3" s="194"/>
    </row>
    <row r="4" spans="1:8" s="152" customFormat="1" ht="11.25" customHeight="1">
      <c r="A4" s="160"/>
      <c r="B4" s="160"/>
      <c r="C4" s="161"/>
      <c r="D4" s="160"/>
      <c r="E4" s="160"/>
      <c r="F4" s="160"/>
      <c r="G4" s="160"/>
      <c r="H4" s="160"/>
    </row>
    <row r="5" spans="1:8" s="152" customFormat="1" ht="24" customHeight="1">
      <c r="A5" s="159" t="s">
        <v>359</v>
      </c>
      <c r="B5" s="159" t="s">
        <v>358</v>
      </c>
      <c r="C5" s="159" t="s">
        <v>357</v>
      </c>
      <c r="D5" s="195" t="s">
        <v>356</v>
      </c>
      <c r="E5" s="196"/>
      <c r="F5" s="159" t="s">
        <v>355</v>
      </c>
      <c r="G5" s="159" t="s">
        <v>354</v>
      </c>
      <c r="H5" s="159" t="s">
        <v>353</v>
      </c>
    </row>
    <row r="6" spans="1:8" s="152" customFormat="1" ht="66.95" customHeight="1">
      <c r="A6" s="158">
        <v>1</v>
      </c>
      <c r="B6" s="157" t="s">
        <v>352</v>
      </c>
      <c r="C6" s="156" t="s">
        <v>350</v>
      </c>
      <c r="D6" s="191" t="s">
        <v>351</v>
      </c>
      <c r="E6" s="192"/>
      <c r="F6" s="155" t="s">
        <v>348</v>
      </c>
      <c r="G6" s="154" t="s">
        <v>426</v>
      </c>
      <c r="H6" s="153"/>
    </row>
    <row r="7" spans="1:8" s="152" customFormat="1" ht="66.95" customHeight="1">
      <c r="A7" s="158">
        <v>2</v>
      </c>
      <c r="B7" s="157" t="s">
        <v>427</v>
      </c>
      <c r="C7" s="156" t="s">
        <v>350</v>
      </c>
      <c r="D7" s="191" t="s">
        <v>349</v>
      </c>
      <c r="E7" s="192"/>
      <c r="F7" s="155" t="s">
        <v>348</v>
      </c>
      <c r="G7" s="154" t="s">
        <v>426</v>
      </c>
      <c r="H7" s="153"/>
    </row>
    <row r="8" spans="1:8" s="152" customFormat="1" ht="66.95" customHeight="1">
      <c r="A8" s="158">
        <v>3</v>
      </c>
      <c r="B8" s="157" t="s">
        <v>347</v>
      </c>
      <c r="C8" s="156" t="s">
        <v>350</v>
      </c>
      <c r="D8" s="191" t="s">
        <v>346</v>
      </c>
      <c r="E8" s="192"/>
      <c r="F8" s="155" t="s">
        <v>426</v>
      </c>
      <c r="G8" s="154" t="s">
        <v>426</v>
      </c>
      <c r="H8" s="153"/>
    </row>
    <row r="9" spans="1:8" s="152" customFormat="1" ht="66.95" customHeight="1">
      <c r="A9" s="158">
        <v>4</v>
      </c>
      <c r="B9" s="157" t="s">
        <v>371</v>
      </c>
      <c r="C9" s="156" t="s">
        <v>366</v>
      </c>
      <c r="D9" s="191" t="s">
        <v>370</v>
      </c>
      <c r="E9" s="192"/>
      <c r="F9" s="155" t="s">
        <v>426</v>
      </c>
      <c r="G9" s="154" t="s">
        <v>426</v>
      </c>
      <c r="H9" s="153"/>
    </row>
    <row r="10" spans="1:8" s="152" customFormat="1" ht="66.95" customHeight="1">
      <c r="A10" s="158">
        <v>5</v>
      </c>
      <c r="B10" s="157" t="s">
        <v>369</v>
      </c>
      <c r="C10" s="156" t="s">
        <v>366</v>
      </c>
      <c r="D10" s="191" t="s">
        <v>368</v>
      </c>
      <c r="E10" s="192"/>
      <c r="F10" s="155" t="s">
        <v>426</v>
      </c>
      <c r="G10" s="154" t="s">
        <v>426</v>
      </c>
      <c r="H10" s="153"/>
    </row>
    <row r="11" spans="1:8" s="152" customFormat="1" ht="66.95" customHeight="1">
      <c r="A11" s="158">
        <v>6</v>
      </c>
      <c r="B11" s="157" t="s">
        <v>367</v>
      </c>
      <c r="C11" s="156" t="s">
        <v>366</v>
      </c>
      <c r="D11" s="191" t="s">
        <v>365</v>
      </c>
      <c r="E11" s="192"/>
      <c r="F11" s="155" t="s">
        <v>426</v>
      </c>
      <c r="G11" s="154" t="s">
        <v>426</v>
      </c>
      <c r="H11" s="153"/>
    </row>
    <row r="12" spans="1:8" s="152" customFormat="1" ht="60" customHeight="1">
      <c r="A12" s="158">
        <v>7</v>
      </c>
      <c r="B12" s="157" t="s">
        <v>428</v>
      </c>
      <c r="C12" s="156" t="s">
        <v>350</v>
      </c>
      <c r="D12" s="191" t="s">
        <v>429</v>
      </c>
      <c r="E12" s="192"/>
      <c r="F12" s="155" t="s">
        <v>426</v>
      </c>
      <c r="G12" s="154" t="s">
        <v>426</v>
      </c>
      <c r="H12" s="153"/>
    </row>
    <row r="13" spans="1:8" s="152" customFormat="1" ht="66.95" customHeight="1">
      <c r="A13" s="158">
        <v>8</v>
      </c>
      <c r="B13" s="157" t="s">
        <v>345</v>
      </c>
      <c r="C13" s="156" t="s">
        <v>350</v>
      </c>
      <c r="D13" s="191" t="s">
        <v>364</v>
      </c>
      <c r="E13" s="192"/>
      <c r="F13" s="155" t="s">
        <v>426</v>
      </c>
      <c r="G13" s="154" t="s">
        <v>426</v>
      </c>
      <c r="H13" s="153"/>
    </row>
    <row r="14" spans="1:8" s="152" customFormat="1" ht="66.95" customHeight="1">
      <c r="A14" s="158">
        <v>9</v>
      </c>
      <c r="B14" s="157" t="s">
        <v>343</v>
      </c>
      <c r="C14" s="156" t="s">
        <v>350</v>
      </c>
      <c r="D14" s="191" t="s">
        <v>342</v>
      </c>
      <c r="E14" s="192"/>
      <c r="F14" s="155" t="s">
        <v>426</v>
      </c>
      <c r="G14" s="154" t="s">
        <v>426</v>
      </c>
      <c r="H14" s="153"/>
    </row>
    <row r="15" spans="1:8" s="152" customFormat="1" ht="66.95" customHeight="1">
      <c r="A15" s="158">
        <v>10</v>
      </c>
      <c r="B15" s="157" t="s">
        <v>341</v>
      </c>
      <c r="C15" s="156" t="s">
        <v>350</v>
      </c>
      <c r="D15" s="191" t="s">
        <v>340</v>
      </c>
      <c r="E15" s="192"/>
      <c r="F15" s="155" t="s">
        <v>426</v>
      </c>
      <c r="G15" s="154" t="s">
        <v>426</v>
      </c>
      <c r="H15" s="153"/>
    </row>
    <row r="16" spans="1:8" s="152" customFormat="1" ht="66.95" customHeight="1">
      <c r="A16" s="158">
        <v>11</v>
      </c>
      <c r="B16" s="157" t="s">
        <v>363</v>
      </c>
      <c r="C16" s="156" t="s">
        <v>350</v>
      </c>
      <c r="D16" s="191" t="s">
        <v>338</v>
      </c>
      <c r="E16" s="192"/>
      <c r="F16" s="155" t="s">
        <v>426</v>
      </c>
      <c r="G16" s="154" t="s">
        <v>426</v>
      </c>
      <c r="H16" s="153"/>
    </row>
    <row r="17" spans="1:8" s="152" customFormat="1" ht="66.95" customHeight="1">
      <c r="A17" s="158">
        <v>12</v>
      </c>
      <c r="B17" s="157" t="s">
        <v>337</v>
      </c>
      <c r="C17" s="156" t="s">
        <v>350</v>
      </c>
      <c r="D17" s="191" t="s">
        <v>336</v>
      </c>
      <c r="E17" s="192"/>
      <c r="F17" s="155" t="s">
        <v>426</v>
      </c>
      <c r="G17" s="154" t="s">
        <v>426</v>
      </c>
      <c r="H17" s="153"/>
    </row>
    <row r="18" spans="1:8" s="152" customFormat="1" ht="66.95" customHeight="1">
      <c r="A18" s="158">
        <v>13</v>
      </c>
      <c r="B18" s="157" t="s">
        <v>335</v>
      </c>
      <c r="C18" s="156" t="s">
        <v>350</v>
      </c>
      <c r="D18" s="191" t="s">
        <v>333</v>
      </c>
      <c r="E18" s="192"/>
      <c r="F18" s="155" t="s">
        <v>426</v>
      </c>
      <c r="G18" s="154" t="s">
        <v>426</v>
      </c>
      <c r="H18" s="153"/>
    </row>
    <row r="19" spans="1:8" ht="18" customHeight="1"/>
    <row r="20" spans="1:8" ht="18" customHeight="1"/>
    <row r="21" spans="1:8" ht="18" customHeight="1"/>
    <row r="22" spans="1:8" ht="18" customHeight="1"/>
    <row r="23" spans="1:8" ht="18" customHeight="1"/>
    <row r="24" spans="1:8" ht="18" customHeight="1"/>
    <row r="25" spans="1:8" ht="18" customHeight="1"/>
    <row r="26" spans="1:8" ht="18" customHeight="1"/>
    <row r="27" spans="1:8" ht="18" customHeight="1"/>
    <row r="28" spans="1:8" ht="18" customHeight="1"/>
    <row r="29" spans="1:8" ht="18" customHeight="1"/>
    <row r="30" spans="1:8" ht="18" customHeight="1"/>
    <row r="31" spans="1:8" ht="18" customHeight="1"/>
    <row r="32" spans="1: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sheetData>
  <mergeCells count="16">
    <mergeCell ref="D15:E15"/>
    <mergeCell ref="D16:E16"/>
    <mergeCell ref="D17:E17"/>
    <mergeCell ref="D18:E18"/>
    <mergeCell ref="D9:E9"/>
    <mergeCell ref="D10:E10"/>
    <mergeCell ref="D11:E11"/>
    <mergeCell ref="D12:E12"/>
    <mergeCell ref="D13:E13"/>
    <mergeCell ref="D14:E14"/>
    <mergeCell ref="D8:E8"/>
    <mergeCell ref="A1:G1"/>
    <mergeCell ref="F3:H3"/>
    <mergeCell ref="D5:E5"/>
    <mergeCell ref="D6:E6"/>
    <mergeCell ref="D7:E7"/>
  </mergeCells>
  <phoneticPr fontId="2"/>
  <dataValidations count="1">
    <dataValidation type="list" allowBlank="1" showInputMessage="1" showErrorMessage="1" sqref="F6:G18 JB12:JC12 SX12:SY12 ACT12:ACU12 AMP12:AMQ12 AWL12:AWM12 BGH12:BGI12 BQD12:BQE12 BZZ12:CAA12 CJV12:CJW12 CTR12:CTS12 DDN12:DDO12 DNJ12:DNK12 DXF12:DXG12 EHB12:EHC12 EQX12:EQY12 FAT12:FAU12 FKP12:FKQ12 FUL12:FUM12 GEH12:GEI12 GOD12:GOE12 GXZ12:GYA12 HHV12:HHW12 HRR12:HRS12 IBN12:IBO12 ILJ12:ILK12 IVF12:IVG12 JFB12:JFC12 JOX12:JOY12 JYT12:JYU12 KIP12:KIQ12 KSL12:KSM12 LCH12:LCI12 LMD12:LME12 LVZ12:LWA12 MFV12:MFW12 MPR12:MPS12 MZN12:MZO12 NJJ12:NJK12 NTF12:NTG12 ODB12:ODC12 OMX12:OMY12 OWT12:OWU12 PGP12:PGQ12 PQL12:PQM12 QAH12:QAI12 QKD12:QKE12 QTZ12:QUA12 RDV12:RDW12 RNR12:RNS12 RXN12:RXO12 SHJ12:SHK12 SRF12:SRG12 TBB12:TBC12 TKX12:TKY12 TUT12:TUU12 UEP12:UEQ12 UOL12:UOM12 UYH12:UYI12 VID12:VIE12 VRZ12:VSA12 WBV12:WBW12 WLR12:WLS12 WVN12:WVO12">
      <formula1>"□,☑"</formula1>
    </dataValidation>
  </dataValidations>
  <pageMargins left="0.59055118110236227" right="0.27559055118110237" top="0.39370078740157483" bottom="0.39370078740157483" header="0.31496062992125984" footer="0.31496062992125984"/>
  <pageSetup paperSize="9" scale="91"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E130"/>
  <sheetViews>
    <sheetView tabSelected="1" view="pageBreakPreview" zoomScaleNormal="100" workbookViewId="0">
      <selection activeCell="AL134" sqref="AL134"/>
    </sheetView>
  </sheetViews>
  <sheetFormatPr defaultRowHeight="13.5"/>
  <cols>
    <col min="1" max="27" width="3.125" style="3" customWidth="1"/>
    <col min="28" max="28" width="3.125" style="2" customWidth="1"/>
    <col min="29" max="29" width="3.125" style="52" customWidth="1"/>
    <col min="30" max="44" width="3.125" style="3" customWidth="1"/>
    <col min="45" max="16384" width="9" style="3"/>
  </cols>
  <sheetData>
    <row r="1" spans="1:29" ht="18" customHeight="1">
      <c r="A1" s="203" t="s">
        <v>220</v>
      </c>
      <c r="B1" s="203"/>
      <c r="C1" s="203"/>
      <c r="D1" s="203"/>
      <c r="E1" s="203"/>
      <c r="F1" s="203"/>
      <c r="G1" s="203"/>
      <c r="H1" s="203"/>
      <c r="I1" s="203"/>
      <c r="J1" s="203"/>
      <c r="K1" s="203"/>
      <c r="L1" s="203"/>
      <c r="M1" s="203"/>
      <c r="N1" s="203"/>
      <c r="O1" s="203"/>
      <c r="P1" s="203"/>
      <c r="Q1" s="203"/>
      <c r="R1" s="203"/>
      <c r="S1" s="203"/>
      <c r="T1" s="203"/>
      <c r="U1" s="203"/>
      <c r="V1" s="203"/>
      <c r="W1" s="203"/>
      <c r="X1" s="203"/>
      <c r="Y1" s="203"/>
      <c r="Z1" s="203"/>
      <c r="AA1" s="203"/>
    </row>
    <row r="2" spans="1:29" ht="18" customHeight="1">
      <c r="A2" s="334"/>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row>
    <row r="3" spans="1:29" s="4" customFormat="1" ht="24" customHeight="1">
      <c r="A3" s="18"/>
      <c r="B3" s="18"/>
      <c r="C3" s="18"/>
      <c r="D3" s="18"/>
      <c r="E3" s="6"/>
      <c r="F3" s="337" t="s">
        <v>10</v>
      </c>
      <c r="G3" s="337"/>
      <c r="H3" s="337"/>
      <c r="I3" s="337"/>
      <c r="J3" s="337"/>
      <c r="K3" s="337"/>
      <c r="L3" s="335"/>
      <c r="M3" s="335"/>
      <c r="N3" s="335"/>
      <c r="O3" s="9" t="s">
        <v>11</v>
      </c>
      <c r="P3" s="10"/>
      <c r="Q3" s="6"/>
      <c r="R3" s="6"/>
      <c r="S3" s="6"/>
      <c r="T3" s="6"/>
      <c r="U3" s="6"/>
      <c r="V3" s="6"/>
      <c r="W3" s="10"/>
      <c r="X3" s="10"/>
      <c r="Y3" s="10"/>
      <c r="Z3" s="10"/>
      <c r="AA3" s="6"/>
      <c r="AB3" s="2" t="s">
        <v>124</v>
      </c>
      <c r="AC3" s="64"/>
    </row>
    <row r="4" spans="1:29" s="4" customFormat="1" ht="24" customHeight="1">
      <c r="A4" s="18"/>
      <c r="B4" s="18"/>
      <c r="C4" s="18"/>
      <c r="D4" s="18"/>
      <c r="E4" s="6"/>
      <c r="F4" s="6"/>
      <c r="G4" s="335" t="s">
        <v>47</v>
      </c>
      <c r="H4" s="335"/>
      <c r="I4" s="335"/>
      <c r="J4" s="335"/>
      <c r="K4" s="335"/>
      <c r="L4" s="335"/>
      <c r="M4" s="335"/>
      <c r="N4" s="335"/>
      <c r="O4" s="18" t="s">
        <v>46</v>
      </c>
      <c r="P4" s="335" t="s">
        <v>48</v>
      </c>
      <c r="Q4" s="335"/>
      <c r="R4" s="335"/>
      <c r="S4" s="335"/>
      <c r="T4" s="335"/>
      <c r="U4" s="335"/>
      <c r="V4" s="335"/>
      <c r="W4" s="335"/>
      <c r="X4" s="6"/>
      <c r="Y4" s="10"/>
      <c r="Z4" s="10"/>
      <c r="AA4" s="6"/>
      <c r="AB4" s="2" t="s">
        <v>125</v>
      </c>
      <c r="AC4" s="64"/>
    </row>
    <row r="5" spans="1:29" ht="18" customHeight="1">
      <c r="A5" s="5"/>
      <c r="B5" s="5"/>
      <c r="C5" s="5"/>
      <c r="D5" s="5"/>
      <c r="E5" s="5"/>
      <c r="F5" s="5"/>
      <c r="G5" s="5"/>
      <c r="H5" s="5"/>
      <c r="I5" s="5"/>
      <c r="J5" s="5"/>
      <c r="K5" s="5"/>
      <c r="L5" s="5"/>
      <c r="M5" s="5"/>
      <c r="N5" s="5"/>
      <c r="O5" s="5"/>
      <c r="P5" s="5"/>
      <c r="Q5" s="5"/>
      <c r="R5" s="5"/>
      <c r="S5" s="5"/>
      <c r="T5" s="5"/>
      <c r="U5" s="5"/>
      <c r="V5" s="5"/>
      <c r="W5" s="5"/>
      <c r="X5" s="5"/>
      <c r="Y5" s="5"/>
      <c r="Z5" s="5"/>
      <c r="AA5" s="5"/>
      <c r="AB5" s="2" t="s">
        <v>49</v>
      </c>
    </row>
    <row r="6" spans="1:29" ht="21" customHeight="1">
      <c r="A6" s="5"/>
      <c r="B6" s="5"/>
      <c r="C6" s="5"/>
      <c r="D6" s="5"/>
      <c r="E6" s="5"/>
      <c r="F6" s="5"/>
      <c r="G6" s="5"/>
      <c r="H6" s="5"/>
      <c r="I6" s="5"/>
      <c r="J6" s="5"/>
      <c r="K6" s="5"/>
      <c r="L6" s="5"/>
      <c r="M6" s="5"/>
      <c r="N6" s="5"/>
      <c r="O6" s="5"/>
      <c r="P6" s="5"/>
      <c r="Q6" s="5"/>
      <c r="R6" s="5"/>
      <c r="S6" s="17"/>
      <c r="T6" s="342" t="s">
        <v>130</v>
      </c>
      <c r="U6" s="342"/>
      <c r="V6" s="342"/>
      <c r="W6" s="342"/>
      <c r="X6" s="342"/>
      <c r="Y6" s="342"/>
      <c r="Z6" s="342"/>
      <c r="AA6" s="342"/>
      <c r="AB6" s="2" t="s">
        <v>228</v>
      </c>
    </row>
    <row r="7" spans="1:29" s="24" customFormat="1" ht="18" customHeight="1">
      <c r="A7" s="336" t="s">
        <v>12</v>
      </c>
      <c r="B7" s="336"/>
      <c r="C7" s="336"/>
      <c r="D7" s="336"/>
      <c r="E7" s="21"/>
      <c r="F7" s="21"/>
      <c r="G7" s="21"/>
      <c r="H7" s="21"/>
      <c r="I7" s="21"/>
      <c r="J7" s="21"/>
      <c r="K7" s="21"/>
      <c r="L7" s="21"/>
      <c r="M7" s="21"/>
      <c r="N7" s="21"/>
      <c r="O7" s="21"/>
      <c r="P7" s="21"/>
      <c r="Q7" s="21"/>
      <c r="R7" s="21"/>
      <c r="S7" s="21"/>
      <c r="T7" s="21"/>
      <c r="U7" s="21"/>
      <c r="V7" s="21"/>
      <c r="W7" s="21"/>
      <c r="X7" s="21"/>
      <c r="Y7" s="21"/>
      <c r="Z7" s="21"/>
      <c r="AA7" s="21"/>
      <c r="AB7" s="2"/>
      <c r="AC7" s="52"/>
    </row>
    <row r="8" spans="1:29" ht="18" customHeight="1">
      <c r="A8" s="332" t="s">
        <v>13</v>
      </c>
      <c r="B8" s="332"/>
      <c r="C8" s="332"/>
      <c r="D8" s="332"/>
      <c r="E8" s="341"/>
      <c r="F8" s="341"/>
      <c r="G8" s="341"/>
      <c r="H8" s="341"/>
      <c r="I8" s="5"/>
      <c r="J8" s="5"/>
      <c r="K8" s="5"/>
      <c r="L8" s="5"/>
      <c r="M8" s="5"/>
      <c r="N8" s="5"/>
      <c r="O8" s="5"/>
      <c r="P8" s="5"/>
      <c r="Q8" s="5"/>
      <c r="R8" s="5"/>
      <c r="S8" s="5"/>
      <c r="T8" s="5"/>
      <c r="U8" s="5"/>
      <c r="V8" s="5"/>
      <c r="W8" s="5"/>
      <c r="X8" s="5"/>
      <c r="Y8" s="5"/>
      <c r="Z8" s="5"/>
      <c r="AA8" s="5"/>
      <c r="AB8" s="2" t="s">
        <v>425</v>
      </c>
    </row>
    <row r="9" spans="1:29" ht="21" customHeight="1">
      <c r="A9" s="5"/>
      <c r="B9" s="5"/>
      <c r="C9" s="5"/>
      <c r="D9" s="5"/>
      <c r="E9" s="5"/>
      <c r="F9" s="5"/>
      <c r="G9" s="5"/>
      <c r="H9" s="5"/>
      <c r="I9" s="5"/>
      <c r="J9" s="5"/>
      <c r="K9" s="5"/>
      <c r="L9" s="332" t="s">
        <v>14</v>
      </c>
      <c r="M9" s="332"/>
      <c r="N9" s="332"/>
      <c r="O9" s="327"/>
      <c r="P9" s="327"/>
      <c r="Q9" s="327"/>
      <c r="R9" s="327"/>
      <c r="S9" s="327"/>
      <c r="T9" s="327"/>
      <c r="U9" s="327"/>
      <c r="V9" s="327"/>
      <c r="W9" s="327"/>
      <c r="X9" s="327"/>
      <c r="Y9" s="327"/>
      <c r="Z9" s="327"/>
      <c r="AA9" s="327"/>
      <c r="AB9" s="2" t="s">
        <v>34</v>
      </c>
    </row>
    <row r="10" spans="1:29" ht="21" customHeight="1">
      <c r="A10" s="5"/>
      <c r="B10" s="5"/>
      <c r="C10" s="5"/>
      <c r="D10" s="5"/>
      <c r="E10" s="5"/>
      <c r="F10" s="5"/>
      <c r="G10" s="5"/>
      <c r="H10" s="5"/>
      <c r="I10" s="5"/>
      <c r="J10" s="5"/>
      <c r="K10" s="5"/>
      <c r="L10" s="332" t="s">
        <v>15</v>
      </c>
      <c r="M10" s="332"/>
      <c r="N10" s="332"/>
      <c r="O10" s="333" t="s">
        <v>88</v>
      </c>
      <c r="P10" s="333"/>
      <c r="Q10" s="333"/>
      <c r="R10" s="333"/>
      <c r="S10" s="333"/>
      <c r="T10" s="333"/>
      <c r="U10" s="333"/>
      <c r="V10" s="333"/>
      <c r="W10" s="333"/>
      <c r="X10" s="333"/>
      <c r="Y10" s="333"/>
      <c r="Z10" s="333"/>
      <c r="AA10" s="333"/>
      <c r="AB10" s="2" t="s">
        <v>424</v>
      </c>
    </row>
    <row r="11" spans="1:29" ht="21" customHeight="1">
      <c r="A11" s="185"/>
      <c r="B11" s="185"/>
      <c r="C11" s="185"/>
      <c r="D11" s="185"/>
      <c r="E11" s="185"/>
      <c r="F11" s="185"/>
      <c r="G11" s="185"/>
      <c r="H11" s="185"/>
      <c r="I11" s="185"/>
      <c r="J11" s="185"/>
      <c r="K11" s="185"/>
      <c r="L11" s="332" t="s">
        <v>15</v>
      </c>
      <c r="M11" s="332"/>
      <c r="N11" s="332"/>
      <c r="O11" s="333"/>
      <c r="P11" s="333"/>
      <c r="Q11" s="333"/>
      <c r="R11" s="333"/>
      <c r="S11" s="333"/>
      <c r="T11" s="333"/>
      <c r="U11" s="333"/>
      <c r="V11" s="333"/>
      <c r="W11" s="333"/>
      <c r="X11" s="333"/>
      <c r="Y11" s="333"/>
      <c r="Z11" s="333"/>
      <c r="AA11" s="333"/>
      <c r="AB11" s="2" t="s">
        <v>424</v>
      </c>
    </row>
    <row r="12" spans="1:29" ht="18" customHeight="1">
      <c r="A12" s="5"/>
      <c r="B12" s="5"/>
      <c r="C12" s="5"/>
      <c r="D12" s="5"/>
      <c r="E12" s="5"/>
      <c r="F12" s="5"/>
      <c r="G12" s="7"/>
      <c r="H12" s="7"/>
      <c r="I12" s="7"/>
      <c r="J12" s="7"/>
      <c r="K12" s="5"/>
      <c r="L12" s="5"/>
      <c r="M12" s="5"/>
      <c r="N12" s="5"/>
      <c r="O12" s="5"/>
      <c r="P12" s="75"/>
      <c r="Q12" s="75"/>
      <c r="R12" s="75"/>
      <c r="S12" s="75"/>
      <c r="T12" s="75"/>
      <c r="U12" s="75"/>
      <c r="V12" s="75"/>
      <c r="W12" s="75"/>
      <c r="X12" s="75"/>
      <c r="Y12" s="75"/>
      <c r="Z12" s="75"/>
      <c r="AA12" s="76" t="s">
        <v>179</v>
      </c>
    </row>
    <row r="13" spans="1:29" ht="18" customHeight="1">
      <c r="A13" s="5"/>
      <c r="B13" s="5"/>
      <c r="C13" s="5"/>
      <c r="D13" s="5"/>
      <c r="E13" s="5"/>
      <c r="F13" s="5"/>
      <c r="G13" s="7"/>
      <c r="H13" s="7"/>
      <c r="I13" s="7"/>
      <c r="J13" s="7"/>
      <c r="K13" s="5"/>
      <c r="L13" s="5"/>
      <c r="M13" s="5"/>
      <c r="N13" s="5"/>
      <c r="O13" s="5"/>
      <c r="P13" s="5"/>
      <c r="Q13" s="5"/>
      <c r="R13" s="5"/>
      <c r="S13" s="5"/>
      <c r="T13" s="5"/>
      <c r="U13" s="5"/>
      <c r="V13" s="5"/>
      <c r="W13" s="5"/>
      <c r="X13" s="5"/>
      <c r="Y13" s="5"/>
      <c r="Z13" s="5"/>
      <c r="AA13" s="74"/>
    </row>
    <row r="14" spans="1:29" ht="18" customHeight="1">
      <c r="A14" s="331" t="s">
        <v>178</v>
      </c>
      <c r="B14" s="331"/>
      <c r="C14" s="331"/>
      <c r="D14" s="331"/>
      <c r="E14" s="331"/>
      <c r="F14" s="331"/>
      <c r="G14" s="331"/>
      <c r="H14" s="331"/>
      <c r="I14" s="331"/>
      <c r="J14" s="331"/>
      <c r="K14" s="331"/>
      <c r="L14" s="331"/>
      <c r="M14" s="331"/>
      <c r="N14" s="331"/>
      <c r="O14" s="331"/>
      <c r="P14" s="331"/>
      <c r="Q14" s="331"/>
      <c r="R14" s="331"/>
      <c r="S14" s="331"/>
      <c r="T14" s="331"/>
      <c r="U14" s="331"/>
      <c r="V14" s="331"/>
      <c r="W14" s="331"/>
      <c r="X14" s="331"/>
      <c r="Y14" s="331"/>
      <c r="Z14" s="331"/>
      <c r="AA14" s="331"/>
    </row>
    <row r="15" spans="1:29" ht="18" customHeight="1">
      <c r="A15" s="331"/>
      <c r="B15" s="331"/>
      <c r="C15" s="331"/>
      <c r="D15" s="331"/>
      <c r="E15" s="331"/>
      <c r="F15" s="331"/>
      <c r="G15" s="331"/>
      <c r="H15" s="331"/>
      <c r="I15" s="331"/>
      <c r="J15" s="331"/>
      <c r="K15" s="331"/>
      <c r="L15" s="331"/>
      <c r="M15" s="331"/>
      <c r="N15" s="331"/>
      <c r="O15" s="331"/>
      <c r="P15" s="331"/>
      <c r="Q15" s="331"/>
      <c r="R15" s="331"/>
      <c r="S15" s="331"/>
      <c r="T15" s="331"/>
      <c r="U15" s="331"/>
      <c r="V15" s="331"/>
      <c r="W15" s="331"/>
      <c r="X15" s="331"/>
      <c r="Y15" s="331"/>
      <c r="Z15" s="331"/>
      <c r="AA15" s="331"/>
    </row>
    <row r="16" spans="1:29" ht="18" customHeight="1">
      <c r="A16" s="331"/>
      <c r="B16" s="331"/>
      <c r="C16" s="331"/>
      <c r="D16" s="331"/>
      <c r="E16" s="331"/>
      <c r="F16" s="331"/>
      <c r="G16" s="331"/>
      <c r="H16" s="331"/>
      <c r="I16" s="331"/>
      <c r="J16" s="331"/>
      <c r="K16" s="331"/>
      <c r="L16" s="331"/>
      <c r="M16" s="331"/>
      <c r="N16" s="331"/>
      <c r="O16" s="331"/>
      <c r="P16" s="331"/>
      <c r="Q16" s="331"/>
      <c r="R16" s="331"/>
      <c r="S16" s="331"/>
      <c r="T16" s="331"/>
      <c r="U16" s="331"/>
      <c r="V16" s="331"/>
      <c r="W16" s="331"/>
      <c r="X16" s="331"/>
      <c r="Y16" s="331"/>
      <c r="Z16" s="331"/>
      <c r="AA16" s="331"/>
    </row>
    <row r="17" spans="1:29" ht="18" customHeight="1">
      <c r="A17" s="203" t="s">
        <v>173</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row>
    <row r="18" spans="1:29" ht="18" customHeight="1">
      <c r="A18" s="5"/>
      <c r="B18" s="207" t="s">
        <v>16</v>
      </c>
      <c r="C18" s="208"/>
      <c r="D18" s="208"/>
      <c r="E18" s="208"/>
      <c r="F18" s="208"/>
      <c r="G18" s="208"/>
      <c r="H18" s="208"/>
      <c r="I18" s="208"/>
      <c r="J18" s="209"/>
      <c r="K18" s="207" t="s">
        <v>17</v>
      </c>
      <c r="L18" s="208"/>
      <c r="M18" s="208"/>
      <c r="N18" s="208"/>
      <c r="O18" s="208"/>
      <c r="P18" s="208"/>
      <c r="Q18" s="208"/>
      <c r="R18" s="208"/>
      <c r="S18" s="209"/>
      <c r="T18" s="5"/>
      <c r="U18" s="5"/>
      <c r="V18" s="5"/>
      <c r="W18" s="5"/>
      <c r="X18" s="5"/>
      <c r="Y18" s="5"/>
      <c r="Z18" s="5"/>
      <c r="AA18" s="5"/>
    </row>
    <row r="19" spans="1:29" ht="21" customHeight="1">
      <c r="A19" s="5"/>
      <c r="B19" s="215"/>
      <c r="C19" s="216"/>
      <c r="D19" s="216"/>
      <c r="E19" s="216"/>
      <c r="F19" s="216"/>
      <c r="G19" s="216"/>
      <c r="H19" s="216"/>
      <c r="I19" s="216"/>
      <c r="J19" s="217"/>
      <c r="K19" s="328"/>
      <c r="L19" s="329"/>
      <c r="M19" s="329"/>
      <c r="N19" s="329"/>
      <c r="O19" s="329"/>
      <c r="P19" s="329"/>
      <c r="Q19" s="329"/>
      <c r="R19" s="329"/>
      <c r="S19" s="330"/>
      <c r="T19" s="5"/>
      <c r="U19" s="5"/>
      <c r="V19" s="5"/>
      <c r="W19" s="5"/>
      <c r="X19" s="5"/>
      <c r="Y19" s="5"/>
      <c r="Z19" s="5"/>
      <c r="AA19" s="5"/>
      <c r="AB19" s="2" t="s">
        <v>35</v>
      </c>
    </row>
    <row r="20" spans="1:29" ht="21" customHeight="1">
      <c r="A20" s="5"/>
      <c r="B20" s="293"/>
      <c r="C20" s="294"/>
      <c r="D20" s="294"/>
      <c r="E20" s="294"/>
      <c r="F20" s="294"/>
      <c r="G20" s="294"/>
      <c r="H20" s="294"/>
      <c r="I20" s="294"/>
      <c r="J20" s="297"/>
      <c r="K20" s="316"/>
      <c r="L20" s="317"/>
      <c r="M20" s="317"/>
      <c r="N20" s="317"/>
      <c r="O20" s="317"/>
      <c r="P20" s="317"/>
      <c r="Q20" s="317"/>
      <c r="R20" s="317"/>
      <c r="S20" s="318"/>
      <c r="T20" s="5"/>
      <c r="U20" s="5"/>
      <c r="V20" s="5"/>
      <c r="W20" s="5"/>
      <c r="X20" s="5"/>
      <c r="Y20" s="5"/>
      <c r="Z20" s="5"/>
      <c r="AA20" s="5"/>
      <c r="AB20" s="2" t="s">
        <v>36</v>
      </c>
    </row>
    <row r="21" spans="1:29" ht="21" customHeight="1">
      <c r="A21" s="5"/>
      <c r="B21" s="293"/>
      <c r="C21" s="294"/>
      <c r="D21" s="294"/>
      <c r="E21" s="294"/>
      <c r="F21" s="294"/>
      <c r="G21" s="294"/>
      <c r="H21" s="294"/>
      <c r="I21" s="294"/>
      <c r="J21" s="297"/>
      <c r="K21" s="316"/>
      <c r="L21" s="317"/>
      <c r="M21" s="317"/>
      <c r="N21" s="317"/>
      <c r="O21" s="317"/>
      <c r="P21" s="317"/>
      <c r="Q21" s="317"/>
      <c r="R21" s="317"/>
      <c r="S21" s="318"/>
      <c r="T21" s="5"/>
      <c r="U21" s="5"/>
      <c r="V21" s="5"/>
      <c r="W21" s="5"/>
      <c r="X21" s="5"/>
      <c r="Y21" s="5"/>
      <c r="Z21" s="5"/>
      <c r="AA21" s="5"/>
      <c r="AB21" s="2" t="s">
        <v>37</v>
      </c>
    </row>
    <row r="22" spans="1:29" ht="21" customHeight="1">
      <c r="A22" s="5"/>
      <c r="B22" s="293"/>
      <c r="C22" s="294"/>
      <c r="D22" s="294"/>
      <c r="E22" s="294"/>
      <c r="F22" s="294"/>
      <c r="G22" s="294"/>
      <c r="H22" s="294"/>
      <c r="I22" s="294"/>
      <c r="J22" s="297"/>
      <c r="K22" s="316"/>
      <c r="L22" s="317"/>
      <c r="M22" s="317"/>
      <c r="N22" s="317"/>
      <c r="O22" s="317"/>
      <c r="P22" s="317"/>
      <c r="Q22" s="317"/>
      <c r="R22" s="317"/>
      <c r="S22" s="318"/>
      <c r="T22" s="5"/>
      <c r="U22" s="5"/>
      <c r="V22" s="5"/>
      <c r="W22" s="5"/>
      <c r="X22" s="5"/>
      <c r="Y22" s="5"/>
      <c r="Z22" s="5"/>
      <c r="AA22" s="5"/>
      <c r="AC22" s="63" t="s">
        <v>151</v>
      </c>
    </row>
    <row r="23" spans="1:29" ht="21" customHeight="1">
      <c r="A23" s="5"/>
      <c r="B23" s="293"/>
      <c r="C23" s="294"/>
      <c r="D23" s="294"/>
      <c r="E23" s="294"/>
      <c r="F23" s="294"/>
      <c r="G23" s="294"/>
      <c r="H23" s="294"/>
      <c r="I23" s="294"/>
      <c r="J23" s="297"/>
      <c r="K23" s="316"/>
      <c r="L23" s="317"/>
      <c r="M23" s="317"/>
      <c r="N23" s="317"/>
      <c r="O23" s="317"/>
      <c r="P23" s="317"/>
      <c r="Q23" s="317"/>
      <c r="R23" s="317"/>
      <c r="S23" s="318"/>
      <c r="T23" s="5"/>
      <c r="U23" s="5"/>
      <c r="V23" s="5"/>
      <c r="W23" s="5"/>
      <c r="X23" s="5"/>
      <c r="Y23" s="5"/>
      <c r="Z23" s="5"/>
      <c r="AA23" s="5"/>
    </row>
    <row r="24" spans="1:29" ht="21" customHeight="1">
      <c r="A24" s="5"/>
      <c r="B24" s="293"/>
      <c r="C24" s="294"/>
      <c r="D24" s="294"/>
      <c r="E24" s="294"/>
      <c r="F24" s="294"/>
      <c r="G24" s="294"/>
      <c r="H24" s="294"/>
      <c r="I24" s="294"/>
      <c r="J24" s="297"/>
      <c r="K24" s="316"/>
      <c r="L24" s="317"/>
      <c r="M24" s="317"/>
      <c r="N24" s="317"/>
      <c r="O24" s="317"/>
      <c r="P24" s="317"/>
      <c r="Q24" s="317"/>
      <c r="R24" s="317"/>
      <c r="S24" s="318"/>
      <c r="T24" s="5"/>
      <c r="U24" s="5"/>
      <c r="V24" s="5"/>
      <c r="W24" s="5"/>
      <c r="X24" s="5"/>
      <c r="Y24" s="5"/>
      <c r="Z24" s="5"/>
      <c r="AA24" s="5"/>
    </row>
    <row r="25" spans="1:29" ht="21" customHeight="1">
      <c r="A25" s="5"/>
      <c r="B25" s="293"/>
      <c r="C25" s="294"/>
      <c r="D25" s="294"/>
      <c r="E25" s="294"/>
      <c r="F25" s="294"/>
      <c r="G25" s="294"/>
      <c r="H25" s="294"/>
      <c r="I25" s="294"/>
      <c r="J25" s="297"/>
      <c r="K25" s="316"/>
      <c r="L25" s="317"/>
      <c r="M25" s="317"/>
      <c r="N25" s="317"/>
      <c r="O25" s="317"/>
      <c r="P25" s="317"/>
      <c r="Q25" s="317"/>
      <c r="R25" s="317"/>
      <c r="S25" s="318"/>
      <c r="T25" s="5"/>
      <c r="U25" s="5"/>
      <c r="V25" s="5"/>
      <c r="W25" s="5"/>
      <c r="X25" s="5"/>
      <c r="Y25" s="5"/>
      <c r="Z25" s="5"/>
      <c r="AA25" s="5"/>
    </row>
    <row r="26" spans="1:29" ht="21" customHeight="1">
      <c r="A26" s="5"/>
      <c r="B26" s="293"/>
      <c r="C26" s="294"/>
      <c r="D26" s="294"/>
      <c r="E26" s="294"/>
      <c r="F26" s="294"/>
      <c r="G26" s="294"/>
      <c r="H26" s="294"/>
      <c r="I26" s="294"/>
      <c r="J26" s="297"/>
      <c r="K26" s="316"/>
      <c r="L26" s="317"/>
      <c r="M26" s="317"/>
      <c r="N26" s="317"/>
      <c r="O26" s="317"/>
      <c r="P26" s="317"/>
      <c r="Q26" s="317"/>
      <c r="R26" s="317"/>
      <c r="S26" s="318"/>
      <c r="T26" s="5"/>
      <c r="U26" s="5"/>
      <c r="V26" s="5"/>
      <c r="W26" s="5"/>
      <c r="X26" s="5"/>
      <c r="Y26" s="5"/>
      <c r="Z26" s="5"/>
      <c r="AA26" s="5"/>
    </row>
    <row r="27" spans="1:29" ht="21" customHeight="1">
      <c r="A27" s="5"/>
      <c r="B27" s="293"/>
      <c r="C27" s="294"/>
      <c r="D27" s="294"/>
      <c r="E27" s="294"/>
      <c r="F27" s="294"/>
      <c r="G27" s="294"/>
      <c r="H27" s="294"/>
      <c r="I27" s="294"/>
      <c r="J27" s="297"/>
      <c r="K27" s="316"/>
      <c r="L27" s="317"/>
      <c r="M27" s="317"/>
      <c r="N27" s="317"/>
      <c r="O27" s="317"/>
      <c r="P27" s="317"/>
      <c r="Q27" s="317"/>
      <c r="R27" s="317"/>
      <c r="S27" s="318"/>
      <c r="T27" s="5"/>
      <c r="U27" s="5"/>
      <c r="V27" s="5"/>
      <c r="W27" s="5"/>
      <c r="X27" s="5"/>
      <c r="Y27" s="5"/>
      <c r="Z27" s="5"/>
      <c r="AA27" s="5"/>
    </row>
    <row r="28" spans="1:29" ht="21" customHeight="1">
      <c r="A28" s="5"/>
      <c r="B28" s="248"/>
      <c r="C28" s="249"/>
      <c r="D28" s="249"/>
      <c r="E28" s="249"/>
      <c r="F28" s="249"/>
      <c r="G28" s="249"/>
      <c r="H28" s="249"/>
      <c r="I28" s="249"/>
      <c r="J28" s="250"/>
      <c r="K28" s="338"/>
      <c r="L28" s="339"/>
      <c r="M28" s="339"/>
      <c r="N28" s="339"/>
      <c r="O28" s="339"/>
      <c r="P28" s="339"/>
      <c r="Q28" s="339"/>
      <c r="R28" s="339"/>
      <c r="S28" s="340"/>
      <c r="T28" s="5"/>
      <c r="U28" s="5"/>
      <c r="V28" s="5"/>
      <c r="W28" s="5"/>
      <c r="X28" s="5"/>
      <c r="Y28" s="5"/>
      <c r="Z28" s="5"/>
      <c r="AA28" s="5"/>
    </row>
    <row r="29" spans="1:29" ht="24" customHeight="1">
      <c r="A29" s="5"/>
      <c r="B29" s="207" t="s">
        <v>18</v>
      </c>
      <c r="C29" s="208"/>
      <c r="D29" s="208"/>
      <c r="E29" s="208"/>
      <c r="F29" s="208"/>
      <c r="G29" s="208"/>
      <c r="H29" s="208"/>
      <c r="I29" s="208"/>
      <c r="J29" s="209"/>
      <c r="K29" s="319" t="str">
        <f>IF(K19="","",SUM(K19:S28))</f>
        <v/>
      </c>
      <c r="L29" s="320"/>
      <c r="M29" s="320"/>
      <c r="N29" s="320"/>
      <c r="O29" s="320"/>
      <c r="P29" s="320"/>
      <c r="Q29" s="320"/>
      <c r="R29" s="320"/>
      <c r="S29" s="321"/>
      <c r="T29" s="5"/>
      <c r="U29" s="5"/>
      <c r="V29" s="5"/>
      <c r="W29" s="5"/>
      <c r="X29" s="5"/>
      <c r="Y29" s="5"/>
      <c r="Z29" s="5"/>
      <c r="AA29" s="5"/>
    </row>
    <row r="30" spans="1:29" ht="18" customHeight="1">
      <c r="A30" s="5"/>
      <c r="B30" s="313" t="s">
        <v>31</v>
      </c>
      <c r="C30" s="227" t="s">
        <v>83</v>
      </c>
      <c r="D30" s="227"/>
      <c r="E30" s="227"/>
      <c r="F30" s="227"/>
      <c r="G30" s="227"/>
      <c r="H30" s="227"/>
      <c r="I30" s="227"/>
      <c r="J30" s="227"/>
      <c r="K30" s="207" t="s">
        <v>84</v>
      </c>
      <c r="L30" s="208"/>
      <c r="M30" s="311"/>
      <c r="N30" s="22" t="s">
        <v>201</v>
      </c>
      <c r="O30" s="312" t="s">
        <v>85</v>
      </c>
      <c r="P30" s="208"/>
      <c r="Q30" s="209"/>
      <c r="R30" s="86" t="s">
        <v>32</v>
      </c>
      <c r="S30" s="87"/>
      <c r="T30" s="87"/>
      <c r="U30" s="87"/>
      <c r="V30" s="88"/>
      <c r="W30" s="308" t="s">
        <v>189</v>
      </c>
      <c r="X30" s="309"/>
      <c r="Y30" s="309"/>
      <c r="Z30" s="309"/>
      <c r="AA30" s="310"/>
      <c r="AB30" s="3"/>
      <c r="AC30" s="3"/>
    </row>
    <row r="31" spans="1:29" ht="21" customHeight="1">
      <c r="A31" s="5"/>
      <c r="B31" s="314"/>
      <c r="C31" s="230"/>
      <c r="D31" s="230"/>
      <c r="E31" s="230"/>
      <c r="F31" s="230"/>
      <c r="G31" s="230"/>
      <c r="H31" s="230"/>
      <c r="I31" s="230"/>
      <c r="J31" s="230"/>
      <c r="K31" s="215"/>
      <c r="L31" s="216"/>
      <c r="M31" s="322"/>
      <c r="N31" s="25" t="s">
        <v>201</v>
      </c>
      <c r="O31" s="323"/>
      <c r="P31" s="216"/>
      <c r="Q31" s="217"/>
      <c r="R31" s="215"/>
      <c r="S31" s="216"/>
      <c r="T31" s="216"/>
      <c r="U31" s="216"/>
      <c r="V31" s="217"/>
      <c r="W31" s="324"/>
      <c r="X31" s="325"/>
      <c r="Y31" s="325"/>
      <c r="Z31" s="325"/>
      <c r="AA31" s="326"/>
      <c r="AB31" s="2" t="s">
        <v>126</v>
      </c>
      <c r="AC31" s="3"/>
    </row>
    <row r="32" spans="1:29" ht="21" customHeight="1">
      <c r="A32" s="5"/>
      <c r="B32" s="314"/>
      <c r="C32" s="306"/>
      <c r="D32" s="306"/>
      <c r="E32" s="306"/>
      <c r="F32" s="306"/>
      <c r="G32" s="306"/>
      <c r="H32" s="306"/>
      <c r="I32" s="306"/>
      <c r="J32" s="306"/>
      <c r="K32" s="293"/>
      <c r="L32" s="294"/>
      <c r="M32" s="295"/>
      <c r="N32" s="26" t="s">
        <v>201</v>
      </c>
      <c r="O32" s="296"/>
      <c r="P32" s="294"/>
      <c r="Q32" s="297"/>
      <c r="R32" s="293"/>
      <c r="S32" s="294"/>
      <c r="T32" s="294"/>
      <c r="U32" s="294"/>
      <c r="V32" s="297"/>
      <c r="W32" s="290"/>
      <c r="X32" s="291"/>
      <c r="Y32" s="291"/>
      <c r="Z32" s="291"/>
      <c r="AA32" s="292"/>
      <c r="AB32" s="2" t="s">
        <v>40</v>
      </c>
      <c r="AC32" s="3"/>
    </row>
    <row r="33" spans="1:45" ht="21" customHeight="1">
      <c r="A33" s="5"/>
      <c r="B33" s="314"/>
      <c r="C33" s="306"/>
      <c r="D33" s="306"/>
      <c r="E33" s="306"/>
      <c r="F33" s="306"/>
      <c r="G33" s="306"/>
      <c r="H33" s="306"/>
      <c r="I33" s="306"/>
      <c r="J33" s="306"/>
      <c r="K33" s="293"/>
      <c r="L33" s="294"/>
      <c r="M33" s="295"/>
      <c r="N33" s="26" t="s">
        <v>201</v>
      </c>
      <c r="O33" s="296"/>
      <c r="P33" s="294"/>
      <c r="Q33" s="297"/>
      <c r="R33" s="293"/>
      <c r="S33" s="294"/>
      <c r="T33" s="294"/>
      <c r="U33" s="294"/>
      <c r="V33" s="297"/>
      <c r="W33" s="290"/>
      <c r="X33" s="291"/>
      <c r="Y33" s="291"/>
      <c r="Z33" s="291"/>
      <c r="AA33" s="292"/>
      <c r="AB33" s="2" t="s">
        <v>41</v>
      </c>
      <c r="AC33" s="3"/>
    </row>
    <row r="34" spans="1:45" ht="21" customHeight="1">
      <c r="A34" s="5"/>
      <c r="B34" s="314"/>
      <c r="C34" s="306"/>
      <c r="D34" s="306"/>
      <c r="E34" s="306"/>
      <c r="F34" s="306"/>
      <c r="G34" s="306"/>
      <c r="H34" s="306"/>
      <c r="I34" s="306"/>
      <c r="J34" s="306"/>
      <c r="K34" s="293"/>
      <c r="L34" s="294"/>
      <c r="M34" s="295"/>
      <c r="N34" s="26" t="s">
        <v>201</v>
      </c>
      <c r="O34" s="296"/>
      <c r="P34" s="294"/>
      <c r="Q34" s="297"/>
      <c r="R34" s="293"/>
      <c r="S34" s="294"/>
      <c r="T34" s="294"/>
      <c r="U34" s="294"/>
      <c r="V34" s="297"/>
      <c r="W34" s="290"/>
      <c r="X34" s="291"/>
      <c r="Y34" s="291"/>
      <c r="Z34" s="291"/>
      <c r="AA34" s="292"/>
      <c r="AB34" s="3"/>
      <c r="AC34" s="3"/>
    </row>
    <row r="35" spans="1:45" ht="21" customHeight="1">
      <c r="A35" s="5"/>
      <c r="B35" s="314"/>
      <c r="C35" s="293"/>
      <c r="D35" s="294"/>
      <c r="E35" s="294"/>
      <c r="F35" s="294"/>
      <c r="G35" s="294"/>
      <c r="H35" s="294"/>
      <c r="I35" s="294"/>
      <c r="J35" s="297"/>
      <c r="K35" s="293"/>
      <c r="L35" s="294"/>
      <c r="M35" s="295"/>
      <c r="N35" s="26" t="s">
        <v>201</v>
      </c>
      <c r="O35" s="296"/>
      <c r="P35" s="294"/>
      <c r="Q35" s="297"/>
      <c r="R35" s="293"/>
      <c r="S35" s="294"/>
      <c r="T35" s="294"/>
      <c r="U35" s="294"/>
      <c r="V35" s="297"/>
      <c r="W35" s="290"/>
      <c r="X35" s="291"/>
      <c r="Y35" s="291"/>
      <c r="Z35" s="291"/>
      <c r="AA35" s="292"/>
      <c r="AB35" s="3"/>
      <c r="AC35" s="3"/>
    </row>
    <row r="36" spans="1:45" ht="21" customHeight="1">
      <c r="A36" s="5"/>
      <c r="B36" s="314"/>
      <c r="C36" s="293"/>
      <c r="D36" s="294"/>
      <c r="E36" s="294"/>
      <c r="F36" s="294"/>
      <c r="G36" s="294"/>
      <c r="H36" s="294"/>
      <c r="I36" s="294"/>
      <c r="J36" s="297"/>
      <c r="K36" s="293"/>
      <c r="L36" s="294"/>
      <c r="M36" s="295"/>
      <c r="N36" s="26" t="s">
        <v>201</v>
      </c>
      <c r="O36" s="296"/>
      <c r="P36" s="294"/>
      <c r="Q36" s="297"/>
      <c r="R36" s="293"/>
      <c r="S36" s="294"/>
      <c r="T36" s="294"/>
      <c r="U36" s="294"/>
      <c r="V36" s="297"/>
      <c r="W36" s="290"/>
      <c r="X36" s="291"/>
      <c r="Y36" s="291"/>
      <c r="Z36" s="291"/>
      <c r="AA36" s="292"/>
      <c r="AB36" s="3"/>
      <c r="AC36" s="3"/>
    </row>
    <row r="37" spans="1:45" ht="21" customHeight="1">
      <c r="A37" s="5"/>
      <c r="B37" s="314"/>
      <c r="C37" s="306"/>
      <c r="D37" s="306"/>
      <c r="E37" s="306"/>
      <c r="F37" s="306"/>
      <c r="G37" s="306"/>
      <c r="H37" s="306"/>
      <c r="I37" s="306"/>
      <c r="J37" s="306"/>
      <c r="K37" s="293"/>
      <c r="L37" s="294"/>
      <c r="M37" s="295"/>
      <c r="N37" s="26" t="s">
        <v>201</v>
      </c>
      <c r="O37" s="296"/>
      <c r="P37" s="294"/>
      <c r="Q37" s="297"/>
      <c r="R37" s="293"/>
      <c r="S37" s="294"/>
      <c r="T37" s="294"/>
      <c r="U37" s="294"/>
      <c r="V37" s="297"/>
      <c r="W37" s="290"/>
      <c r="X37" s="291"/>
      <c r="Y37" s="291"/>
      <c r="Z37" s="291"/>
      <c r="AA37" s="292"/>
      <c r="AB37" s="3"/>
      <c r="AC37" s="3"/>
    </row>
    <row r="38" spans="1:45" ht="21" customHeight="1">
      <c r="A38" s="5"/>
      <c r="B38" s="315"/>
      <c r="C38" s="246"/>
      <c r="D38" s="246"/>
      <c r="E38" s="246"/>
      <c r="F38" s="246"/>
      <c r="G38" s="246"/>
      <c r="H38" s="246"/>
      <c r="I38" s="246"/>
      <c r="J38" s="246"/>
      <c r="K38" s="248"/>
      <c r="L38" s="249"/>
      <c r="M38" s="298"/>
      <c r="N38" s="27" t="s">
        <v>201</v>
      </c>
      <c r="O38" s="299"/>
      <c r="P38" s="249"/>
      <c r="Q38" s="250"/>
      <c r="R38" s="248"/>
      <c r="S38" s="249"/>
      <c r="T38" s="249"/>
      <c r="U38" s="249"/>
      <c r="V38" s="250"/>
      <c r="W38" s="300"/>
      <c r="X38" s="301"/>
      <c r="Y38" s="301"/>
      <c r="Z38" s="301"/>
      <c r="AA38" s="302"/>
      <c r="AB38" s="3"/>
      <c r="AC38" s="3"/>
    </row>
    <row r="39" spans="1:45" ht="21" customHeight="1">
      <c r="A39" s="5"/>
      <c r="B39" s="207" t="s">
        <v>19</v>
      </c>
      <c r="C39" s="208"/>
      <c r="D39" s="208"/>
      <c r="E39" s="208"/>
      <c r="F39" s="208"/>
      <c r="G39" s="208"/>
      <c r="H39" s="209"/>
      <c r="I39" s="303"/>
      <c r="J39" s="304"/>
      <c r="K39" s="304"/>
      <c r="L39" s="22" t="s">
        <v>201</v>
      </c>
      <c r="M39" s="304"/>
      <c r="N39" s="304"/>
      <c r="O39" s="305"/>
      <c r="P39" s="224" t="s">
        <v>20</v>
      </c>
      <c r="Q39" s="225"/>
      <c r="R39" s="225"/>
      <c r="S39" s="226"/>
      <c r="T39" s="5"/>
      <c r="U39" s="5"/>
      <c r="V39" s="5"/>
      <c r="W39" s="5"/>
      <c r="X39" s="5"/>
      <c r="Y39" s="5"/>
      <c r="Z39" s="5"/>
      <c r="AA39" s="5"/>
      <c r="AB39" s="2" t="s">
        <v>38</v>
      </c>
    </row>
    <row r="40" spans="1:45" ht="18" customHeight="1">
      <c r="A40" s="5"/>
      <c r="B40" s="336" t="s">
        <v>33</v>
      </c>
      <c r="C40" s="336"/>
      <c r="D40" s="336"/>
      <c r="E40" s="336"/>
      <c r="F40" s="336"/>
      <c r="G40" s="336"/>
      <c r="H40" s="336"/>
      <c r="I40" s="336"/>
      <c r="J40" s="336"/>
      <c r="K40" s="336"/>
      <c r="L40" s="336"/>
      <c r="M40" s="336"/>
      <c r="N40" s="336"/>
      <c r="O40" s="336"/>
      <c r="P40" s="336"/>
      <c r="Q40" s="336"/>
      <c r="R40" s="336"/>
      <c r="S40" s="336"/>
      <c r="T40" s="336"/>
      <c r="U40" s="336"/>
      <c r="V40" s="336"/>
      <c r="W40" s="336"/>
      <c r="X40" s="336"/>
      <c r="Y40" s="5"/>
      <c r="Z40" s="5"/>
      <c r="AA40" s="5"/>
      <c r="AB40" s="2" t="s">
        <v>39</v>
      </c>
    </row>
    <row r="41" spans="1:45" ht="18" customHeight="1">
      <c r="A41" s="5"/>
      <c r="B41" s="203" t="s">
        <v>202</v>
      </c>
      <c r="C41" s="203"/>
      <c r="D41" s="203"/>
      <c r="E41" s="203"/>
      <c r="F41" s="203"/>
      <c r="G41" s="203"/>
      <c r="H41" s="203"/>
      <c r="I41" s="203"/>
      <c r="J41" s="203"/>
      <c r="K41" s="203"/>
      <c r="L41" s="203"/>
      <c r="M41" s="203"/>
      <c r="N41" s="203"/>
      <c r="O41" s="203"/>
      <c r="P41" s="203"/>
      <c r="Q41" s="203"/>
      <c r="R41" s="203"/>
      <c r="S41" s="203"/>
      <c r="T41" s="203"/>
      <c r="U41" s="203"/>
      <c r="V41" s="203"/>
      <c r="W41" s="203"/>
      <c r="X41" s="203"/>
      <c r="Y41" s="5"/>
      <c r="Z41" s="5"/>
      <c r="AA41" s="5"/>
    </row>
    <row r="42" spans="1:45" ht="18" customHeight="1">
      <c r="A42" s="203" t="s">
        <v>174</v>
      </c>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row>
    <row r="43" spans="1:45" ht="18" customHeight="1">
      <c r="A43" s="5"/>
      <c r="B43" s="218" t="s">
        <v>21</v>
      </c>
      <c r="C43" s="219"/>
      <c r="D43" s="219"/>
      <c r="E43" s="220"/>
      <c r="F43" s="207" t="s">
        <v>25</v>
      </c>
      <c r="G43" s="208"/>
      <c r="H43" s="208"/>
      <c r="I43" s="209"/>
      <c r="J43" s="227" t="s">
        <v>29</v>
      </c>
      <c r="K43" s="227"/>
      <c r="L43" s="227"/>
      <c r="M43" s="227"/>
      <c r="N43" s="227"/>
      <c r="O43" s="11"/>
      <c r="P43" s="11"/>
      <c r="Q43" s="11"/>
      <c r="R43" s="11"/>
      <c r="S43" s="5"/>
      <c r="T43" s="5"/>
      <c r="U43" s="5"/>
      <c r="V43" s="5"/>
      <c r="W43" s="5"/>
      <c r="X43" s="5"/>
      <c r="Y43" s="5"/>
      <c r="Z43" s="5"/>
      <c r="AA43" s="5"/>
    </row>
    <row r="44" spans="1:45" ht="21" customHeight="1">
      <c r="A44" s="5"/>
      <c r="B44" s="221"/>
      <c r="C44" s="222"/>
      <c r="D44" s="222"/>
      <c r="E44" s="223"/>
      <c r="F44" s="207" t="s">
        <v>23</v>
      </c>
      <c r="G44" s="208"/>
      <c r="H44" s="208"/>
      <c r="I44" s="209"/>
      <c r="J44" s="204"/>
      <c r="K44" s="205"/>
      <c r="L44" s="205"/>
      <c r="M44" s="205"/>
      <c r="N44" s="206"/>
      <c r="O44" s="23"/>
      <c r="P44" s="23"/>
      <c r="Q44" s="23"/>
      <c r="R44" s="23"/>
      <c r="S44" s="5"/>
      <c r="T44" s="5"/>
      <c r="U44" s="5"/>
      <c r="V44" s="5"/>
      <c r="W44" s="5"/>
      <c r="X44" s="5"/>
      <c r="Y44" s="5"/>
      <c r="Z44" s="5"/>
      <c r="AA44" s="5"/>
      <c r="AB44" s="2" t="s">
        <v>42</v>
      </c>
    </row>
    <row r="45" spans="1:45" ht="21" customHeight="1">
      <c r="A45" s="5"/>
      <c r="B45" s="224"/>
      <c r="C45" s="225"/>
      <c r="D45" s="225"/>
      <c r="E45" s="226"/>
      <c r="F45" s="207" t="s">
        <v>24</v>
      </c>
      <c r="G45" s="208"/>
      <c r="H45" s="208"/>
      <c r="I45" s="209"/>
      <c r="J45" s="210"/>
      <c r="K45" s="210"/>
      <c r="L45" s="210"/>
      <c r="M45" s="210"/>
      <c r="N45" s="210"/>
      <c r="O45" s="23"/>
      <c r="P45" s="23"/>
      <c r="Q45" s="23"/>
      <c r="R45" s="23"/>
      <c r="S45" s="5"/>
      <c r="T45" s="5"/>
      <c r="U45" s="5"/>
      <c r="V45" s="5"/>
      <c r="W45" s="5"/>
      <c r="X45" s="5"/>
      <c r="Y45" s="5"/>
      <c r="Z45" s="5"/>
      <c r="AA45" s="5"/>
      <c r="AB45" s="2" t="s">
        <v>43</v>
      </c>
    </row>
    <row r="46" spans="1:45">
      <c r="A46" s="5"/>
      <c r="B46" s="218" t="s">
        <v>190</v>
      </c>
      <c r="C46" s="219"/>
      <c r="D46" s="219"/>
      <c r="E46" s="220"/>
      <c r="F46" s="218" t="s">
        <v>26</v>
      </c>
      <c r="G46" s="219"/>
      <c r="H46" s="219"/>
      <c r="I46" s="220"/>
      <c r="J46" s="251" t="s">
        <v>27</v>
      </c>
      <c r="K46" s="252"/>
      <c r="L46" s="252"/>
      <c r="M46" s="252"/>
      <c r="N46" s="253"/>
      <c r="O46" s="211" t="s">
        <v>28</v>
      </c>
      <c r="P46" s="211"/>
      <c r="Q46" s="211"/>
      <c r="R46" s="211"/>
      <c r="S46" s="211"/>
      <c r="T46" s="211"/>
      <c r="U46" s="211"/>
      <c r="V46" s="211"/>
      <c r="W46" s="211"/>
      <c r="X46" s="211"/>
      <c r="Y46" s="211"/>
      <c r="Z46" s="211"/>
      <c r="AA46" s="211"/>
    </row>
    <row r="47" spans="1:45">
      <c r="A47" s="5"/>
      <c r="B47" s="221"/>
      <c r="C47" s="222"/>
      <c r="D47" s="222"/>
      <c r="E47" s="223"/>
      <c r="F47" s="224"/>
      <c r="G47" s="225"/>
      <c r="H47" s="225"/>
      <c r="I47" s="226"/>
      <c r="J47" s="254"/>
      <c r="K47" s="255"/>
      <c r="L47" s="255"/>
      <c r="M47" s="255"/>
      <c r="N47" s="256"/>
      <c r="O47" s="228" t="s">
        <v>191</v>
      </c>
      <c r="P47" s="228"/>
      <c r="Q47" s="228"/>
      <c r="R47" s="228"/>
      <c r="S47" s="228"/>
      <c r="T47" s="228"/>
      <c r="U47" s="228"/>
      <c r="V47" s="229" t="s">
        <v>8</v>
      </c>
      <c r="W47" s="229"/>
      <c r="X47" s="229"/>
      <c r="Y47" s="229"/>
      <c r="Z47" s="229"/>
      <c r="AA47" s="229"/>
    </row>
    <row r="48" spans="1:45" ht="21" customHeight="1">
      <c r="A48" s="5"/>
      <c r="B48" s="221"/>
      <c r="C48" s="222"/>
      <c r="D48" s="222"/>
      <c r="E48" s="223"/>
      <c r="F48" s="212"/>
      <c r="G48" s="213"/>
      <c r="H48" s="213"/>
      <c r="I48" s="214"/>
      <c r="J48" s="215"/>
      <c r="K48" s="216"/>
      <c r="L48" s="216"/>
      <c r="M48" s="216"/>
      <c r="N48" s="217"/>
      <c r="O48" s="230"/>
      <c r="P48" s="230"/>
      <c r="Q48" s="230"/>
      <c r="R48" s="230"/>
      <c r="S48" s="230"/>
      <c r="T48" s="230"/>
      <c r="U48" s="230"/>
      <c r="V48" s="231"/>
      <c r="W48" s="231"/>
      <c r="X48" s="231"/>
      <c r="Y48" s="231"/>
      <c r="Z48" s="231"/>
      <c r="AA48" s="231"/>
      <c r="AB48" s="2" t="s">
        <v>212</v>
      </c>
      <c r="AS48" s="91" t="s">
        <v>213</v>
      </c>
    </row>
    <row r="49" spans="1:45" ht="21" customHeight="1">
      <c r="A49" s="5"/>
      <c r="B49" s="224"/>
      <c r="C49" s="225"/>
      <c r="D49" s="225"/>
      <c r="E49" s="226"/>
      <c r="F49" s="232"/>
      <c r="G49" s="233"/>
      <c r="H49" s="233"/>
      <c r="I49" s="234"/>
      <c r="J49" s="235"/>
      <c r="K49" s="236"/>
      <c r="L49" s="236"/>
      <c r="M49" s="236"/>
      <c r="N49" s="237"/>
      <c r="O49" s="238"/>
      <c r="P49" s="238"/>
      <c r="Q49" s="238"/>
      <c r="R49" s="238"/>
      <c r="S49" s="238"/>
      <c r="T49" s="238"/>
      <c r="U49" s="238"/>
      <c r="V49" s="247"/>
      <c r="W49" s="247"/>
      <c r="X49" s="247"/>
      <c r="Y49" s="247"/>
      <c r="Z49" s="247"/>
      <c r="AA49" s="247"/>
      <c r="AK49" s="2" t="s">
        <v>214</v>
      </c>
      <c r="AS49" s="91" t="s">
        <v>215</v>
      </c>
    </row>
    <row r="50" spans="1:45" ht="18" customHeight="1">
      <c r="A50" s="5"/>
      <c r="B50" s="218" t="s">
        <v>22</v>
      </c>
      <c r="C50" s="219"/>
      <c r="D50" s="219"/>
      <c r="E50" s="220"/>
      <c r="F50" s="207" t="s">
        <v>26</v>
      </c>
      <c r="G50" s="208"/>
      <c r="H50" s="208"/>
      <c r="I50" s="209"/>
      <c r="J50" s="227" t="s">
        <v>27</v>
      </c>
      <c r="K50" s="227"/>
      <c r="L50" s="227"/>
      <c r="M50" s="227"/>
      <c r="N50" s="227"/>
      <c r="O50" s="227" t="s">
        <v>192</v>
      </c>
      <c r="P50" s="227"/>
      <c r="Q50" s="227"/>
      <c r="R50" s="227"/>
      <c r="S50" s="227"/>
      <c r="T50" s="227"/>
      <c r="U50" s="227"/>
      <c r="V50" s="227"/>
      <c r="W50" s="227"/>
      <c r="X50" s="227"/>
      <c r="Y50" s="227"/>
      <c r="Z50" s="227"/>
      <c r="AA50" s="227"/>
      <c r="AS50" s="91" t="s">
        <v>216</v>
      </c>
    </row>
    <row r="51" spans="1:45" ht="21" customHeight="1">
      <c r="A51" s="5"/>
      <c r="B51" s="221"/>
      <c r="C51" s="222"/>
      <c r="D51" s="222"/>
      <c r="E51" s="223"/>
      <c r="F51" s="215"/>
      <c r="G51" s="216"/>
      <c r="H51" s="216"/>
      <c r="I51" s="217"/>
      <c r="J51" s="230"/>
      <c r="K51" s="230"/>
      <c r="L51" s="230"/>
      <c r="M51" s="230"/>
      <c r="N51" s="230"/>
      <c r="O51" s="230"/>
      <c r="P51" s="230"/>
      <c r="Q51" s="230"/>
      <c r="R51" s="230"/>
      <c r="S51" s="230"/>
      <c r="T51" s="230"/>
      <c r="U51" s="230"/>
      <c r="V51" s="230"/>
      <c r="W51" s="230"/>
      <c r="X51" s="230"/>
      <c r="Y51" s="230"/>
      <c r="Z51" s="230"/>
      <c r="AA51" s="230"/>
      <c r="AB51" s="2" t="s">
        <v>44</v>
      </c>
    </row>
    <row r="52" spans="1:45" ht="21" customHeight="1">
      <c r="A52" s="5"/>
      <c r="B52" s="224"/>
      <c r="C52" s="225"/>
      <c r="D52" s="225"/>
      <c r="E52" s="226"/>
      <c r="F52" s="248"/>
      <c r="G52" s="249"/>
      <c r="H52" s="249"/>
      <c r="I52" s="250"/>
      <c r="J52" s="246"/>
      <c r="K52" s="246"/>
      <c r="L52" s="246"/>
      <c r="M52" s="246"/>
      <c r="N52" s="246"/>
      <c r="O52" s="246"/>
      <c r="P52" s="246"/>
      <c r="Q52" s="246"/>
      <c r="R52" s="246"/>
      <c r="S52" s="246"/>
      <c r="T52" s="246"/>
      <c r="U52" s="246"/>
      <c r="V52" s="246"/>
      <c r="W52" s="246"/>
      <c r="X52" s="246"/>
      <c r="Y52" s="246"/>
      <c r="Z52" s="246"/>
      <c r="AA52" s="246"/>
      <c r="AB52" s="2" t="s">
        <v>45</v>
      </c>
    </row>
    <row r="53" spans="1:45" ht="21"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row>
    <row r="54" spans="1:45" ht="18" customHeight="1">
      <c r="A54" s="261" t="s">
        <v>221</v>
      </c>
      <c r="B54" s="261"/>
      <c r="C54" s="261"/>
      <c r="D54" s="261"/>
      <c r="E54" s="261"/>
      <c r="F54" s="261"/>
      <c r="G54" s="261"/>
      <c r="H54" s="261"/>
      <c r="I54" s="261"/>
      <c r="J54" s="261"/>
      <c r="K54" s="261"/>
      <c r="L54" s="261"/>
      <c r="M54" s="261"/>
      <c r="N54" s="261"/>
      <c r="O54" s="261"/>
      <c r="P54" s="261"/>
      <c r="Q54" s="261"/>
      <c r="R54" s="261"/>
      <c r="S54" s="261"/>
      <c r="T54" s="261"/>
      <c r="U54" s="261"/>
      <c r="V54" s="261"/>
      <c r="W54" s="261"/>
      <c r="X54" s="261"/>
      <c r="Y54" s="261"/>
      <c r="Z54" s="261"/>
      <c r="AA54" s="261"/>
      <c r="AB54" s="90" t="s">
        <v>207</v>
      </c>
    </row>
    <row r="55" spans="1:45" ht="18" customHeight="1">
      <c r="A55" s="82"/>
      <c r="B55" s="82" t="s">
        <v>210</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C55" s="3"/>
    </row>
    <row r="56" spans="1:45" ht="21" customHeight="1">
      <c r="A56" s="5"/>
      <c r="B56" s="343"/>
      <c r="C56" s="344"/>
      <c r="D56" s="344"/>
      <c r="E56" s="344"/>
      <c r="F56" s="344"/>
      <c r="G56" s="345"/>
      <c r="H56" s="312" t="s">
        <v>136</v>
      </c>
      <c r="I56" s="209"/>
      <c r="J56" s="93" t="s">
        <v>209</v>
      </c>
      <c r="K56" s="53"/>
      <c r="L56" s="53"/>
      <c r="M56" s="53"/>
      <c r="N56" s="53"/>
      <c r="O56" s="53"/>
      <c r="P56" s="53"/>
      <c r="Q56" s="53"/>
      <c r="R56" s="53"/>
      <c r="S56" s="53"/>
      <c r="T56" s="53"/>
      <c r="U56" s="53"/>
      <c r="V56" s="5"/>
      <c r="W56" s="5"/>
      <c r="X56" s="5"/>
      <c r="Y56" s="5"/>
      <c r="Z56" s="5"/>
      <c r="AA56" s="5"/>
      <c r="AB56" s="2" t="s">
        <v>50</v>
      </c>
    </row>
    <row r="57" spans="1:45" ht="21"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90" t="s">
        <v>229</v>
      </c>
    </row>
    <row r="58" spans="1:45" ht="18" customHeight="1">
      <c r="A58" s="261" t="s">
        <v>222</v>
      </c>
      <c r="B58" s="261"/>
      <c r="C58" s="261"/>
      <c r="D58" s="261"/>
      <c r="E58" s="261"/>
      <c r="F58" s="261"/>
      <c r="G58" s="261"/>
      <c r="H58" s="261"/>
      <c r="I58" s="261"/>
      <c r="J58" s="261"/>
      <c r="K58" s="261"/>
      <c r="L58" s="261"/>
      <c r="M58" s="261"/>
      <c r="N58" s="261"/>
      <c r="O58" s="261"/>
      <c r="P58" s="261"/>
      <c r="Q58" s="261"/>
      <c r="R58" s="261"/>
      <c r="S58" s="261"/>
      <c r="T58" s="261"/>
      <c r="U58" s="261"/>
      <c r="V58" s="261"/>
      <c r="W58" s="261"/>
      <c r="X58" s="261"/>
      <c r="Y58" s="261"/>
      <c r="Z58" s="261"/>
      <c r="AA58" s="261"/>
      <c r="AB58" s="90" t="s">
        <v>208</v>
      </c>
    </row>
    <row r="59" spans="1:45" ht="18" customHeight="1">
      <c r="A59" s="53"/>
      <c r="B59" s="53" t="s">
        <v>211</v>
      </c>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C59" s="89"/>
    </row>
    <row r="60" spans="1:45" ht="21" customHeight="1">
      <c r="A60" s="5"/>
      <c r="B60" s="262"/>
      <c r="C60" s="263"/>
      <c r="D60" s="263"/>
      <c r="E60" s="263"/>
      <c r="F60" s="263"/>
      <c r="G60" s="263"/>
      <c r="H60" s="264" t="s">
        <v>136</v>
      </c>
      <c r="I60" s="265"/>
      <c r="J60" s="93" t="s">
        <v>193</v>
      </c>
      <c r="K60" s="53"/>
      <c r="L60" s="53"/>
      <c r="M60" s="53"/>
      <c r="N60" s="53"/>
      <c r="O60" s="53"/>
      <c r="P60" s="53"/>
      <c r="Q60" s="53"/>
      <c r="R60" s="53"/>
      <c r="S60" s="5"/>
      <c r="T60" s="5"/>
      <c r="U60" s="5"/>
      <c r="V60" s="5"/>
      <c r="W60" s="5"/>
      <c r="X60" s="5"/>
      <c r="Y60" s="5"/>
      <c r="Z60" s="5"/>
      <c r="AA60" s="5"/>
      <c r="AB60" s="2" t="s">
        <v>50</v>
      </c>
    </row>
    <row r="61" spans="1:45" ht="18"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90" t="s">
        <v>230</v>
      </c>
    </row>
    <row r="62" spans="1:45" ht="18" customHeight="1">
      <c r="A62" s="203" t="s">
        <v>141</v>
      </c>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row>
    <row r="63" spans="1:45" ht="18" customHeight="1">
      <c r="A63" s="8"/>
      <c r="B63" s="61" t="s">
        <v>135</v>
      </c>
      <c r="C63" s="201" t="s">
        <v>140</v>
      </c>
      <c r="D63" s="201"/>
      <c r="E63" s="201"/>
      <c r="F63" s="201"/>
      <c r="G63" s="201"/>
      <c r="H63" s="201"/>
      <c r="I63" s="202"/>
      <c r="J63" s="8"/>
      <c r="K63" s="8"/>
      <c r="L63" s="8"/>
      <c r="M63" s="8"/>
      <c r="N63" s="8"/>
      <c r="O63" s="8"/>
      <c r="P63" s="8"/>
      <c r="Q63" s="8"/>
      <c r="R63" s="8"/>
      <c r="S63" s="8"/>
      <c r="T63" s="8"/>
      <c r="U63" s="8"/>
      <c r="V63" s="8"/>
      <c r="W63" s="8"/>
      <c r="X63" s="8"/>
      <c r="Y63" s="8"/>
      <c r="Z63" s="8"/>
      <c r="AA63" s="8"/>
    </row>
    <row r="64" spans="1:45" ht="21" customHeight="1">
      <c r="A64" s="8"/>
      <c r="B64" s="62" t="s">
        <v>135</v>
      </c>
      <c r="C64" s="197" t="s">
        <v>139</v>
      </c>
      <c r="D64" s="197"/>
      <c r="E64" s="197"/>
      <c r="F64" s="197"/>
      <c r="G64" s="197"/>
      <c r="H64" s="197"/>
      <c r="I64" s="198"/>
      <c r="J64" s="8"/>
      <c r="K64" s="8"/>
      <c r="L64" s="8"/>
      <c r="M64" s="8"/>
      <c r="N64" s="8"/>
      <c r="O64" s="8"/>
      <c r="P64" s="8"/>
      <c r="Q64" s="8"/>
      <c r="R64" s="8"/>
      <c r="S64" s="8"/>
      <c r="T64" s="8"/>
      <c r="U64" s="8"/>
      <c r="V64" s="8"/>
      <c r="W64" s="8"/>
      <c r="X64" s="8"/>
      <c r="Y64" s="8"/>
      <c r="Z64" s="8"/>
      <c r="AA64" s="8"/>
    </row>
    <row r="65" spans="1:27" ht="18" customHeight="1">
      <c r="A65" s="8"/>
      <c r="B65" s="203" t="s">
        <v>142</v>
      </c>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row>
    <row r="66" spans="1:27" ht="18" customHeight="1">
      <c r="A66" s="8"/>
      <c r="B66" s="203" t="s">
        <v>149</v>
      </c>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row>
    <row r="67" spans="1:27" ht="21" customHeight="1">
      <c r="A67" s="8"/>
      <c r="B67" s="203" t="s">
        <v>150</v>
      </c>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row>
    <row r="68" spans="1:27" ht="21"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row>
    <row r="69" spans="1:27" ht="18" customHeight="1">
      <c r="A69" s="8" t="s">
        <v>180</v>
      </c>
      <c r="B69" s="8"/>
      <c r="C69" s="8"/>
      <c r="D69" s="8"/>
      <c r="E69" s="8"/>
      <c r="F69" s="8"/>
      <c r="G69" s="8"/>
      <c r="H69" s="8"/>
      <c r="I69" s="8"/>
      <c r="J69" s="8"/>
      <c r="K69" s="8"/>
      <c r="L69" s="8"/>
      <c r="M69" s="8"/>
      <c r="N69" s="8"/>
      <c r="O69" s="8"/>
      <c r="P69" s="8"/>
      <c r="Q69" s="8"/>
      <c r="R69" s="8"/>
      <c r="S69" s="8"/>
      <c r="T69" s="8"/>
      <c r="U69" s="8"/>
      <c r="V69" s="8"/>
      <c r="W69" s="8"/>
      <c r="X69" s="8"/>
      <c r="Y69" s="8"/>
      <c r="Z69" s="8"/>
      <c r="AA69" s="8"/>
    </row>
    <row r="70" spans="1:27" ht="18" customHeight="1">
      <c r="A70" s="8"/>
      <c r="B70" s="227" t="s">
        <v>181</v>
      </c>
      <c r="C70" s="227"/>
      <c r="D70" s="227"/>
      <c r="E70" s="227"/>
      <c r="F70" s="227"/>
      <c r="G70" s="279" t="s">
        <v>182</v>
      </c>
      <c r="H70" s="280"/>
      <c r="I70" s="280"/>
      <c r="J70" s="280"/>
      <c r="K70" s="281"/>
      <c r="L70" s="279" t="s">
        <v>183</v>
      </c>
      <c r="M70" s="280"/>
      <c r="N70" s="280"/>
      <c r="O70" s="280"/>
      <c r="P70" s="281"/>
      <c r="Q70" s="279" t="s">
        <v>184</v>
      </c>
      <c r="R70" s="280"/>
      <c r="S70" s="280"/>
      <c r="T70" s="280"/>
      <c r="U70" s="281"/>
      <c r="V70" s="279" t="s">
        <v>185</v>
      </c>
      <c r="W70" s="280"/>
      <c r="X70" s="280"/>
      <c r="Y70" s="280"/>
      <c r="Z70" s="280"/>
      <c r="AA70" s="281"/>
    </row>
    <row r="71" spans="1:27" ht="22.5" customHeight="1">
      <c r="A71" s="8"/>
      <c r="B71" s="227" t="s">
        <v>152</v>
      </c>
      <c r="C71" s="227"/>
      <c r="D71" s="227"/>
      <c r="E71" s="227"/>
      <c r="F71" s="227"/>
      <c r="G71" s="77"/>
      <c r="H71" s="78"/>
      <c r="I71" s="78"/>
      <c r="J71" s="78"/>
      <c r="K71" s="79"/>
      <c r="L71" s="77"/>
      <c r="M71" s="78"/>
      <c r="N71" s="78"/>
      <c r="O71" s="78"/>
      <c r="P71" s="79"/>
      <c r="Q71" s="77"/>
      <c r="R71" s="78"/>
      <c r="S71" s="78"/>
      <c r="T71" s="78"/>
      <c r="U71" s="79"/>
      <c r="V71" s="77"/>
      <c r="W71" s="78"/>
      <c r="X71" s="78"/>
      <c r="Y71" s="78"/>
      <c r="Z71" s="78"/>
      <c r="AA71" s="79"/>
    </row>
    <row r="72" spans="1:27" ht="18" customHeight="1">
      <c r="A72" s="8"/>
      <c r="B72" s="8"/>
      <c r="C72" s="8"/>
      <c r="D72" s="8"/>
      <c r="E72" s="8"/>
      <c r="F72" s="8"/>
      <c r="G72" s="8"/>
      <c r="H72" s="8"/>
      <c r="I72" s="8"/>
      <c r="J72" s="8"/>
      <c r="K72" s="8"/>
      <c r="L72" s="8"/>
      <c r="M72" s="8"/>
      <c r="N72" s="8"/>
      <c r="O72" s="8"/>
      <c r="P72" s="8"/>
      <c r="Q72" s="8"/>
      <c r="R72" s="8"/>
      <c r="S72" s="8"/>
      <c r="T72" s="8"/>
      <c r="U72" s="8"/>
      <c r="V72" s="8"/>
      <c r="W72" s="8"/>
      <c r="X72" s="8"/>
      <c r="Y72" s="8"/>
      <c r="Z72" s="8"/>
      <c r="AA72" s="8"/>
    </row>
    <row r="73" spans="1:27" ht="18" customHeight="1">
      <c r="A73" s="92"/>
      <c r="B73" s="92" t="s">
        <v>194</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row>
    <row r="74" spans="1:27" ht="21" customHeight="1">
      <c r="A74" s="8"/>
      <c r="B74" s="240"/>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4"/>
    </row>
    <row r="75" spans="1:27" ht="21" customHeight="1">
      <c r="A75" s="8"/>
      <c r="B75" s="242"/>
      <c r="C75" s="243"/>
      <c r="D75" s="243"/>
      <c r="E75" s="243"/>
      <c r="F75" s="243"/>
      <c r="G75" s="243"/>
      <c r="H75" s="243"/>
      <c r="I75" s="243"/>
      <c r="J75" s="243"/>
      <c r="K75" s="243"/>
      <c r="L75" s="243"/>
      <c r="M75" s="243"/>
      <c r="N75" s="243"/>
      <c r="O75" s="243"/>
      <c r="P75" s="243"/>
      <c r="Q75" s="243"/>
      <c r="R75" s="243"/>
      <c r="S75" s="243"/>
      <c r="T75" s="243"/>
      <c r="U75" s="243"/>
      <c r="V75" s="243"/>
      <c r="W75" s="243"/>
      <c r="X75" s="243"/>
      <c r="Y75" s="243"/>
      <c r="Z75" s="243"/>
      <c r="AA75" s="245"/>
    </row>
    <row r="76" spans="1:27" ht="18" customHeight="1">
      <c r="A76" s="8"/>
      <c r="B76" s="242"/>
      <c r="C76" s="243"/>
      <c r="D76" s="243"/>
      <c r="E76" s="243"/>
      <c r="F76" s="243"/>
      <c r="G76" s="243"/>
      <c r="H76" s="243"/>
      <c r="I76" s="243"/>
      <c r="J76" s="243"/>
      <c r="K76" s="243"/>
      <c r="L76" s="243"/>
      <c r="M76" s="243"/>
      <c r="N76" s="243"/>
      <c r="O76" s="243"/>
      <c r="P76" s="243"/>
      <c r="Q76" s="243"/>
      <c r="R76" s="243"/>
      <c r="S76" s="243"/>
      <c r="T76" s="243"/>
      <c r="U76" s="243"/>
      <c r="V76" s="243"/>
      <c r="W76" s="243"/>
      <c r="X76" s="243"/>
      <c r="Y76" s="243"/>
      <c r="Z76" s="243"/>
      <c r="AA76" s="245"/>
    </row>
    <row r="77" spans="1:27" ht="18" customHeight="1">
      <c r="A77" s="8"/>
      <c r="B77" s="232"/>
      <c r="C77" s="233"/>
      <c r="D77" s="233"/>
      <c r="E77" s="233"/>
      <c r="F77" s="233"/>
      <c r="G77" s="233"/>
      <c r="H77" s="233"/>
      <c r="I77" s="233"/>
      <c r="J77" s="233"/>
      <c r="K77" s="233"/>
      <c r="L77" s="233"/>
      <c r="M77" s="233"/>
      <c r="N77" s="233"/>
      <c r="O77" s="233"/>
      <c r="P77" s="233"/>
      <c r="Q77" s="233"/>
      <c r="R77" s="233"/>
      <c r="S77" s="233"/>
      <c r="T77" s="233"/>
      <c r="U77" s="233"/>
      <c r="V77" s="233"/>
      <c r="W77" s="233"/>
      <c r="X77" s="233"/>
      <c r="Y77" s="233"/>
      <c r="Z77" s="233"/>
      <c r="AA77" s="234"/>
    </row>
    <row r="78" spans="1:27" ht="21" customHeight="1">
      <c r="A78" s="8"/>
      <c r="B78" s="69"/>
      <c r="C78" s="69"/>
      <c r="D78" s="69"/>
      <c r="E78" s="69"/>
      <c r="F78" s="69"/>
      <c r="G78" s="69"/>
      <c r="H78" s="69"/>
      <c r="I78" s="69"/>
      <c r="J78" s="69"/>
      <c r="K78" s="69"/>
      <c r="L78" s="70"/>
      <c r="M78" s="70"/>
      <c r="N78" s="70"/>
      <c r="O78" s="70"/>
      <c r="P78" s="70"/>
      <c r="Q78" s="70"/>
      <c r="R78" s="70"/>
      <c r="S78" s="70"/>
      <c r="T78" s="70"/>
      <c r="U78" s="70"/>
      <c r="V78" s="70"/>
      <c r="W78" s="70"/>
      <c r="X78" s="70"/>
      <c r="Y78" s="70"/>
      <c r="Z78" s="70"/>
      <c r="AA78" s="70"/>
    </row>
    <row r="79" spans="1:27" ht="18" customHeight="1">
      <c r="A79" s="203" t="s">
        <v>195</v>
      </c>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row>
    <row r="80" spans="1:27" ht="21" customHeight="1">
      <c r="A80" s="8"/>
      <c r="B80" s="61" t="s">
        <v>203</v>
      </c>
      <c r="C80" s="201" t="s">
        <v>143</v>
      </c>
      <c r="D80" s="201"/>
      <c r="E80" s="201"/>
      <c r="F80" s="201"/>
      <c r="G80" s="201"/>
      <c r="H80" s="201"/>
      <c r="I80" s="202"/>
      <c r="J80" s="8"/>
      <c r="K80" s="8"/>
      <c r="L80" s="8"/>
      <c r="M80" s="8"/>
      <c r="N80" s="8"/>
      <c r="O80" s="8"/>
      <c r="P80" s="8"/>
      <c r="Q80" s="8"/>
      <c r="R80" s="8"/>
      <c r="S80" s="8"/>
      <c r="T80" s="8"/>
      <c r="U80" s="8"/>
      <c r="V80" s="8"/>
      <c r="W80" s="8"/>
      <c r="X80" s="8"/>
      <c r="Y80" s="8"/>
      <c r="Z80" s="8"/>
      <c r="AA80" s="8"/>
    </row>
    <row r="81" spans="1:29" ht="21" customHeight="1">
      <c r="A81" s="8"/>
      <c r="B81" s="62" t="s">
        <v>204</v>
      </c>
      <c r="C81" s="197" t="s">
        <v>144</v>
      </c>
      <c r="D81" s="197"/>
      <c r="E81" s="197"/>
      <c r="F81" s="197"/>
      <c r="G81" s="197"/>
      <c r="H81" s="197"/>
      <c r="I81" s="198"/>
      <c r="J81" s="8"/>
      <c r="K81" s="8"/>
      <c r="L81" s="8"/>
      <c r="M81" s="8"/>
      <c r="N81" s="8"/>
      <c r="O81" s="8"/>
      <c r="P81" s="8"/>
      <c r="Q81" s="8"/>
      <c r="R81" s="8"/>
      <c r="S81" s="8"/>
      <c r="T81" s="8"/>
      <c r="U81" s="8"/>
      <c r="V81" s="8"/>
      <c r="W81" s="8"/>
      <c r="X81" s="8"/>
      <c r="Y81" s="8"/>
      <c r="Z81" s="8"/>
      <c r="AA81" s="8"/>
    </row>
    <row r="82" spans="1:29" ht="18" customHeight="1">
      <c r="A82" s="8"/>
      <c r="B82" s="203" t="s">
        <v>148</v>
      </c>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row>
    <row r="83" spans="1:29" ht="21" customHeight="1">
      <c r="A83" s="8"/>
      <c r="B83" s="257" t="s">
        <v>145</v>
      </c>
      <c r="C83" s="258"/>
      <c r="D83" s="258"/>
      <c r="E83" s="258"/>
      <c r="F83" s="258"/>
      <c r="G83" s="259"/>
      <c r="H83" s="260"/>
      <c r="I83" s="260"/>
      <c r="J83" s="65" t="s">
        <v>147</v>
      </c>
      <c r="K83" s="8"/>
      <c r="L83" s="8"/>
      <c r="M83" s="8"/>
      <c r="N83" s="8"/>
      <c r="O83" s="8"/>
      <c r="P83" s="8"/>
      <c r="Q83" s="8"/>
      <c r="R83" s="8"/>
      <c r="S83" s="8"/>
      <c r="T83" s="8"/>
      <c r="U83" s="8"/>
      <c r="V83" s="8"/>
      <c r="W83" s="8"/>
      <c r="X83" s="8"/>
      <c r="Y83" s="8"/>
      <c r="Z83" s="8"/>
      <c r="AA83" s="8"/>
    </row>
    <row r="84" spans="1:29" ht="18.75" customHeight="1">
      <c r="A84" s="8"/>
      <c r="B84" s="266" t="s">
        <v>146</v>
      </c>
      <c r="C84" s="267"/>
      <c r="D84" s="267"/>
      <c r="E84" s="267"/>
      <c r="F84" s="267"/>
      <c r="G84" s="267"/>
      <c r="H84" s="270"/>
      <c r="I84" s="271"/>
      <c r="J84" s="271"/>
      <c r="K84" s="271"/>
      <c r="L84" s="271"/>
      <c r="M84" s="271"/>
      <c r="N84" s="271"/>
      <c r="O84" s="271"/>
      <c r="P84" s="271"/>
      <c r="Q84" s="271"/>
      <c r="R84" s="271"/>
      <c r="S84" s="271"/>
      <c r="T84" s="271"/>
      <c r="U84" s="271"/>
      <c r="V84" s="271"/>
      <c r="W84" s="271"/>
      <c r="X84" s="271"/>
      <c r="Y84" s="271"/>
      <c r="Z84" s="271"/>
      <c r="AA84" s="272"/>
    </row>
    <row r="85" spans="1:29" ht="18.75" customHeight="1">
      <c r="A85" s="8"/>
      <c r="B85" s="268"/>
      <c r="C85" s="268"/>
      <c r="D85" s="268"/>
      <c r="E85" s="268"/>
      <c r="F85" s="268"/>
      <c r="G85" s="268"/>
      <c r="H85" s="273"/>
      <c r="I85" s="274"/>
      <c r="J85" s="274"/>
      <c r="K85" s="274"/>
      <c r="L85" s="274"/>
      <c r="M85" s="274"/>
      <c r="N85" s="274"/>
      <c r="O85" s="274"/>
      <c r="P85" s="274"/>
      <c r="Q85" s="274"/>
      <c r="R85" s="274"/>
      <c r="S85" s="274"/>
      <c r="T85" s="274"/>
      <c r="U85" s="274"/>
      <c r="V85" s="274"/>
      <c r="W85" s="274"/>
      <c r="X85" s="274"/>
      <c r="Y85" s="274"/>
      <c r="Z85" s="274"/>
      <c r="AA85" s="275"/>
    </row>
    <row r="86" spans="1:29" ht="18.75" customHeight="1">
      <c r="A86" s="8"/>
      <c r="B86" s="269"/>
      <c r="C86" s="269"/>
      <c r="D86" s="269"/>
      <c r="E86" s="269"/>
      <c r="F86" s="269"/>
      <c r="G86" s="269"/>
      <c r="H86" s="276"/>
      <c r="I86" s="277"/>
      <c r="J86" s="277"/>
      <c r="K86" s="277"/>
      <c r="L86" s="277"/>
      <c r="M86" s="277"/>
      <c r="N86" s="277"/>
      <c r="O86" s="277"/>
      <c r="P86" s="277"/>
      <c r="Q86" s="277"/>
      <c r="R86" s="277"/>
      <c r="S86" s="277"/>
      <c r="T86" s="277"/>
      <c r="U86" s="277"/>
      <c r="V86" s="277"/>
      <c r="W86" s="277"/>
      <c r="X86" s="277"/>
      <c r="Y86" s="277"/>
      <c r="Z86" s="277"/>
      <c r="AA86" s="278"/>
    </row>
    <row r="87" spans="1:29" ht="18" customHeight="1">
      <c r="A87" s="8"/>
      <c r="B87" s="8"/>
      <c r="C87" s="8"/>
      <c r="D87" s="8"/>
      <c r="E87" s="8"/>
      <c r="F87" s="8"/>
      <c r="G87" s="92"/>
      <c r="H87" s="8"/>
      <c r="I87" s="8"/>
      <c r="J87" s="8"/>
      <c r="K87" s="8"/>
      <c r="L87" s="8"/>
      <c r="M87" s="8"/>
      <c r="N87" s="8"/>
      <c r="O87" s="8"/>
      <c r="P87" s="8"/>
      <c r="Q87" s="8"/>
      <c r="R87" s="8"/>
      <c r="S87" s="8"/>
      <c r="T87" s="8"/>
      <c r="U87" s="8"/>
      <c r="V87" s="8"/>
      <c r="W87" s="8"/>
      <c r="X87" s="8"/>
      <c r="Y87" s="8"/>
      <c r="Z87" s="8"/>
      <c r="AA87" s="8"/>
    </row>
    <row r="88" spans="1:29" ht="18.75" customHeight="1">
      <c r="A88" s="203" t="s">
        <v>196</v>
      </c>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row>
    <row r="89" spans="1:29" ht="18.75" customHeight="1">
      <c r="A89" s="203" t="s">
        <v>205</v>
      </c>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row>
    <row r="90" spans="1:29" ht="18.75" customHeight="1">
      <c r="A90" s="8"/>
      <c r="B90" s="61" t="s">
        <v>206</v>
      </c>
      <c r="C90" s="201" t="s">
        <v>169</v>
      </c>
      <c r="D90" s="201"/>
      <c r="E90" s="201"/>
      <c r="F90" s="201"/>
      <c r="G90" s="201"/>
      <c r="H90" s="201"/>
      <c r="I90" s="202"/>
      <c r="J90" s="73"/>
      <c r="K90" s="73"/>
      <c r="L90" s="73"/>
      <c r="M90" s="73"/>
      <c r="N90" s="73"/>
      <c r="O90" s="73"/>
      <c r="P90" s="73"/>
      <c r="Q90" s="73"/>
      <c r="R90" s="73"/>
      <c r="S90" s="73"/>
      <c r="T90" s="73"/>
      <c r="U90" s="73"/>
      <c r="V90" s="73"/>
      <c r="W90" s="73"/>
      <c r="X90" s="73"/>
      <c r="Y90" s="73"/>
      <c r="Z90" s="73"/>
      <c r="AA90" s="73"/>
    </row>
    <row r="91" spans="1:29" ht="18.75" customHeight="1">
      <c r="A91" s="8"/>
      <c r="B91" s="62" t="s">
        <v>206</v>
      </c>
      <c r="C91" s="197" t="s">
        <v>170</v>
      </c>
      <c r="D91" s="197"/>
      <c r="E91" s="197"/>
      <c r="F91" s="197"/>
      <c r="G91" s="197"/>
      <c r="H91" s="197"/>
      <c r="I91" s="198"/>
      <c r="J91" s="73"/>
      <c r="K91" s="73"/>
      <c r="L91" s="73"/>
      <c r="M91" s="73"/>
      <c r="N91" s="73"/>
      <c r="O91" s="73"/>
      <c r="P91" s="73"/>
      <c r="Q91" s="73"/>
      <c r="R91" s="73"/>
      <c r="S91" s="73"/>
      <c r="T91" s="73"/>
      <c r="U91" s="73"/>
      <c r="V91" s="73"/>
      <c r="W91" s="73"/>
      <c r="X91" s="73"/>
      <c r="Y91" s="73"/>
      <c r="Z91" s="73"/>
      <c r="AA91" s="73"/>
    </row>
    <row r="92" spans="1:29" ht="18.75" customHeight="1">
      <c r="A92" s="8"/>
      <c r="B92" s="71" t="s">
        <v>171</v>
      </c>
      <c r="C92" s="71"/>
      <c r="D92" s="71"/>
      <c r="E92" s="71"/>
      <c r="F92" s="71"/>
      <c r="G92" s="72"/>
      <c r="H92" s="73"/>
      <c r="I92" s="73"/>
      <c r="J92" s="73"/>
      <c r="K92" s="73"/>
      <c r="L92" s="73"/>
      <c r="M92" s="73"/>
      <c r="N92" s="73"/>
      <c r="O92" s="73"/>
      <c r="P92" s="73"/>
      <c r="Q92" s="73"/>
      <c r="R92" s="73"/>
      <c r="S92" s="73"/>
      <c r="T92" s="73"/>
      <c r="U92" s="73"/>
      <c r="V92" s="73"/>
      <c r="W92" s="73"/>
      <c r="X92" s="73"/>
      <c r="Y92" s="73"/>
      <c r="Z92" s="73"/>
      <c r="AA92" s="73"/>
    </row>
    <row r="93" spans="1:29" ht="18.75" customHeight="1">
      <c r="A93" s="8"/>
      <c r="B93" s="199" t="s">
        <v>172</v>
      </c>
      <c r="C93" s="199"/>
      <c r="D93" s="199"/>
      <c r="E93" s="199"/>
      <c r="F93" s="199"/>
      <c r="G93" s="199"/>
      <c r="H93" s="199"/>
      <c r="I93" s="199"/>
      <c r="J93" s="199"/>
      <c r="K93" s="199"/>
      <c r="L93" s="200"/>
      <c r="M93" s="200"/>
      <c r="N93" s="200"/>
      <c r="O93" s="200"/>
      <c r="P93" s="200"/>
      <c r="Q93" s="200"/>
      <c r="R93" s="200"/>
      <c r="S93" s="200"/>
      <c r="T93" s="200"/>
      <c r="U93" s="200"/>
      <c r="V93" s="200"/>
      <c r="W93" s="200"/>
      <c r="X93" s="200"/>
      <c r="Y93" s="200"/>
      <c r="Z93" s="200"/>
      <c r="AA93" s="200"/>
    </row>
    <row r="94" spans="1:29" ht="18.75" customHeight="1">
      <c r="A94" s="68"/>
      <c r="B94" s="72"/>
      <c r="C94" s="72"/>
      <c r="D94" s="72"/>
      <c r="E94" s="72"/>
      <c r="F94" s="72"/>
      <c r="G94" s="72"/>
      <c r="H94" s="73"/>
      <c r="I94" s="73"/>
      <c r="J94" s="73"/>
      <c r="K94" s="73"/>
      <c r="L94" s="73"/>
      <c r="M94" s="73"/>
      <c r="N94" s="73"/>
      <c r="O94" s="73"/>
      <c r="P94" s="73"/>
      <c r="Q94" s="73"/>
      <c r="R94" s="73"/>
      <c r="S94" s="73"/>
      <c r="T94" s="73"/>
      <c r="U94" s="73"/>
      <c r="V94" s="73"/>
      <c r="W94" s="73"/>
      <c r="X94" s="73"/>
      <c r="Y94" s="73"/>
      <c r="Z94" s="73"/>
      <c r="AA94" s="73"/>
    </row>
    <row r="95" spans="1:29" ht="18" customHeight="1">
      <c r="A95" s="203" t="s">
        <v>197</v>
      </c>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row>
    <row r="96" spans="1:29" ht="21" customHeight="1">
      <c r="A96" s="5"/>
      <c r="B96" s="218" t="s">
        <v>198</v>
      </c>
      <c r="C96" s="219"/>
      <c r="D96" s="219"/>
      <c r="E96" s="219"/>
      <c r="F96" s="219"/>
      <c r="G96" s="219"/>
      <c r="H96" s="219"/>
      <c r="I96" s="220"/>
      <c r="J96" s="239" t="s">
        <v>199</v>
      </c>
      <c r="K96" s="282"/>
      <c r="L96" s="282"/>
      <c r="M96" s="282"/>
      <c r="N96" s="282"/>
      <c r="O96" s="282"/>
      <c r="P96" s="282"/>
      <c r="Q96" s="282"/>
      <c r="R96" s="283"/>
      <c r="S96" s="239" t="s">
        <v>200</v>
      </c>
      <c r="T96" s="219"/>
      <c r="U96" s="219"/>
      <c r="V96" s="219"/>
      <c r="W96" s="219"/>
      <c r="X96" s="219"/>
      <c r="Y96" s="219"/>
      <c r="Z96" s="219"/>
      <c r="AA96" s="220"/>
      <c r="AC96" s="2"/>
    </row>
    <row r="97" spans="1:57" ht="21" customHeight="1">
      <c r="A97" s="5"/>
      <c r="B97" s="221"/>
      <c r="C97" s="222"/>
      <c r="D97" s="222"/>
      <c r="E97" s="222"/>
      <c r="F97" s="222"/>
      <c r="G97" s="222"/>
      <c r="H97" s="222"/>
      <c r="I97" s="223"/>
      <c r="J97" s="284"/>
      <c r="K97" s="285"/>
      <c r="L97" s="285"/>
      <c r="M97" s="285"/>
      <c r="N97" s="285"/>
      <c r="O97" s="285"/>
      <c r="P97" s="285"/>
      <c r="Q97" s="285"/>
      <c r="R97" s="286"/>
      <c r="S97" s="221"/>
      <c r="T97" s="222"/>
      <c r="U97" s="222"/>
      <c r="V97" s="222"/>
      <c r="W97" s="222"/>
      <c r="X97" s="222"/>
      <c r="Y97" s="222"/>
      <c r="Z97" s="222"/>
      <c r="AA97" s="223"/>
      <c r="AC97" s="2"/>
    </row>
    <row r="98" spans="1:57" ht="21" customHeight="1">
      <c r="A98" s="5"/>
      <c r="B98" s="224"/>
      <c r="C98" s="225"/>
      <c r="D98" s="225"/>
      <c r="E98" s="225"/>
      <c r="F98" s="225"/>
      <c r="G98" s="225"/>
      <c r="H98" s="225"/>
      <c r="I98" s="226"/>
      <c r="J98" s="287"/>
      <c r="K98" s="288"/>
      <c r="L98" s="288"/>
      <c r="M98" s="288"/>
      <c r="N98" s="288"/>
      <c r="O98" s="288"/>
      <c r="P98" s="288"/>
      <c r="Q98" s="288"/>
      <c r="R98" s="289"/>
      <c r="S98" s="221"/>
      <c r="T98" s="222"/>
      <c r="U98" s="222"/>
      <c r="V98" s="222"/>
      <c r="W98" s="222"/>
      <c r="X98" s="222"/>
      <c r="Y98" s="222"/>
      <c r="Z98" s="222"/>
      <c r="AA98" s="223"/>
      <c r="AC98" s="2"/>
    </row>
    <row r="99" spans="1:57" ht="21" customHeight="1">
      <c r="A99" s="5"/>
      <c r="B99" s="240"/>
      <c r="C99" s="241"/>
      <c r="D99" s="241"/>
      <c r="E99" s="241"/>
      <c r="F99" s="241"/>
      <c r="G99" s="241"/>
      <c r="H99" s="241"/>
      <c r="I99" s="241"/>
      <c r="J99" s="240"/>
      <c r="K99" s="241"/>
      <c r="L99" s="241"/>
      <c r="M99" s="241"/>
      <c r="N99" s="241"/>
      <c r="O99" s="241"/>
      <c r="P99" s="241"/>
      <c r="Q99" s="241"/>
      <c r="R99" s="241"/>
      <c r="S99" s="240"/>
      <c r="T99" s="241"/>
      <c r="U99" s="241"/>
      <c r="V99" s="241"/>
      <c r="W99" s="241"/>
      <c r="X99" s="241"/>
      <c r="Y99" s="241"/>
      <c r="Z99" s="241"/>
      <c r="AA99" s="244"/>
      <c r="AB99" s="2" t="s">
        <v>217</v>
      </c>
      <c r="AC99" s="2"/>
    </row>
    <row r="100" spans="1:57" ht="21" customHeight="1">
      <c r="A100" s="5"/>
      <c r="B100" s="242"/>
      <c r="C100" s="243"/>
      <c r="D100" s="243"/>
      <c r="E100" s="243"/>
      <c r="F100" s="243"/>
      <c r="G100" s="243"/>
      <c r="H100" s="243"/>
      <c r="I100" s="243"/>
      <c r="J100" s="242"/>
      <c r="K100" s="243"/>
      <c r="L100" s="243"/>
      <c r="M100" s="243"/>
      <c r="N100" s="243"/>
      <c r="O100" s="243"/>
      <c r="P100" s="243"/>
      <c r="Q100" s="243"/>
      <c r="R100" s="243"/>
      <c r="S100" s="242"/>
      <c r="T100" s="243"/>
      <c r="U100" s="243"/>
      <c r="V100" s="243"/>
      <c r="W100" s="243"/>
      <c r="X100" s="243"/>
      <c r="Y100" s="243"/>
      <c r="Z100" s="243"/>
      <c r="AA100" s="245"/>
      <c r="AC100" s="2"/>
    </row>
    <row r="101" spans="1:57" ht="21" customHeight="1">
      <c r="A101" s="5"/>
      <c r="B101" s="242"/>
      <c r="C101" s="243"/>
      <c r="D101" s="243"/>
      <c r="E101" s="243"/>
      <c r="F101" s="243"/>
      <c r="G101" s="243"/>
      <c r="H101" s="243"/>
      <c r="I101" s="243"/>
      <c r="J101" s="242"/>
      <c r="K101" s="243"/>
      <c r="L101" s="243"/>
      <c r="M101" s="243"/>
      <c r="N101" s="243"/>
      <c r="O101" s="243"/>
      <c r="P101" s="243"/>
      <c r="Q101" s="243"/>
      <c r="R101" s="243"/>
      <c r="S101" s="242"/>
      <c r="T101" s="243"/>
      <c r="U101" s="243"/>
      <c r="V101" s="243"/>
      <c r="W101" s="243"/>
      <c r="X101" s="243"/>
      <c r="Y101" s="243"/>
      <c r="Z101" s="243"/>
      <c r="AA101" s="245"/>
      <c r="AC101" s="2"/>
    </row>
    <row r="102" spans="1:57" ht="21" customHeight="1">
      <c r="A102" s="5"/>
      <c r="B102" s="240"/>
      <c r="C102" s="241"/>
      <c r="D102" s="241"/>
      <c r="E102" s="241"/>
      <c r="F102" s="241"/>
      <c r="G102" s="241"/>
      <c r="H102" s="241"/>
      <c r="I102" s="244"/>
      <c r="J102" s="240"/>
      <c r="K102" s="241"/>
      <c r="L102" s="241"/>
      <c r="M102" s="241"/>
      <c r="N102" s="241"/>
      <c r="O102" s="241"/>
      <c r="P102" s="241"/>
      <c r="Q102" s="241"/>
      <c r="R102" s="241"/>
      <c r="S102" s="240"/>
      <c r="T102" s="241"/>
      <c r="U102" s="241"/>
      <c r="V102" s="241"/>
      <c r="W102" s="241"/>
      <c r="X102" s="241"/>
      <c r="Y102" s="241"/>
      <c r="Z102" s="241"/>
      <c r="AA102" s="244"/>
      <c r="AB102" s="2" t="s">
        <v>217</v>
      </c>
      <c r="AC102" s="2"/>
    </row>
    <row r="103" spans="1:57" ht="21" customHeight="1">
      <c r="A103" s="5"/>
      <c r="B103" s="242"/>
      <c r="C103" s="243"/>
      <c r="D103" s="243"/>
      <c r="E103" s="243"/>
      <c r="F103" s="243"/>
      <c r="G103" s="243"/>
      <c r="H103" s="243"/>
      <c r="I103" s="245"/>
      <c r="J103" s="242"/>
      <c r="K103" s="243"/>
      <c r="L103" s="243"/>
      <c r="M103" s="243"/>
      <c r="N103" s="243"/>
      <c r="O103" s="243"/>
      <c r="P103" s="243"/>
      <c r="Q103" s="243"/>
      <c r="R103" s="243"/>
      <c r="S103" s="242"/>
      <c r="T103" s="243"/>
      <c r="U103" s="243"/>
      <c r="V103" s="243"/>
      <c r="W103" s="243"/>
      <c r="X103" s="243"/>
      <c r="Y103" s="243"/>
      <c r="Z103" s="243"/>
      <c r="AA103" s="245"/>
      <c r="AC103" s="2"/>
    </row>
    <row r="104" spans="1:57" ht="21" customHeight="1">
      <c r="A104" s="5"/>
      <c r="B104" s="232"/>
      <c r="C104" s="233"/>
      <c r="D104" s="233"/>
      <c r="E104" s="233"/>
      <c r="F104" s="233"/>
      <c r="G104" s="233"/>
      <c r="H104" s="233"/>
      <c r="I104" s="234"/>
      <c r="J104" s="242"/>
      <c r="K104" s="243"/>
      <c r="L104" s="243"/>
      <c r="M104" s="243"/>
      <c r="N104" s="243"/>
      <c r="O104" s="243"/>
      <c r="P104" s="243"/>
      <c r="Q104" s="243"/>
      <c r="R104" s="243"/>
      <c r="S104" s="242"/>
      <c r="T104" s="243"/>
      <c r="U104" s="243"/>
      <c r="V104" s="243"/>
      <c r="W104" s="243"/>
      <c r="X104" s="243"/>
      <c r="Y104" s="243"/>
      <c r="Z104" s="243"/>
      <c r="AA104" s="245"/>
      <c r="AC104" s="2"/>
    </row>
    <row r="105" spans="1:57" ht="21" customHeight="1">
      <c r="A105" s="5"/>
      <c r="B105" s="240"/>
      <c r="C105" s="241"/>
      <c r="D105" s="241"/>
      <c r="E105" s="241"/>
      <c r="F105" s="241"/>
      <c r="G105" s="241"/>
      <c r="H105" s="241"/>
      <c r="I105" s="244"/>
      <c r="J105" s="240"/>
      <c r="K105" s="241"/>
      <c r="L105" s="241"/>
      <c r="M105" s="241"/>
      <c r="N105" s="241"/>
      <c r="O105" s="241"/>
      <c r="P105" s="241"/>
      <c r="Q105" s="241"/>
      <c r="R105" s="244"/>
      <c r="S105" s="240"/>
      <c r="T105" s="241"/>
      <c r="U105" s="241"/>
      <c r="V105" s="241"/>
      <c r="W105" s="241"/>
      <c r="X105" s="241"/>
      <c r="Y105" s="241"/>
      <c r="Z105" s="241"/>
      <c r="AA105" s="244"/>
      <c r="AB105" s="2" t="s">
        <v>217</v>
      </c>
      <c r="AC105" s="2"/>
    </row>
    <row r="106" spans="1:57" ht="21" customHeight="1">
      <c r="A106" s="5"/>
      <c r="B106" s="242"/>
      <c r="C106" s="243"/>
      <c r="D106" s="243"/>
      <c r="E106" s="243"/>
      <c r="F106" s="243"/>
      <c r="G106" s="243"/>
      <c r="H106" s="243"/>
      <c r="I106" s="245"/>
      <c r="J106" s="242"/>
      <c r="K106" s="243"/>
      <c r="L106" s="243"/>
      <c r="M106" s="243"/>
      <c r="N106" s="243"/>
      <c r="O106" s="243"/>
      <c r="P106" s="243"/>
      <c r="Q106" s="243"/>
      <c r="R106" s="245"/>
      <c r="S106" s="242"/>
      <c r="T106" s="243"/>
      <c r="U106" s="243"/>
      <c r="V106" s="243"/>
      <c r="W106" s="243"/>
      <c r="X106" s="243"/>
      <c r="Y106" s="243"/>
      <c r="Z106" s="243"/>
      <c r="AA106" s="245"/>
      <c r="AC106" s="2"/>
    </row>
    <row r="107" spans="1:57" ht="21" customHeight="1">
      <c r="A107" s="5"/>
      <c r="B107" s="232"/>
      <c r="C107" s="233"/>
      <c r="D107" s="233"/>
      <c r="E107" s="233"/>
      <c r="F107" s="233"/>
      <c r="G107" s="233"/>
      <c r="H107" s="233"/>
      <c r="I107" s="234"/>
      <c r="J107" s="232"/>
      <c r="K107" s="233"/>
      <c r="L107" s="233"/>
      <c r="M107" s="233"/>
      <c r="N107" s="233"/>
      <c r="O107" s="233"/>
      <c r="P107" s="233"/>
      <c r="Q107" s="233"/>
      <c r="R107" s="234"/>
      <c r="S107" s="232"/>
      <c r="T107" s="233"/>
      <c r="U107" s="233"/>
      <c r="V107" s="233"/>
      <c r="W107" s="233"/>
      <c r="X107" s="233"/>
      <c r="Y107" s="233"/>
      <c r="Z107" s="233"/>
      <c r="AA107" s="234"/>
      <c r="AC107" s="2"/>
    </row>
    <row r="108" spans="1:57" ht="18"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57" ht="18"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57" ht="15" customHeight="1">
      <c r="A110" s="92" t="s">
        <v>30</v>
      </c>
      <c r="B110" s="92"/>
      <c r="C110" s="92"/>
      <c r="D110" s="92"/>
      <c r="E110" s="92"/>
      <c r="F110" s="92"/>
      <c r="G110" s="92"/>
      <c r="H110" s="92"/>
      <c r="I110" s="92"/>
      <c r="J110" s="92"/>
      <c r="K110" s="92"/>
      <c r="L110" s="92"/>
      <c r="M110" s="92"/>
      <c r="N110" s="92"/>
      <c r="O110" s="92"/>
      <c r="P110" s="92"/>
      <c r="Q110" s="92"/>
      <c r="R110" s="92"/>
      <c r="S110" s="92"/>
      <c r="T110" s="92"/>
      <c r="U110" s="92"/>
      <c r="V110" s="92"/>
      <c r="W110" s="92"/>
      <c r="X110" s="92"/>
      <c r="Y110" s="92"/>
      <c r="Z110" s="92"/>
      <c r="AA110" s="92"/>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row>
    <row r="111" spans="1:57" ht="15" customHeight="1">
      <c r="A111" s="8"/>
      <c r="B111" s="186" t="s">
        <v>223</v>
      </c>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E111" s="8"/>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row>
    <row r="112" spans="1:57" ht="15.75" customHeight="1">
      <c r="A112" s="8"/>
      <c r="B112" s="186"/>
      <c r="C112" s="186" t="s">
        <v>434</v>
      </c>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E112" s="8"/>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row>
    <row r="113" spans="1:57" ht="15.75" customHeight="1">
      <c r="A113" s="8"/>
      <c r="B113" s="53" t="s">
        <v>224</v>
      </c>
      <c r="C113" s="53"/>
      <c r="D113" s="53"/>
      <c r="E113" s="53"/>
      <c r="F113" s="53"/>
      <c r="G113" s="53"/>
      <c r="H113" s="53"/>
      <c r="I113" s="53"/>
      <c r="J113" s="53"/>
      <c r="K113" s="53"/>
      <c r="L113" s="53"/>
      <c r="M113" s="53"/>
      <c r="N113" s="53"/>
      <c r="O113" s="53"/>
      <c r="P113" s="53"/>
      <c r="Q113" s="53"/>
      <c r="R113" s="53"/>
      <c r="S113" s="188"/>
      <c r="T113" s="186"/>
      <c r="U113" s="186"/>
      <c r="V113" s="186"/>
      <c r="W113" s="186"/>
      <c r="X113" s="186"/>
      <c r="Y113" s="186"/>
      <c r="Z113" s="186"/>
      <c r="AA113" s="186"/>
      <c r="AE113" s="8"/>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row>
    <row r="114" spans="1:57" ht="15.75" customHeight="1">
      <c r="A114" s="8"/>
      <c r="B114" s="53" t="s">
        <v>225</v>
      </c>
      <c r="C114" s="53"/>
      <c r="D114" s="53"/>
      <c r="E114" s="53"/>
      <c r="F114" s="53"/>
      <c r="G114" s="53"/>
      <c r="H114" s="53"/>
      <c r="I114" s="53"/>
      <c r="J114" s="53"/>
      <c r="K114" s="53"/>
      <c r="L114" s="53"/>
      <c r="M114" s="53"/>
      <c r="N114" s="53"/>
      <c r="O114" s="53"/>
      <c r="P114" s="53"/>
      <c r="Q114" s="53"/>
      <c r="R114" s="53"/>
      <c r="S114" s="188"/>
      <c r="T114" s="186"/>
      <c r="U114" s="186"/>
      <c r="V114" s="186"/>
      <c r="W114" s="186"/>
      <c r="X114" s="186"/>
      <c r="Y114" s="186"/>
      <c r="Z114" s="186"/>
      <c r="AA114" s="186"/>
      <c r="AE114" s="8"/>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row>
    <row r="115" spans="1:57" ht="15.75" customHeight="1">
      <c r="A115" s="8"/>
      <c r="B115" s="188" t="s">
        <v>226</v>
      </c>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E115" s="8"/>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row>
    <row r="116" spans="1:57" ht="15.75" customHeight="1">
      <c r="A116" s="8"/>
      <c r="B116" s="188"/>
      <c r="C116" s="188" t="s">
        <v>435</v>
      </c>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E116" s="8"/>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row>
    <row r="117" spans="1:57" ht="15.75" customHeight="1">
      <c r="A117" s="8"/>
      <c r="B117" s="188"/>
      <c r="C117" s="188" t="s">
        <v>436</v>
      </c>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E117" s="8"/>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row>
    <row r="118" spans="1:57" ht="15.75" customHeight="1">
      <c r="A118" s="8"/>
      <c r="B118" s="203" t="s">
        <v>432</v>
      </c>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E118" s="8"/>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row>
    <row r="119" spans="1:57" ht="15.75" customHeight="1">
      <c r="A119" s="8"/>
      <c r="B119" s="186"/>
      <c r="C119" s="460" t="s">
        <v>437</v>
      </c>
      <c r="D119" s="460"/>
      <c r="E119" s="460"/>
      <c r="F119" s="460"/>
      <c r="G119" s="460"/>
      <c r="H119" s="460"/>
      <c r="I119" s="460"/>
      <c r="J119" s="460"/>
      <c r="K119" s="460"/>
      <c r="L119" s="460"/>
      <c r="M119" s="460"/>
      <c r="N119" s="460"/>
      <c r="O119" s="460"/>
      <c r="P119" s="460"/>
      <c r="Q119" s="460"/>
      <c r="R119" s="460"/>
      <c r="S119" s="460"/>
      <c r="T119" s="460"/>
      <c r="U119" s="460"/>
      <c r="V119" s="460"/>
      <c r="W119" s="460"/>
      <c r="X119" s="460"/>
      <c r="Y119" s="460"/>
      <c r="Z119" s="460"/>
      <c r="AA119" s="460"/>
      <c r="AE119" s="8"/>
      <c r="AF119" s="186"/>
      <c r="AG119" s="186"/>
      <c r="AH119" s="186"/>
      <c r="AI119" s="186"/>
      <c r="AJ119" s="186"/>
      <c r="AK119" s="186"/>
      <c r="AL119" s="186"/>
      <c r="AM119" s="186"/>
      <c r="AN119" s="186"/>
      <c r="AO119" s="186"/>
      <c r="AP119" s="186"/>
      <c r="AQ119" s="186"/>
      <c r="AR119" s="186"/>
      <c r="AS119" s="186"/>
      <c r="AT119" s="186"/>
      <c r="AU119" s="186"/>
      <c r="AV119" s="186"/>
      <c r="AW119" s="186"/>
      <c r="AX119" s="186"/>
      <c r="AY119" s="186"/>
      <c r="AZ119" s="186"/>
      <c r="BA119" s="186"/>
      <c r="BB119" s="186"/>
      <c r="BC119" s="186"/>
      <c r="BD119" s="186"/>
      <c r="BE119" s="186"/>
    </row>
    <row r="120" spans="1:57" ht="15.75" customHeight="1">
      <c r="A120" s="8"/>
      <c r="B120" s="461" t="s">
        <v>438</v>
      </c>
      <c r="C120" s="462" t="s">
        <v>433</v>
      </c>
      <c r="D120" s="462"/>
      <c r="E120" s="462"/>
      <c r="F120" s="462"/>
      <c r="G120" s="462"/>
      <c r="H120" s="462"/>
      <c r="I120" s="462"/>
      <c r="J120" s="462"/>
      <c r="K120" s="462"/>
      <c r="L120" s="462"/>
      <c r="M120" s="462"/>
      <c r="N120" s="462"/>
      <c r="O120" s="462"/>
      <c r="P120" s="462"/>
      <c r="Q120" s="462"/>
      <c r="R120" s="462"/>
      <c r="S120" s="462"/>
      <c r="T120" s="462"/>
      <c r="U120" s="462"/>
      <c r="V120" s="462"/>
      <c r="W120" s="462"/>
      <c r="X120" s="462"/>
      <c r="Y120" s="462"/>
      <c r="Z120" s="462"/>
      <c r="AA120" s="462"/>
      <c r="AE120" s="187"/>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row>
    <row r="121" spans="1:57" ht="15.75" customHeight="1">
      <c r="A121" s="8"/>
      <c r="B121" s="186"/>
      <c r="C121" s="462" t="s">
        <v>439</v>
      </c>
      <c r="D121" s="462"/>
      <c r="E121" s="462"/>
      <c r="F121" s="462"/>
      <c r="G121" s="462"/>
      <c r="H121" s="462"/>
      <c r="I121" s="462"/>
      <c r="J121" s="462"/>
      <c r="K121" s="462"/>
      <c r="L121" s="462"/>
      <c r="M121" s="462"/>
      <c r="N121" s="462"/>
      <c r="O121" s="462"/>
      <c r="P121" s="462"/>
      <c r="Q121" s="462"/>
      <c r="R121" s="462"/>
      <c r="S121" s="462"/>
      <c r="T121" s="462"/>
      <c r="U121" s="462"/>
      <c r="V121" s="462"/>
      <c r="W121" s="462"/>
      <c r="X121" s="462"/>
      <c r="Y121" s="462"/>
      <c r="Z121" s="462"/>
      <c r="AA121" s="462"/>
      <c r="AE121" s="187"/>
      <c r="AF121" s="186"/>
      <c r="AG121" s="186"/>
      <c r="AH121" s="186"/>
      <c r="AI121" s="186"/>
      <c r="AJ121" s="186"/>
      <c r="AK121" s="186"/>
      <c r="AL121" s="186"/>
      <c r="AM121" s="186"/>
      <c r="AN121" s="186"/>
      <c r="AO121" s="186"/>
      <c r="AP121" s="186"/>
      <c r="AQ121" s="186"/>
      <c r="AR121" s="186"/>
      <c r="AS121" s="186"/>
      <c r="AT121" s="186"/>
      <c r="AU121" s="186"/>
      <c r="AV121" s="186"/>
      <c r="AW121" s="186"/>
      <c r="AX121" s="186"/>
      <c r="AY121" s="186"/>
      <c r="AZ121" s="186"/>
      <c r="BA121" s="186"/>
      <c r="BB121" s="186"/>
      <c r="BC121" s="186"/>
      <c r="BD121" s="186"/>
      <c r="BE121" s="186"/>
    </row>
    <row r="122" spans="1:57" ht="15.75" customHeight="1">
      <c r="A122" s="8"/>
      <c r="B122" s="203" t="s">
        <v>219</v>
      </c>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E122" s="187"/>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row>
    <row r="123" spans="1:57" ht="15.75" customHeight="1">
      <c r="A123" s="187"/>
      <c r="B123" s="203" t="s">
        <v>440</v>
      </c>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E123" s="187"/>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row>
    <row r="124" spans="1:57" ht="15.75" customHeight="1">
      <c r="A124" s="187"/>
      <c r="B124" s="203" t="s">
        <v>186</v>
      </c>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row>
    <row r="125" spans="1:57" ht="15.75" customHeight="1">
      <c r="A125" s="53"/>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row>
    <row r="126" spans="1:57" ht="15.75" customHeight="1">
      <c r="A126" s="53"/>
      <c r="B126" s="203" t="s">
        <v>227</v>
      </c>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row>
    <row r="127" spans="1:57" ht="15.75" customHeight="1">
      <c r="A127" s="53"/>
      <c r="B127" s="53" t="s">
        <v>441</v>
      </c>
      <c r="C127" s="53"/>
      <c r="D127" s="53" t="s">
        <v>442</v>
      </c>
      <c r="E127" s="53"/>
      <c r="F127" s="53"/>
      <c r="G127" s="53"/>
      <c r="H127" s="53"/>
      <c r="I127" s="53"/>
      <c r="J127" s="53"/>
      <c r="K127" s="53"/>
      <c r="L127" s="53"/>
      <c r="M127" s="53"/>
      <c r="N127" s="53"/>
      <c r="O127" s="53"/>
      <c r="P127" s="53"/>
      <c r="Q127" s="53"/>
      <c r="R127" s="53"/>
      <c r="S127" s="53"/>
      <c r="T127" s="53"/>
      <c r="U127" s="53"/>
      <c r="V127" s="53"/>
      <c r="W127" s="53"/>
      <c r="X127" s="53"/>
      <c r="Y127" s="53"/>
      <c r="Z127" s="53"/>
      <c r="AA127" s="53"/>
    </row>
    <row r="128" spans="1:57" ht="15.75" customHeight="1">
      <c r="A128" s="53"/>
      <c r="B128" s="307"/>
      <c r="C128" s="307"/>
      <c r="D128" s="307"/>
      <c r="E128" s="307"/>
      <c r="F128" s="307"/>
      <c r="G128" s="307"/>
      <c r="H128" s="307"/>
      <c r="I128" s="307"/>
      <c r="J128" s="307"/>
      <c r="K128" s="307"/>
      <c r="L128" s="307"/>
      <c r="M128" s="307"/>
      <c r="N128" s="307"/>
      <c r="O128" s="307"/>
      <c r="P128" s="307"/>
      <c r="Q128" s="307"/>
      <c r="R128" s="307"/>
      <c r="S128" s="307"/>
      <c r="T128" s="307"/>
      <c r="U128" s="307"/>
      <c r="V128" s="307"/>
      <c r="W128" s="307"/>
      <c r="X128" s="307"/>
      <c r="Y128" s="307"/>
      <c r="Z128" s="307"/>
      <c r="AA128" s="307"/>
    </row>
    <row r="129" spans="1:27">
      <c r="A129" s="53"/>
      <c r="B129" s="307"/>
      <c r="C129" s="307"/>
      <c r="D129" s="307"/>
      <c r="E129" s="307"/>
      <c r="F129" s="307"/>
      <c r="G129" s="307"/>
      <c r="H129" s="307"/>
      <c r="I129" s="307"/>
      <c r="J129" s="307"/>
      <c r="K129" s="307"/>
      <c r="L129" s="307"/>
      <c r="M129" s="307"/>
      <c r="N129" s="307"/>
      <c r="O129" s="307"/>
      <c r="P129" s="307"/>
      <c r="Q129" s="307"/>
      <c r="R129" s="307"/>
      <c r="S129" s="307"/>
      <c r="T129" s="307"/>
      <c r="U129" s="307"/>
      <c r="V129" s="307"/>
      <c r="W129" s="307"/>
      <c r="X129" s="307"/>
      <c r="Y129" s="307"/>
      <c r="Z129" s="307"/>
      <c r="AA129" s="307"/>
    </row>
    <row r="130" spans="1:27">
      <c r="A130" s="53"/>
      <c r="B130" s="307"/>
      <c r="C130" s="307"/>
      <c r="D130" s="307"/>
      <c r="E130" s="307"/>
      <c r="F130" s="307"/>
      <c r="G130" s="307"/>
      <c r="H130" s="307"/>
      <c r="I130" s="307"/>
      <c r="J130" s="307"/>
      <c r="K130" s="307"/>
      <c r="L130" s="307"/>
      <c r="M130" s="307"/>
      <c r="N130" s="307"/>
      <c r="O130" s="307"/>
      <c r="P130" s="307"/>
      <c r="Q130" s="307"/>
      <c r="R130" s="307"/>
      <c r="S130" s="307"/>
      <c r="T130" s="307"/>
      <c r="U130" s="307"/>
      <c r="V130" s="307"/>
      <c r="W130" s="307"/>
      <c r="X130" s="307"/>
      <c r="Y130" s="307"/>
      <c r="Z130" s="307"/>
      <c r="AA130" s="307"/>
    </row>
  </sheetData>
  <mergeCells count="194">
    <mergeCell ref="AF123:BE123"/>
    <mergeCell ref="B124:AA124"/>
    <mergeCell ref="B126:AA126"/>
    <mergeCell ref="AF122:BE122"/>
    <mergeCell ref="C36:J36"/>
    <mergeCell ref="AF118:BE118"/>
    <mergeCell ref="AF116:BE116"/>
    <mergeCell ref="AF120:BE120"/>
    <mergeCell ref="K22:S22"/>
    <mergeCell ref="AF114:BE114"/>
    <mergeCell ref="AF113:BE113"/>
    <mergeCell ref="AE110:BE110"/>
    <mergeCell ref="AF117:BE117"/>
    <mergeCell ref="AF111:BE111"/>
    <mergeCell ref="AF115:BE115"/>
    <mergeCell ref="AF112:BE112"/>
    <mergeCell ref="B67:AA67"/>
    <mergeCell ref="B65:AA65"/>
    <mergeCell ref="B66:AA66"/>
    <mergeCell ref="B56:G56"/>
    <mergeCell ref="H56:I56"/>
    <mergeCell ref="C63:I63"/>
    <mergeCell ref="C64:I64"/>
    <mergeCell ref="B40:X40"/>
    <mergeCell ref="B41:X41"/>
    <mergeCell ref="A1:AA1"/>
    <mergeCell ref="A2:AA2"/>
    <mergeCell ref="L3:N3"/>
    <mergeCell ref="A7:D7"/>
    <mergeCell ref="F3:K3"/>
    <mergeCell ref="G4:N4"/>
    <mergeCell ref="P4:W4"/>
    <mergeCell ref="K27:S27"/>
    <mergeCell ref="K28:S28"/>
    <mergeCell ref="A8:D8"/>
    <mergeCell ref="E8:H8"/>
    <mergeCell ref="L9:N9"/>
    <mergeCell ref="K18:S18"/>
    <mergeCell ref="B18:J18"/>
    <mergeCell ref="B19:J19"/>
    <mergeCell ref="L10:N10"/>
    <mergeCell ref="B28:J28"/>
    <mergeCell ref="O10:AA10"/>
    <mergeCell ref="K25:S25"/>
    <mergeCell ref="T6:AA6"/>
    <mergeCell ref="K20:S20"/>
    <mergeCell ref="K23:S23"/>
    <mergeCell ref="K24:S24"/>
    <mergeCell ref="A17:AA17"/>
    <mergeCell ref="B20:J20"/>
    <mergeCell ref="B21:J21"/>
    <mergeCell ref="B22:J22"/>
    <mergeCell ref="B23:J23"/>
    <mergeCell ref="K21:S21"/>
    <mergeCell ref="O9:AA9"/>
    <mergeCell ref="K19:S19"/>
    <mergeCell ref="A14:AA16"/>
    <mergeCell ref="B27:J27"/>
    <mergeCell ref="L11:N11"/>
    <mergeCell ref="O11:AA11"/>
    <mergeCell ref="B39:H39"/>
    <mergeCell ref="W30:AA30"/>
    <mergeCell ref="B24:J24"/>
    <mergeCell ref="B26:J26"/>
    <mergeCell ref="C31:J31"/>
    <mergeCell ref="C32:J32"/>
    <mergeCell ref="K30:M30"/>
    <mergeCell ref="O30:Q30"/>
    <mergeCell ref="B25:J25"/>
    <mergeCell ref="B30:B38"/>
    <mergeCell ref="C30:J30"/>
    <mergeCell ref="K26:S26"/>
    <mergeCell ref="K29:S29"/>
    <mergeCell ref="C38:J38"/>
    <mergeCell ref="C33:J33"/>
    <mergeCell ref="C34:J34"/>
    <mergeCell ref="C35:J35"/>
    <mergeCell ref="B29:J29"/>
    <mergeCell ref="K31:M31"/>
    <mergeCell ref="O31:Q31"/>
    <mergeCell ref="R31:V31"/>
    <mergeCell ref="W31:AA31"/>
    <mergeCell ref="K32:M32"/>
    <mergeCell ref="O32:Q32"/>
    <mergeCell ref="B122:AA122"/>
    <mergeCell ref="B123:AA123"/>
    <mergeCell ref="B130:AA130"/>
    <mergeCell ref="B128:AA128"/>
    <mergeCell ref="B129:AA129"/>
    <mergeCell ref="C119:AA119"/>
    <mergeCell ref="C120:AA120"/>
    <mergeCell ref="C121:AA121"/>
    <mergeCell ref="R32:V32"/>
    <mergeCell ref="W32:AA32"/>
    <mergeCell ref="B118:AA118"/>
    <mergeCell ref="A54:AA54"/>
    <mergeCell ref="I39:K39"/>
    <mergeCell ref="M39:O39"/>
    <mergeCell ref="P39:S39"/>
    <mergeCell ref="C37:J37"/>
    <mergeCell ref="A62:AA62"/>
    <mergeCell ref="K35:M35"/>
    <mergeCell ref="O35:Q35"/>
    <mergeCell ref="R35:V35"/>
    <mergeCell ref="W35:AA35"/>
    <mergeCell ref="K36:M36"/>
    <mergeCell ref="O36:Q36"/>
    <mergeCell ref="R36:V36"/>
    <mergeCell ref="W36:AA36"/>
    <mergeCell ref="K33:M33"/>
    <mergeCell ref="O33:Q33"/>
    <mergeCell ref="R33:V33"/>
    <mergeCell ref="W33:AA33"/>
    <mergeCell ref="K34:M34"/>
    <mergeCell ref="O34:Q34"/>
    <mergeCell ref="R34:V34"/>
    <mergeCell ref="W34:AA34"/>
    <mergeCell ref="K37:M37"/>
    <mergeCell ref="O37:Q37"/>
    <mergeCell ref="R37:V37"/>
    <mergeCell ref="W37:AA37"/>
    <mergeCell ref="K38:M38"/>
    <mergeCell ref="O38:Q38"/>
    <mergeCell ref="R38:V38"/>
    <mergeCell ref="W38:AA38"/>
    <mergeCell ref="A42:AA42"/>
    <mergeCell ref="B102:I104"/>
    <mergeCell ref="J102:R104"/>
    <mergeCell ref="S102:AA104"/>
    <mergeCell ref="J105:R107"/>
    <mergeCell ref="S105:AA107"/>
    <mergeCell ref="B105:I107"/>
    <mergeCell ref="A58:AA58"/>
    <mergeCell ref="B60:G60"/>
    <mergeCell ref="H60:I60"/>
    <mergeCell ref="B84:G86"/>
    <mergeCell ref="H84:AA86"/>
    <mergeCell ref="B71:F71"/>
    <mergeCell ref="B74:AA77"/>
    <mergeCell ref="C81:I81"/>
    <mergeCell ref="B82:AA82"/>
    <mergeCell ref="B70:F70"/>
    <mergeCell ref="G70:K70"/>
    <mergeCell ref="L70:P70"/>
    <mergeCell ref="Q70:U70"/>
    <mergeCell ref="V70:AA70"/>
    <mergeCell ref="A95:AA95"/>
    <mergeCell ref="B96:I98"/>
    <mergeCell ref="J96:R98"/>
    <mergeCell ref="S96:AA98"/>
    <mergeCell ref="A79:AA79"/>
    <mergeCell ref="C80:I80"/>
    <mergeCell ref="F44:I44"/>
    <mergeCell ref="B99:I101"/>
    <mergeCell ref="J99:R101"/>
    <mergeCell ref="S99:AA101"/>
    <mergeCell ref="O52:AA52"/>
    <mergeCell ref="V49:AA49"/>
    <mergeCell ref="B50:E52"/>
    <mergeCell ref="F50:I50"/>
    <mergeCell ref="J50:N50"/>
    <mergeCell ref="O50:AA50"/>
    <mergeCell ref="F51:I51"/>
    <mergeCell ref="J51:N51"/>
    <mergeCell ref="O51:AA51"/>
    <mergeCell ref="F52:I52"/>
    <mergeCell ref="J52:N52"/>
    <mergeCell ref="B46:E49"/>
    <mergeCell ref="F46:I47"/>
    <mergeCell ref="J46:N47"/>
    <mergeCell ref="B83:G83"/>
    <mergeCell ref="H83:I83"/>
    <mergeCell ref="A89:AA89"/>
    <mergeCell ref="C91:I91"/>
    <mergeCell ref="B93:K93"/>
    <mergeCell ref="L93:AA93"/>
    <mergeCell ref="C90:I90"/>
    <mergeCell ref="A88:AA88"/>
    <mergeCell ref="J44:N44"/>
    <mergeCell ref="F45:I45"/>
    <mergeCell ref="J45:N45"/>
    <mergeCell ref="O46:AA46"/>
    <mergeCell ref="F48:I48"/>
    <mergeCell ref="J48:N48"/>
    <mergeCell ref="B43:E45"/>
    <mergeCell ref="F43:I43"/>
    <mergeCell ref="J43:N43"/>
    <mergeCell ref="O47:U47"/>
    <mergeCell ref="V47:AA47"/>
    <mergeCell ref="O48:U48"/>
    <mergeCell ref="V48:AA48"/>
    <mergeCell ref="F49:I49"/>
    <mergeCell ref="J49:N49"/>
    <mergeCell ref="O49:U49"/>
  </mergeCells>
  <phoneticPr fontId="2"/>
  <dataValidations count="11">
    <dataValidation type="list" allowBlank="1" showInputMessage="1" showErrorMessage="1" sqref="L3">
      <formula1>"1～6,7～12"</formula1>
    </dataValidation>
    <dataValidation type="list" allowBlank="1" showInputMessage="1" showErrorMessage="1" sqref="G4:N4">
      <formula1>"経営開始　年目,経営開始1年目,経営開始2年目,経営開始3年目,経営開始4年目,経営開始5年目,経営開始6年目,経営開始7年目,経営開始8年目,経営開始9年目,経営開始10年目"</formula1>
    </dataValidation>
    <dataValidation type="list" allowBlank="1" showInputMessage="1" showErrorMessage="1" sqref="P4:W4">
      <formula1>"受給開始　年目,受給開始1年目,受給開始2年目,受給開始3年目,受給開始4年目,受給開始5年目,給付終了後1年目,給付終了後2年目,給付終了後3年目,給付終了後4年目"</formula1>
    </dataValidation>
    <dataValidation type="list" allowBlank="1" showInputMessage="1" showErrorMessage="1" sqref="O31">
      <formula1>"本人"</formula1>
    </dataValidation>
    <dataValidation type="list" allowBlank="1" showInputMessage="1" showErrorMessage="1" sqref="B63:B64 L78:AA78 B80:B81 B90:B91">
      <formula1>"□,■"</formula1>
    </dataValidation>
    <dataValidation type="whole" allowBlank="1" showInputMessage="1" showErrorMessage="1" sqref="M39:O39">
      <formula1>0</formula1>
      <formula2>1000000000</formula2>
    </dataValidation>
    <dataValidation type="whole" allowBlank="1" showInputMessage="1" showErrorMessage="1" sqref="K31:K38">
      <formula1>0</formula1>
      <formula2>120</formula2>
    </dataValidation>
    <dataValidation type="whole" allowBlank="1" showInputMessage="1" showErrorMessage="1" sqref="H83:I83 I39:K39">
      <formula1>0</formula1>
      <formula2>1000</formula2>
    </dataValidation>
    <dataValidation type="whole" allowBlank="1" showInputMessage="1" showErrorMessage="1" error="数字のみ記入してください。_x000a_100㎡＝1a（あーる）となります。" sqref="J48:J49 J44:N45">
      <formula1>0</formula1>
      <formula2>1000000000000</formula2>
    </dataValidation>
    <dataValidation type="whole" allowBlank="1" showInputMessage="1" showErrorMessage="1" error="数字のみ記入してください。_x000a_100㎡＝1a（あーる）となります。" sqref="K19:S28">
      <formula1>0</formula1>
      <formula2>1000000000</formula2>
    </dataValidation>
    <dataValidation allowBlank="1" showInputMessage="1" showErrorMessage="1" error="数字のみ記入してください。_x000a_100㎡＝1a（あーる）となります。" sqref="J46:N47"/>
  </dataValidations>
  <pageMargins left="0.78740157480314965" right="0.78740157480314965" top="0.78740157480314965" bottom="0.78740157480314965" header="0.51181102362204722" footer="0.51181102362204722"/>
  <pageSetup paperSize="9" scale="90" orientation="portrait" blackAndWhite="1" r:id="rId1"/>
  <headerFooter alignWithMargins="0"/>
  <rowBreaks count="2" manualBreakCount="2">
    <brk id="41" max="26" man="1"/>
    <brk id="86" max="2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96" zoomScaleNormal="100" zoomScaleSheetLayoutView="96" workbookViewId="0">
      <selection activeCell="K8" sqref="K8:K9"/>
    </sheetView>
  </sheetViews>
  <sheetFormatPr defaultRowHeight="13.5"/>
  <cols>
    <col min="1" max="1" width="3.5" style="164" customWidth="1"/>
    <col min="2" max="2" width="41.875" style="164" customWidth="1"/>
    <col min="3" max="6" width="10.125" style="181" customWidth="1"/>
    <col min="7" max="16384" width="9" style="164"/>
  </cols>
  <sheetData>
    <row r="1" spans="1:7" ht="17.25">
      <c r="B1" s="165" t="s">
        <v>373</v>
      </c>
      <c r="C1" s="166" t="s">
        <v>374</v>
      </c>
      <c r="D1" s="166"/>
      <c r="E1" s="166"/>
      <c r="F1" s="166"/>
    </row>
    <row r="2" spans="1:7">
      <c r="A2" s="167"/>
      <c r="B2" s="167"/>
      <c r="C2" s="168"/>
      <c r="D2" s="168"/>
      <c r="E2" s="168"/>
      <c r="F2" s="168"/>
    </row>
    <row r="3" spans="1:7">
      <c r="B3" s="169" t="s">
        <v>375</v>
      </c>
      <c r="C3" s="170" t="s">
        <v>376</v>
      </c>
      <c r="D3" s="171" t="s">
        <v>377</v>
      </c>
      <c r="E3" s="171" t="s">
        <v>378</v>
      </c>
      <c r="F3" s="171" t="s">
        <v>379</v>
      </c>
    </row>
    <row r="4" spans="1:7" ht="39.75" customHeight="1">
      <c r="A4" s="347" t="s">
        <v>380</v>
      </c>
      <c r="B4" s="348"/>
      <c r="C4" s="172" t="s">
        <v>381</v>
      </c>
      <c r="D4" s="173" t="s">
        <v>382</v>
      </c>
      <c r="E4" s="173" t="s">
        <v>383</v>
      </c>
      <c r="F4" s="173" t="s">
        <v>384</v>
      </c>
    </row>
    <row r="5" spans="1:7" ht="23.25" customHeight="1">
      <c r="A5" s="349" t="s">
        <v>385</v>
      </c>
      <c r="B5" s="349"/>
      <c r="C5" s="349"/>
      <c r="D5" s="349"/>
      <c r="E5" s="349"/>
      <c r="F5" s="349"/>
    </row>
    <row r="6" spans="1:7" ht="30" customHeight="1">
      <c r="A6" s="350" t="s">
        <v>386</v>
      </c>
      <c r="B6" s="350"/>
      <c r="C6" s="174"/>
      <c r="D6" s="174"/>
      <c r="E6" s="174"/>
      <c r="F6" s="174"/>
      <c r="G6" s="2" t="s">
        <v>421</v>
      </c>
    </row>
    <row r="7" spans="1:7" ht="30" customHeight="1">
      <c r="A7" s="350" t="s">
        <v>387</v>
      </c>
      <c r="B7" s="350"/>
      <c r="C7" s="174"/>
      <c r="D7" s="174"/>
      <c r="E7" s="174"/>
      <c r="F7" s="174"/>
      <c r="G7" s="2" t="s">
        <v>421</v>
      </c>
    </row>
    <row r="8" spans="1:7" ht="30" customHeight="1">
      <c r="A8" s="350" t="s">
        <v>388</v>
      </c>
      <c r="B8" s="350"/>
      <c r="C8" s="174"/>
      <c r="D8" s="174"/>
      <c r="E8" s="174"/>
      <c r="F8" s="174"/>
      <c r="G8" s="2" t="s">
        <v>421</v>
      </c>
    </row>
    <row r="9" spans="1:7" ht="30" customHeight="1">
      <c r="A9" s="350" t="s">
        <v>389</v>
      </c>
      <c r="B9" s="350"/>
      <c r="C9" s="174"/>
      <c r="D9" s="174"/>
      <c r="E9" s="174"/>
      <c r="F9" s="174"/>
      <c r="G9" s="2" t="s">
        <v>421</v>
      </c>
    </row>
    <row r="10" spans="1:7" ht="30" customHeight="1">
      <c r="A10" s="349" t="s">
        <v>390</v>
      </c>
      <c r="B10" s="349"/>
      <c r="C10" s="349"/>
      <c r="D10" s="349"/>
      <c r="E10" s="349"/>
      <c r="F10" s="349"/>
    </row>
    <row r="11" spans="1:7" ht="30" customHeight="1">
      <c r="A11" s="350" t="s">
        <v>391</v>
      </c>
      <c r="B11" s="346"/>
      <c r="C11" s="174"/>
      <c r="D11" s="174"/>
      <c r="E11" s="174"/>
      <c r="F11" s="174"/>
      <c r="G11" s="2" t="s">
        <v>421</v>
      </c>
    </row>
    <row r="12" spans="1:7" ht="30" customHeight="1">
      <c r="A12" s="350" t="s">
        <v>392</v>
      </c>
      <c r="B12" s="346"/>
      <c r="C12" s="174"/>
      <c r="D12" s="174"/>
      <c r="E12" s="174"/>
      <c r="F12" s="174"/>
      <c r="G12" s="2" t="s">
        <v>421</v>
      </c>
    </row>
    <row r="13" spans="1:7" ht="30" customHeight="1">
      <c r="A13" s="346" t="s">
        <v>393</v>
      </c>
      <c r="B13" s="346"/>
      <c r="C13" s="174"/>
      <c r="D13" s="174"/>
      <c r="E13" s="174"/>
      <c r="F13" s="174"/>
      <c r="G13" s="2" t="s">
        <v>421</v>
      </c>
    </row>
    <row r="14" spans="1:7" ht="30" customHeight="1">
      <c r="A14" s="346" t="s">
        <v>394</v>
      </c>
      <c r="B14" s="346"/>
      <c r="C14" s="174"/>
      <c r="D14" s="174"/>
      <c r="E14" s="174"/>
      <c r="F14" s="174"/>
      <c r="G14" s="2" t="s">
        <v>421</v>
      </c>
    </row>
    <row r="15" spans="1:7" ht="30" customHeight="1">
      <c r="A15" s="346" t="s">
        <v>395</v>
      </c>
      <c r="B15" s="346"/>
      <c r="C15" s="174"/>
      <c r="D15" s="174"/>
      <c r="E15" s="174"/>
      <c r="F15" s="174"/>
      <c r="G15" s="2" t="s">
        <v>421</v>
      </c>
    </row>
    <row r="16" spans="1:7" ht="30" customHeight="1">
      <c r="A16" s="346" t="s">
        <v>396</v>
      </c>
      <c r="B16" s="346"/>
      <c r="C16" s="174"/>
      <c r="D16" s="174"/>
      <c r="E16" s="174"/>
      <c r="F16" s="174"/>
      <c r="G16" s="2" t="s">
        <v>421</v>
      </c>
    </row>
    <row r="17" spans="1:7" ht="30" customHeight="1">
      <c r="A17" s="346" t="s">
        <v>397</v>
      </c>
      <c r="B17" s="346"/>
      <c r="C17" s="174"/>
      <c r="D17" s="174"/>
      <c r="E17" s="174"/>
      <c r="F17" s="174"/>
      <c r="G17" s="2" t="s">
        <v>421</v>
      </c>
    </row>
    <row r="18" spans="1:7" ht="30" customHeight="1">
      <c r="A18" s="350" t="s">
        <v>398</v>
      </c>
      <c r="B18" s="346"/>
      <c r="C18" s="174"/>
      <c r="D18" s="174"/>
      <c r="E18" s="174"/>
      <c r="F18" s="174"/>
      <c r="G18" s="2" t="s">
        <v>421</v>
      </c>
    </row>
    <row r="19" spans="1:7" ht="30" customHeight="1">
      <c r="A19" s="346" t="s">
        <v>399</v>
      </c>
      <c r="B19" s="346"/>
      <c r="C19" s="174"/>
      <c r="D19" s="174"/>
      <c r="E19" s="174"/>
      <c r="F19" s="174"/>
      <c r="G19" s="2" t="s">
        <v>421</v>
      </c>
    </row>
    <row r="20" spans="1:7" ht="30" customHeight="1">
      <c r="A20" s="349" t="s">
        <v>400</v>
      </c>
      <c r="B20" s="349"/>
      <c r="C20" s="349"/>
      <c r="D20" s="349"/>
      <c r="E20" s="349"/>
      <c r="F20" s="349"/>
    </row>
    <row r="21" spans="1:7" ht="30" customHeight="1">
      <c r="A21" s="353" t="s">
        <v>401</v>
      </c>
      <c r="B21" s="354"/>
      <c r="C21" s="174"/>
      <c r="D21" s="174"/>
      <c r="E21" s="174"/>
      <c r="F21" s="174"/>
      <c r="G21" s="2" t="s">
        <v>421</v>
      </c>
    </row>
    <row r="22" spans="1:7" ht="30" customHeight="1">
      <c r="A22" s="350" t="s">
        <v>402</v>
      </c>
      <c r="B22" s="346"/>
      <c r="C22" s="174"/>
      <c r="D22" s="174"/>
      <c r="E22" s="174"/>
      <c r="F22" s="174"/>
      <c r="G22" s="2" t="s">
        <v>421</v>
      </c>
    </row>
    <row r="23" spans="1:7" ht="30" customHeight="1">
      <c r="A23" s="353" t="s">
        <v>403</v>
      </c>
      <c r="B23" s="354"/>
      <c r="C23" s="174"/>
      <c r="D23" s="174"/>
      <c r="E23" s="174"/>
      <c r="F23" s="174"/>
      <c r="G23" s="2" t="s">
        <v>421</v>
      </c>
    </row>
    <row r="24" spans="1:7" ht="30" customHeight="1">
      <c r="A24" s="346" t="s">
        <v>404</v>
      </c>
      <c r="B24" s="346"/>
      <c r="C24" s="174"/>
      <c r="D24" s="174"/>
      <c r="E24" s="174"/>
      <c r="F24" s="174"/>
      <c r="G24" s="2" t="s">
        <v>421</v>
      </c>
    </row>
    <row r="25" spans="1:7" ht="20.25" customHeight="1">
      <c r="C25" s="175"/>
      <c r="D25" s="175"/>
      <c r="E25" s="175"/>
      <c r="F25" s="175"/>
    </row>
    <row r="26" spans="1:7" ht="20.25" customHeight="1">
      <c r="A26" s="355" t="s">
        <v>405</v>
      </c>
      <c r="B26" s="355"/>
      <c r="C26" s="355"/>
      <c r="D26" s="356"/>
      <c r="E26" s="174" t="s">
        <v>406</v>
      </c>
      <c r="F26" s="174" t="s">
        <v>407</v>
      </c>
    </row>
    <row r="27" spans="1:7" ht="26.25" customHeight="1">
      <c r="A27" s="357" t="s">
        <v>408</v>
      </c>
      <c r="B27" s="357"/>
      <c r="C27" s="357"/>
      <c r="D27" s="357"/>
      <c r="E27" s="174"/>
      <c r="F27" s="174"/>
      <c r="G27" s="2" t="s">
        <v>421</v>
      </c>
    </row>
    <row r="28" spans="1:7" ht="26.25" customHeight="1">
      <c r="A28" s="351" t="s">
        <v>409</v>
      </c>
      <c r="B28" s="352"/>
      <c r="C28" s="352"/>
      <c r="D28" s="352"/>
      <c r="E28" s="352"/>
      <c r="F28" s="352"/>
    </row>
    <row r="29" spans="1:7" ht="35.25" customHeight="1">
      <c r="A29" s="176"/>
      <c r="B29" s="177"/>
      <c r="C29" s="177"/>
      <c r="D29" s="177"/>
      <c r="E29" s="177"/>
      <c r="F29" s="177"/>
    </row>
    <row r="30" spans="1:7">
      <c r="B30" s="169" t="s">
        <v>375</v>
      </c>
      <c r="C30" s="170" t="s">
        <v>376</v>
      </c>
      <c r="D30" s="171" t="s">
        <v>410</v>
      </c>
      <c r="E30" s="171" t="s">
        <v>411</v>
      </c>
      <c r="F30" s="171" t="s">
        <v>379</v>
      </c>
    </row>
    <row r="31" spans="1:7" ht="39.75" customHeight="1">
      <c r="A31" s="347" t="s">
        <v>412</v>
      </c>
      <c r="B31" s="348"/>
      <c r="C31" s="172" t="s">
        <v>381</v>
      </c>
      <c r="D31" s="173" t="s">
        <v>382</v>
      </c>
      <c r="E31" s="173" t="s">
        <v>383</v>
      </c>
      <c r="F31" s="173" t="s">
        <v>384</v>
      </c>
    </row>
    <row r="32" spans="1:7" ht="20.25" customHeight="1">
      <c r="A32" s="360" t="s">
        <v>413</v>
      </c>
      <c r="B32" s="360"/>
      <c r="C32" s="360"/>
      <c r="D32" s="360"/>
      <c r="E32" s="360"/>
      <c r="F32" s="360"/>
      <c r="G32" s="2" t="s">
        <v>422</v>
      </c>
    </row>
    <row r="33" spans="1:21" ht="22.5" customHeight="1">
      <c r="A33" s="346" t="s">
        <v>414</v>
      </c>
      <c r="B33" s="346"/>
      <c r="C33" s="174"/>
      <c r="D33" s="174"/>
      <c r="E33" s="174"/>
      <c r="F33" s="174"/>
      <c r="G33" s="2" t="s">
        <v>421</v>
      </c>
    </row>
    <row r="34" spans="1:21" ht="20.25" customHeight="1">
      <c r="A34" s="361" t="s">
        <v>415</v>
      </c>
      <c r="B34" s="361"/>
      <c r="C34" s="361"/>
      <c r="D34" s="361"/>
      <c r="E34" s="361"/>
      <c r="F34" s="361"/>
    </row>
    <row r="35" spans="1:21" ht="157.5" customHeight="1">
      <c r="A35" s="362" t="s">
        <v>416</v>
      </c>
      <c r="B35" s="363"/>
      <c r="C35" s="363"/>
      <c r="D35" s="363"/>
      <c r="E35" s="363"/>
      <c r="F35" s="364"/>
      <c r="G35" s="358" t="s">
        <v>423</v>
      </c>
      <c r="H35" s="359"/>
      <c r="I35" s="359"/>
      <c r="J35" s="359"/>
      <c r="K35" s="359"/>
      <c r="L35" s="359"/>
      <c r="M35" s="359"/>
      <c r="N35" s="359"/>
      <c r="O35" s="359"/>
      <c r="P35" s="359"/>
      <c r="Q35" s="359"/>
      <c r="R35" s="359"/>
      <c r="S35" s="359"/>
      <c r="T35" s="359"/>
      <c r="U35" s="359"/>
    </row>
    <row r="36" spans="1:21" ht="20.25" customHeight="1">
      <c r="A36" s="365" t="s">
        <v>417</v>
      </c>
      <c r="B36" s="366"/>
      <c r="C36" s="366"/>
      <c r="D36" s="366"/>
      <c r="E36" s="366"/>
      <c r="F36" s="367"/>
    </row>
    <row r="37" spans="1:21" ht="22.5" customHeight="1">
      <c r="A37" s="182"/>
      <c r="B37" s="178" t="s">
        <v>418</v>
      </c>
      <c r="C37" s="174"/>
      <c r="D37" s="174"/>
      <c r="E37" s="174"/>
      <c r="F37" s="174"/>
      <c r="G37" s="2" t="s">
        <v>421</v>
      </c>
    </row>
    <row r="38" spans="1:21" ht="22.5" customHeight="1">
      <c r="A38" s="182"/>
      <c r="B38" s="178" t="s">
        <v>418</v>
      </c>
      <c r="C38" s="174"/>
      <c r="D38" s="174"/>
      <c r="E38" s="174"/>
      <c r="F38" s="174"/>
      <c r="G38" s="2" t="s">
        <v>421</v>
      </c>
    </row>
    <row r="39" spans="1:21" ht="22.5" customHeight="1">
      <c r="A39" s="184"/>
      <c r="B39" s="178" t="s">
        <v>418</v>
      </c>
      <c r="C39" s="174"/>
      <c r="D39" s="174"/>
      <c r="E39" s="174"/>
      <c r="F39" s="174"/>
      <c r="G39" s="2" t="s">
        <v>421</v>
      </c>
    </row>
    <row r="40" spans="1:21" ht="20.25" customHeight="1">
      <c r="A40" s="361" t="s">
        <v>419</v>
      </c>
      <c r="B40" s="361"/>
      <c r="C40" s="361"/>
      <c r="D40" s="361"/>
      <c r="E40" s="361"/>
      <c r="F40" s="361"/>
    </row>
    <row r="41" spans="1:21" ht="157.5" customHeight="1">
      <c r="A41" s="362" t="s">
        <v>416</v>
      </c>
      <c r="B41" s="363"/>
      <c r="C41" s="363"/>
      <c r="D41" s="363"/>
      <c r="E41" s="363"/>
      <c r="F41" s="364"/>
      <c r="G41" s="358" t="s">
        <v>423</v>
      </c>
      <c r="H41" s="359"/>
      <c r="I41" s="359"/>
      <c r="J41" s="359"/>
      <c r="K41" s="359"/>
      <c r="L41" s="359"/>
      <c r="M41" s="359"/>
      <c r="N41" s="359"/>
      <c r="O41" s="359"/>
      <c r="P41" s="359"/>
      <c r="Q41" s="359"/>
      <c r="R41" s="359"/>
      <c r="S41" s="359"/>
      <c r="T41" s="359"/>
      <c r="U41" s="359"/>
    </row>
    <row r="42" spans="1:21" ht="20.25" customHeight="1">
      <c r="A42" s="368" t="s">
        <v>420</v>
      </c>
      <c r="B42" s="369"/>
      <c r="C42" s="369"/>
      <c r="D42" s="369"/>
      <c r="E42" s="369"/>
      <c r="F42" s="370"/>
    </row>
    <row r="43" spans="1:21" ht="22.5" customHeight="1">
      <c r="A43" s="182"/>
      <c r="B43" s="178" t="s">
        <v>418</v>
      </c>
      <c r="C43" s="174"/>
      <c r="D43" s="174"/>
      <c r="E43" s="174"/>
      <c r="F43" s="174"/>
      <c r="G43" s="2" t="s">
        <v>421</v>
      </c>
    </row>
    <row r="44" spans="1:21" ht="22.5" customHeight="1">
      <c r="A44" s="182"/>
      <c r="B44" s="178" t="s">
        <v>418</v>
      </c>
      <c r="C44" s="174"/>
      <c r="D44" s="174"/>
      <c r="E44" s="174"/>
      <c r="F44" s="174"/>
      <c r="G44" s="2" t="s">
        <v>421</v>
      </c>
    </row>
    <row r="45" spans="1:21" ht="22.5" customHeight="1">
      <c r="A45" s="183"/>
      <c r="B45" s="179" t="s">
        <v>418</v>
      </c>
      <c r="C45" s="174"/>
      <c r="D45" s="174"/>
      <c r="E45" s="174"/>
      <c r="F45" s="174"/>
      <c r="G45" s="2" t="s">
        <v>421</v>
      </c>
    </row>
    <row r="46" spans="1:21" ht="20.25" customHeight="1">
      <c r="A46" s="361" t="s">
        <v>419</v>
      </c>
      <c r="B46" s="361"/>
      <c r="C46" s="361"/>
      <c r="D46" s="361"/>
      <c r="E46" s="361"/>
      <c r="F46" s="361"/>
    </row>
    <row r="47" spans="1:21" ht="157.5" customHeight="1">
      <c r="A47" s="362" t="s">
        <v>416</v>
      </c>
      <c r="B47" s="363"/>
      <c r="C47" s="363"/>
      <c r="D47" s="363"/>
      <c r="E47" s="363"/>
      <c r="F47" s="364"/>
      <c r="G47" s="358" t="s">
        <v>423</v>
      </c>
      <c r="H47" s="359"/>
      <c r="I47" s="359"/>
      <c r="J47" s="359"/>
      <c r="K47" s="359"/>
      <c r="L47" s="359"/>
      <c r="M47" s="359"/>
      <c r="N47" s="359"/>
      <c r="O47" s="359"/>
      <c r="P47" s="359"/>
      <c r="Q47" s="359"/>
      <c r="R47" s="359"/>
      <c r="S47" s="359"/>
      <c r="T47" s="359"/>
      <c r="U47" s="359"/>
    </row>
    <row r="48" spans="1:21" ht="16.5" customHeight="1">
      <c r="C48" s="180"/>
      <c r="D48" s="180"/>
      <c r="E48" s="180"/>
      <c r="F48" s="180"/>
    </row>
    <row r="49" ht="18.75" customHeight="1"/>
  </sheetData>
  <mergeCells count="38">
    <mergeCell ref="G35:U35"/>
    <mergeCell ref="G41:U41"/>
    <mergeCell ref="G47:U47"/>
    <mergeCell ref="A31:B31"/>
    <mergeCell ref="A32:F32"/>
    <mergeCell ref="A33:B33"/>
    <mergeCell ref="A34:F34"/>
    <mergeCell ref="A35:F35"/>
    <mergeCell ref="A36:F36"/>
    <mergeCell ref="A40:F40"/>
    <mergeCell ref="A41:F41"/>
    <mergeCell ref="A42:F42"/>
    <mergeCell ref="A46:F46"/>
    <mergeCell ref="A47:F47"/>
    <mergeCell ref="A28:F28"/>
    <mergeCell ref="A16:B16"/>
    <mergeCell ref="A17:B17"/>
    <mergeCell ref="A18:B18"/>
    <mergeCell ref="A19:B19"/>
    <mergeCell ref="A20:F20"/>
    <mergeCell ref="A21:B21"/>
    <mergeCell ref="A22:B22"/>
    <mergeCell ref="A23:B23"/>
    <mergeCell ref="A24:B24"/>
    <mergeCell ref="A26:D26"/>
    <mergeCell ref="A27:D27"/>
    <mergeCell ref="A15:B15"/>
    <mergeCell ref="A4:B4"/>
    <mergeCell ref="A5:F5"/>
    <mergeCell ref="A6:B6"/>
    <mergeCell ref="A7:B7"/>
    <mergeCell ref="A8:B8"/>
    <mergeCell ref="A9:B9"/>
    <mergeCell ref="A10:F10"/>
    <mergeCell ref="A11:B11"/>
    <mergeCell ref="A12:B12"/>
    <mergeCell ref="A13:B13"/>
    <mergeCell ref="A14:B14"/>
  </mergeCells>
  <phoneticPr fontId="2"/>
  <dataValidations count="1">
    <dataValidation type="list" allowBlank="1" showInputMessage="1" showErrorMessage="1" sqref="C37:F39 C43:F45 C33:F33 E27:F27 C21:F24 C11:F19 C6:F9">
      <formula1>"✓"</formula1>
    </dataValidation>
  </dataValidations>
  <pageMargins left="0.7" right="0.7" top="0.75" bottom="0.75" header="0.3" footer="0.3"/>
  <pageSetup paperSize="9" orientation="portrait"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87"/>
  <sheetViews>
    <sheetView view="pageBreakPreview" zoomScaleNormal="100" workbookViewId="0">
      <pane xSplit="4" ySplit="6" topLeftCell="E7" activePane="bottomRight" state="frozen"/>
      <selection pane="topRight" activeCell="E1" sqref="E1"/>
      <selection pane="bottomLeft" activeCell="A351" sqref="A351"/>
      <selection pane="bottomRight" activeCell="U373" sqref="U373:W377"/>
    </sheetView>
  </sheetViews>
  <sheetFormatPr defaultColWidth="9" defaultRowHeight="13.5"/>
  <cols>
    <col min="1" max="20" width="3" style="3" customWidth="1"/>
    <col min="21" max="32" width="2.625" style="105" customWidth="1"/>
    <col min="33" max="33" width="3" style="90" customWidth="1"/>
    <col min="34" max="257" width="9" style="3"/>
  </cols>
  <sheetData>
    <row r="1" spans="1:46" ht="15" customHeight="1">
      <c r="A1" s="94" t="s">
        <v>231</v>
      </c>
      <c r="B1" s="94"/>
      <c r="C1" s="94"/>
      <c r="D1" s="94"/>
      <c r="E1" s="94"/>
      <c r="F1" s="94"/>
      <c r="G1" s="94"/>
      <c r="H1" s="94"/>
      <c r="I1" s="94"/>
      <c r="J1" s="94"/>
      <c r="K1" s="94"/>
      <c r="L1" s="94"/>
      <c r="M1" s="94"/>
      <c r="N1" s="94"/>
      <c r="O1" s="94"/>
      <c r="P1" s="94"/>
      <c r="Q1" s="94"/>
      <c r="R1" s="94"/>
      <c r="S1" s="94"/>
      <c r="T1" s="94"/>
      <c r="U1" s="95"/>
      <c r="V1" s="95"/>
      <c r="W1" s="95"/>
      <c r="X1" s="95"/>
      <c r="Y1" s="95"/>
      <c r="Z1" s="95"/>
      <c r="AA1" s="95"/>
      <c r="AB1" s="95"/>
      <c r="AC1" s="95"/>
      <c r="AD1" s="95"/>
      <c r="AE1" s="95"/>
      <c r="AF1" s="95"/>
      <c r="AH1" s="96" t="s">
        <v>232</v>
      </c>
    </row>
    <row r="2" spans="1:46" ht="18" customHeight="1">
      <c r="A2" s="94"/>
      <c r="B2" s="94"/>
      <c r="C2" s="94"/>
      <c r="D2" s="94"/>
      <c r="E2" s="94"/>
      <c r="F2" s="94"/>
      <c r="G2" s="94"/>
      <c r="H2" s="94"/>
      <c r="I2" s="94"/>
      <c r="J2" s="94"/>
      <c r="K2" s="94"/>
      <c r="L2" s="94"/>
      <c r="M2" s="94"/>
      <c r="N2" s="94"/>
      <c r="O2" s="94"/>
      <c r="P2" s="94"/>
      <c r="Q2" s="94"/>
      <c r="R2" s="94"/>
      <c r="S2" s="94"/>
      <c r="T2" s="94"/>
      <c r="U2" s="95"/>
      <c r="V2" s="95"/>
      <c r="W2" s="95"/>
      <c r="X2" s="95"/>
      <c r="Y2" s="95"/>
      <c r="Z2" s="95"/>
      <c r="AA2" s="95"/>
      <c r="AB2" s="95"/>
      <c r="AC2" s="95"/>
      <c r="AD2" s="95"/>
      <c r="AE2" s="95"/>
      <c r="AF2" s="95"/>
      <c r="AH2" s="97"/>
      <c r="AI2" s="98" t="s">
        <v>233</v>
      </c>
      <c r="AJ2" s="98" t="s">
        <v>234</v>
      </c>
      <c r="AK2" s="98" t="s">
        <v>235</v>
      </c>
      <c r="AL2" s="98" t="s">
        <v>236</v>
      </c>
      <c r="AM2" s="98" t="s">
        <v>237</v>
      </c>
      <c r="AN2" s="98" t="s">
        <v>238</v>
      </c>
      <c r="AO2" s="98" t="s">
        <v>239</v>
      </c>
      <c r="AP2" s="98" t="s">
        <v>240</v>
      </c>
      <c r="AQ2" s="98" t="s">
        <v>241</v>
      </c>
      <c r="AR2" s="98" t="s">
        <v>242</v>
      </c>
      <c r="AS2" s="98" t="s">
        <v>243</v>
      </c>
      <c r="AT2" s="98" t="s">
        <v>244</v>
      </c>
    </row>
    <row r="3" spans="1:46" ht="18" customHeight="1">
      <c r="A3" s="376" t="s">
        <v>245</v>
      </c>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H3" s="99" t="s">
        <v>246</v>
      </c>
      <c r="AI3" s="100">
        <f>U38</f>
        <v>0</v>
      </c>
      <c r="AJ3" s="100">
        <f>U68</f>
        <v>0</v>
      </c>
      <c r="AK3" s="100">
        <f>U100</f>
        <v>0</v>
      </c>
      <c r="AL3" s="100">
        <f>U131</f>
        <v>0</v>
      </c>
      <c r="AM3" s="100">
        <f>U163</f>
        <v>0</v>
      </c>
      <c r="AN3" s="100">
        <f>U194</f>
        <v>0</v>
      </c>
      <c r="AO3" s="100">
        <f>U227</f>
        <v>0</v>
      </c>
      <c r="AP3" s="100">
        <f>U259</f>
        <v>0</v>
      </c>
      <c r="AQ3" s="100">
        <f>U290</f>
        <v>0</v>
      </c>
      <c r="AR3" s="100">
        <f>U322</f>
        <v>0</v>
      </c>
      <c r="AS3" s="100">
        <f>U353</f>
        <v>0</v>
      </c>
      <c r="AT3" s="100">
        <f>U385</f>
        <v>0</v>
      </c>
    </row>
    <row r="4" spans="1:46" ht="18" customHeight="1">
      <c r="A4" s="94"/>
      <c r="B4" s="94"/>
      <c r="C4" s="94"/>
      <c r="D4" s="94"/>
      <c r="E4" s="94"/>
      <c r="F4" s="94"/>
      <c r="G4" s="94"/>
      <c r="H4" s="94"/>
      <c r="I4" s="94"/>
      <c r="J4" s="94"/>
      <c r="K4" s="94"/>
      <c r="L4" s="94"/>
      <c r="M4" s="94"/>
      <c r="N4" s="94"/>
      <c r="O4" s="94"/>
      <c r="P4" s="94"/>
      <c r="Q4" s="94"/>
      <c r="R4" s="94"/>
      <c r="S4" s="94"/>
      <c r="T4" s="94"/>
      <c r="U4" s="95"/>
      <c r="V4" s="95"/>
      <c r="W4" s="95"/>
      <c r="X4" s="95"/>
      <c r="Y4" s="95"/>
      <c r="Z4" s="95"/>
      <c r="AA4" s="95"/>
      <c r="AB4" s="95"/>
      <c r="AC4" s="95"/>
      <c r="AD4" s="95"/>
      <c r="AE4" s="95"/>
      <c r="AF4" s="95"/>
      <c r="AH4" s="99" t="s">
        <v>247</v>
      </c>
      <c r="AI4" s="100">
        <f>AA38</f>
        <v>0</v>
      </c>
      <c r="AJ4" s="100">
        <f>AA68</f>
        <v>0</v>
      </c>
      <c r="AK4" s="100">
        <f>AA100</f>
        <v>0</v>
      </c>
      <c r="AL4" s="100">
        <f>AA131</f>
        <v>0</v>
      </c>
      <c r="AM4" s="100">
        <f>AA163</f>
        <v>0</v>
      </c>
      <c r="AN4" s="100">
        <f>AA194</f>
        <v>0</v>
      </c>
      <c r="AO4" s="100">
        <f>AA227</f>
        <v>0</v>
      </c>
      <c r="AP4" s="100">
        <f>AA259</f>
        <v>0</v>
      </c>
      <c r="AQ4" s="100">
        <f>AA290</f>
        <v>0</v>
      </c>
      <c r="AR4" s="100">
        <f>AA322</f>
        <v>0</v>
      </c>
      <c r="AS4" s="100">
        <f>AA353</f>
        <v>0</v>
      </c>
      <c r="AT4" s="100">
        <f>AA385</f>
        <v>0</v>
      </c>
    </row>
    <row r="5" spans="1:46" ht="18" customHeight="1">
      <c r="A5" s="377" t="s">
        <v>248</v>
      </c>
      <c r="B5" s="377"/>
      <c r="C5" s="377"/>
      <c r="D5" s="377"/>
      <c r="E5" s="377" t="s">
        <v>249</v>
      </c>
      <c r="F5" s="377"/>
      <c r="G5" s="377"/>
      <c r="H5" s="377"/>
      <c r="I5" s="377"/>
      <c r="J5" s="377"/>
      <c r="K5" s="377"/>
      <c r="L5" s="377"/>
      <c r="M5" s="377"/>
      <c r="N5" s="377"/>
      <c r="O5" s="377"/>
      <c r="P5" s="377"/>
      <c r="Q5" s="377"/>
      <c r="R5" s="377"/>
      <c r="S5" s="377"/>
      <c r="T5" s="377"/>
      <c r="U5" s="378" t="s">
        <v>250</v>
      </c>
      <c r="V5" s="378"/>
      <c r="W5" s="378"/>
      <c r="X5" s="378"/>
      <c r="Y5" s="378"/>
      <c r="Z5" s="378"/>
      <c r="AA5" s="378"/>
      <c r="AB5" s="378"/>
      <c r="AC5" s="378"/>
      <c r="AD5" s="378"/>
      <c r="AE5" s="378"/>
      <c r="AF5" s="378"/>
      <c r="AH5" s="99" t="s">
        <v>251</v>
      </c>
      <c r="AI5" s="100">
        <f>AD38</f>
        <v>0</v>
      </c>
      <c r="AJ5" s="100">
        <f>AD68</f>
        <v>0</v>
      </c>
      <c r="AK5" s="100">
        <f>AD100</f>
        <v>0</v>
      </c>
      <c r="AL5" s="100">
        <f>AD131</f>
        <v>0</v>
      </c>
      <c r="AM5" s="100">
        <f>AD163</f>
        <v>0</v>
      </c>
      <c r="AN5" s="100">
        <f>AD194</f>
        <v>0</v>
      </c>
      <c r="AO5" s="100">
        <f>AD227</f>
        <v>0</v>
      </c>
      <c r="AP5" s="100">
        <f>AD259</f>
        <v>0</v>
      </c>
      <c r="AQ5" s="100">
        <f>AD290</f>
        <v>0</v>
      </c>
      <c r="AR5" s="100">
        <f>AD322</f>
        <v>0</v>
      </c>
      <c r="AS5" s="100">
        <f>AD353</f>
        <v>0</v>
      </c>
      <c r="AT5" s="100">
        <f>AD385</f>
        <v>0</v>
      </c>
    </row>
    <row r="6" spans="1:46" ht="18" customHeight="1">
      <c r="A6" s="377"/>
      <c r="B6" s="377"/>
      <c r="C6" s="377"/>
      <c r="D6" s="377"/>
      <c r="E6" s="377"/>
      <c r="F6" s="377"/>
      <c r="G6" s="377"/>
      <c r="H6" s="377"/>
      <c r="I6" s="377"/>
      <c r="J6" s="377"/>
      <c r="K6" s="377"/>
      <c r="L6" s="377"/>
      <c r="M6" s="377"/>
      <c r="N6" s="377"/>
      <c r="O6" s="377"/>
      <c r="P6" s="377"/>
      <c r="Q6" s="377"/>
      <c r="R6" s="377"/>
      <c r="S6" s="377"/>
      <c r="T6" s="377"/>
      <c r="U6" s="379" t="s">
        <v>252</v>
      </c>
      <c r="V6" s="379"/>
      <c r="W6" s="379"/>
      <c r="X6" s="380" t="s">
        <v>253</v>
      </c>
      <c r="Y6" s="380"/>
      <c r="Z6" s="380"/>
      <c r="AA6" s="380" t="s">
        <v>247</v>
      </c>
      <c r="AB6" s="380"/>
      <c r="AC6" s="380"/>
      <c r="AD6" s="381" t="s">
        <v>251</v>
      </c>
      <c r="AE6" s="381"/>
      <c r="AF6" s="381"/>
    </row>
    <row r="7" spans="1:46" ht="21" customHeight="1">
      <c r="A7" s="371">
        <v>41640</v>
      </c>
      <c r="B7" s="371"/>
      <c r="C7" s="371"/>
      <c r="D7" s="371"/>
      <c r="E7" s="372"/>
      <c r="F7" s="372"/>
      <c r="G7" s="372"/>
      <c r="H7" s="372"/>
      <c r="I7" s="372"/>
      <c r="J7" s="372"/>
      <c r="K7" s="372"/>
      <c r="L7" s="372"/>
      <c r="M7" s="372"/>
      <c r="N7" s="372"/>
      <c r="O7" s="372"/>
      <c r="P7" s="372"/>
      <c r="Q7" s="372"/>
      <c r="R7" s="372"/>
      <c r="S7" s="372"/>
      <c r="T7" s="372"/>
      <c r="U7" s="373"/>
      <c r="V7" s="373"/>
      <c r="W7" s="373"/>
      <c r="X7" s="374"/>
      <c r="Y7" s="374"/>
      <c r="Z7" s="374"/>
      <c r="AA7" s="374"/>
      <c r="AB7" s="374"/>
      <c r="AC7" s="374"/>
      <c r="AD7" s="375"/>
      <c r="AE7" s="375"/>
      <c r="AF7" s="375"/>
      <c r="AG7" s="90" t="s">
        <v>254</v>
      </c>
    </row>
    <row r="8" spans="1:46" ht="21" customHeight="1">
      <c r="A8" s="382">
        <v>41641</v>
      </c>
      <c r="B8" s="382"/>
      <c r="C8" s="382"/>
      <c r="D8" s="382"/>
      <c r="E8" s="383"/>
      <c r="F8" s="383"/>
      <c r="G8" s="383"/>
      <c r="H8" s="383"/>
      <c r="I8" s="383"/>
      <c r="J8" s="383"/>
      <c r="K8" s="383"/>
      <c r="L8" s="383"/>
      <c r="M8" s="383"/>
      <c r="N8" s="383"/>
      <c r="O8" s="383"/>
      <c r="P8" s="383"/>
      <c r="Q8" s="383"/>
      <c r="R8" s="383"/>
      <c r="S8" s="383"/>
      <c r="T8" s="383"/>
      <c r="U8" s="384"/>
      <c r="V8" s="384"/>
      <c r="W8" s="384"/>
      <c r="X8" s="385"/>
      <c r="Y8" s="385"/>
      <c r="Z8" s="385"/>
      <c r="AA8" s="385"/>
      <c r="AB8" s="385"/>
      <c r="AC8" s="385"/>
      <c r="AD8" s="386"/>
      <c r="AE8" s="386"/>
      <c r="AF8" s="386"/>
      <c r="AG8" s="101" t="s">
        <v>255</v>
      </c>
    </row>
    <row r="9" spans="1:46" ht="21" customHeight="1">
      <c r="A9" s="382">
        <v>41642</v>
      </c>
      <c r="B9" s="382"/>
      <c r="C9" s="382"/>
      <c r="D9" s="382"/>
      <c r="E9" s="383"/>
      <c r="F9" s="383"/>
      <c r="G9" s="383"/>
      <c r="H9" s="383"/>
      <c r="I9" s="383"/>
      <c r="J9" s="383"/>
      <c r="K9" s="383"/>
      <c r="L9" s="383"/>
      <c r="M9" s="383"/>
      <c r="N9" s="383"/>
      <c r="O9" s="383"/>
      <c r="P9" s="383"/>
      <c r="Q9" s="383"/>
      <c r="R9" s="383"/>
      <c r="S9" s="383"/>
      <c r="T9" s="383"/>
      <c r="U9" s="384"/>
      <c r="V9" s="384"/>
      <c r="W9" s="384"/>
      <c r="X9" s="385"/>
      <c r="Y9" s="385"/>
      <c r="Z9" s="385"/>
      <c r="AA9" s="385"/>
      <c r="AB9" s="385"/>
      <c r="AC9" s="385"/>
      <c r="AD9" s="386"/>
      <c r="AE9" s="386"/>
      <c r="AF9" s="386"/>
      <c r="AG9" s="101" t="s">
        <v>256</v>
      </c>
    </row>
    <row r="10" spans="1:46" ht="21" customHeight="1">
      <c r="A10" s="382">
        <v>41643</v>
      </c>
      <c r="B10" s="382"/>
      <c r="C10" s="382"/>
      <c r="D10" s="382"/>
      <c r="E10" s="383"/>
      <c r="F10" s="383"/>
      <c r="G10" s="383"/>
      <c r="H10" s="383"/>
      <c r="I10" s="383"/>
      <c r="J10" s="383"/>
      <c r="K10" s="383"/>
      <c r="L10" s="383"/>
      <c r="M10" s="383"/>
      <c r="N10" s="383"/>
      <c r="O10" s="383"/>
      <c r="P10" s="383"/>
      <c r="Q10" s="383"/>
      <c r="R10" s="383"/>
      <c r="S10" s="383"/>
      <c r="T10" s="383"/>
      <c r="U10" s="384"/>
      <c r="V10" s="384"/>
      <c r="W10" s="384"/>
      <c r="X10" s="385"/>
      <c r="Y10" s="385"/>
      <c r="Z10" s="385"/>
      <c r="AA10" s="385"/>
      <c r="AB10" s="385"/>
      <c r="AC10" s="385"/>
      <c r="AD10" s="386"/>
      <c r="AE10" s="386"/>
      <c r="AF10" s="386"/>
      <c r="AG10" s="90" t="s">
        <v>257</v>
      </c>
    </row>
    <row r="11" spans="1:46" ht="21" customHeight="1">
      <c r="A11" s="382">
        <v>41644</v>
      </c>
      <c r="B11" s="382"/>
      <c r="C11" s="382"/>
      <c r="D11" s="382"/>
      <c r="E11" s="383"/>
      <c r="F11" s="383"/>
      <c r="G11" s="383"/>
      <c r="H11" s="383"/>
      <c r="I11" s="383"/>
      <c r="J11" s="383"/>
      <c r="K11" s="383"/>
      <c r="L11" s="383"/>
      <c r="M11" s="383"/>
      <c r="N11" s="383"/>
      <c r="O11" s="383"/>
      <c r="P11" s="383"/>
      <c r="Q11" s="383"/>
      <c r="R11" s="383"/>
      <c r="S11" s="383"/>
      <c r="T11" s="383"/>
      <c r="U11" s="384"/>
      <c r="V11" s="384"/>
      <c r="W11" s="384"/>
      <c r="X11" s="385"/>
      <c r="Y11" s="385"/>
      <c r="Z11" s="385"/>
      <c r="AA11" s="385"/>
      <c r="AB11" s="385"/>
      <c r="AC11" s="385"/>
      <c r="AD11" s="386"/>
      <c r="AE11" s="386"/>
      <c r="AF11" s="386"/>
      <c r="AG11" s="101" t="s">
        <v>258</v>
      </c>
    </row>
    <row r="12" spans="1:46" ht="21" customHeight="1">
      <c r="A12" s="382">
        <v>41645</v>
      </c>
      <c r="B12" s="382"/>
      <c r="C12" s="382"/>
      <c r="D12" s="382"/>
      <c r="E12" s="383"/>
      <c r="F12" s="383"/>
      <c r="G12" s="383"/>
      <c r="H12" s="383"/>
      <c r="I12" s="383"/>
      <c r="J12" s="383"/>
      <c r="K12" s="383"/>
      <c r="L12" s="383"/>
      <c r="M12" s="383"/>
      <c r="N12" s="383"/>
      <c r="O12" s="383"/>
      <c r="P12" s="383"/>
      <c r="Q12" s="383"/>
      <c r="R12" s="383"/>
      <c r="S12" s="383"/>
      <c r="T12" s="383"/>
      <c r="U12" s="384"/>
      <c r="V12" s="384"/>
      <c r="W12" s="384"/>
      <c r="X12" s="385"/>
      <c r="Y12" s="385"/>
      <c r="Z12" s="385"/>
      <c r="AA12" s="385"/>
      <c r="AB12" s="385"/>
      <c r="AC12" s="385"/>
      <c r="AD12" s="386"/>
      <c r="AE12" s="386"/>
      <c r="AF12" s="386"/>
    </row>
    <row r="13" spans="1:46" ht="21" customHeight="1">
      <c r="A13" s="382">
        <v>41646</v>
      </c>
      <c r="B13" s="382"/>
      <c r="C13" s="382"/>
      <c r="D13" s="382"/>
      <c r="E13" s="383"/>
      <c r="F13" s="383"/>
      <c r="G13" s="383"/>
      <c r="H13" s="383"/>
      <c r="I13" s="383"/>
      <c r="J13" s="383"/>
      <c r="K13" s="383"/>
      <c r="L13" s="383"/>
      <c r="M13" s="383"/>
      <c r="N13" s="383"/>
      <c r="O13" s="383"/>
      <c r="P13" s="383"/>
      <c r="Q13" s="383"/>
      <c r="R13" s="383"/>
      <c r="S13" s="383"/>
      <c r="T13" s="383"/>
      <c r="U13" s="384"/>
      <c r="V13" s="384"/>
      <c r="W13" s="384"/>
      <c r="X13" s="385"/>
      <c r="Y13" s="385"/>
      <c r="Z13" s="385"/>
      <c r="AA13" s="385"/>
      <c r="AB13" s="385"/>
      <c r="AC13" s="385"/>
      <c r="AD13" s="386"/>
      <c r="AE13" s="386"/>
      <c r="AF13" s="386"/>
      <c r="AG13" s="90" t="s">
        <v>259</v>
      </c>
    </row>
    <row r="14" spans="1:46" ht="21" customHeight="1">
      <c r="A14" s="382">
        <v>41647</v>
      </c>
      <c r="B14" s="382"/>
      <c r="C14" s="382"/>
      <c r="D14" s="382"/>
      <c r="E14" s="383"/>
      <c r="F14" s="383"/>
      <c r="G14" s="383"/>
      <c r="H14" s="383"/>
      <c r="I14" s="383"/>
      <c r="J14" s="383"/>
      <c r="K14" s="383"/>
      <c r="L14" s="383"/>
      <c r="M14" s="383"/>
      <c r="N14" s="383"/>
      <c r="O14" s="383"/>
      <c r="P14" s="383"/>
      <c r="Q14" s="383"/>
      <c r="R14" s="383"/>
      <c r="S14" s="383"/>
      <c r="T14" s="383"/>
      <c r="U14" s="384"/>
      <c r="V14" s="384"/>
      <c r="W14" s="384"/>
      <c r="X14" s="385"/>
      <c r="Y14" s="385"/>
      <c r="Z14" s="385"/>
      <c r="AA14" s="385"/>
      <c r="AB14" s="385"/>
      <c r="AC14" s="385"/>
      <c r="AD14" s="386"/>
      <c r="AE14" s="386"/>
      <c r="AF14" s="386"/>
      <c r="AG14" s="90" t="s">
        <v>260</v>
      </c>
    </row>
    <row r="15" spans="1:46" ht="21" customHeight="1">
      <c r="A15" s="382">
        <v>41648</v>
      </c>
      <c r="B15" s="382"/>
      <c r="C15" s="382"/>
      <c r="D15" s="382"/>
      <c r="E15" s="383"/>
      <c r="F15" s="383"/>
      <c r="G15" s="383"/>
      <c r="H15" s="383"/>
      <c r="I15" s="383"/>
      <c r="J15" s="383"/>
      <c r="K15" s="383"/>
      <c r="L15" s="383"/>
      <c r="M15" s="383"/>
      <c r="N15" s="383"/>
      <c r="O15" s="383"/>
      <c r="P15" s="383"/>
      <c r="Q15" s="383"/>
      <c r="R15" s="383"/>
      <c r="S15" s="383"/>
      <c r="T15" s="383"/>
      <c r="U15" s="384"/>
      <c r="V15" s="384"/>
      <c r="W15" s="384"/>
      <c r="X15" s="385"/>
      <c r="Y15" s="385"/>
      <c r="Z15" s="385"/>
      <c r="AA15" s="385"/>
      <c r="AB15" s="385"/>
      <c r="AC15" s="385"/>
      <c r="AD15" s="386"/>
      <c r="AE15" s="386"/>
      <c r="AF15" s="386"/>
      <c r="AG15" s="90" t="s">
        <v>261</v>
      </c>
    </row>
    <row r="16" spans="1:46" ht="21" customHeight="1">
      <c r="A16" s="382">
        <v>41649</v>
      </c>
      <c r="B16" s="382"/>
      <c r="C16" s="382"/>
      <c r="D16" s="382"/>
      <c r="E16" s="383"/>
      <c r="F16" s="383"/>
      <c r="G16" s="383"/>
      <c r="H16" s="383"/>
      <c r="I16" s="383"/>
      <c r="J16" s="383"/>
      <c r="K16" s="383"/>
      <c r="L16" s="383"/>
      <c r="M16" s="383"/>
      <c r="N16" s="383"/>
      <c r="O16" s="383"/>
      <c r="P16" s="383"/>
      <c r="Q16" s="383"/>
      <c r="R16" s="383"/>
      <c r="S16" s="383"/>
      <c r="T16" s="383"/>
      <c r="U16" s="384"/>
      <c r="V16" s="384"/>
      <c r="W16" s="384"/>
      <c r="X16" s="385"/>
      <c r="Y16" s="385"/>
      <c r="Z16" s="385"/>
      <c r="AA16" s="385"/>
      <c r="AB16" s="385"/>
      <c r="AC16" s="385"/>
      <c r="AD16" s="386"/>
      <c r="AE16" s="386"/>
      <c r="AF16" s="386"/>
      <c r="AG16" s="90" t="s">
        <v>262</v>
      </c>
    </row>
    <row r="17" spans="1:34" ht="21" customHeight="1">
      <c r="A17" s="382">
        <v>41650</v>
      </c>
      <c r="B17" s="382"/>
      <c r="C17" s="382"/>
      <c r="D17" s="382"/>
      <c r="E17" s="383"/>
      <c r="F17" s="383"/>
      <c r="G17" s="383"/>
      <c r="H17" s="383"/>
      <c r="I17" s="383"/>
      <c r="J17" s="383"/>
      <c r="K17" s="383"/>
      <c r="L17" s="383"/>
      <c r="M17" s="383"/>
      <c r="N17" s="383"/>
      <c r="O17" s="383"/>
      <c r="P17" s="383"/>
      <c r="Q17" s="383"/>
      <c r="R17" s="383"/>
      <c r="S17" s="383"/>
      <c r="T17" s="383"/>
      <c r="U17" s="384"/>
      <c r="V17" s="384"/>
      <c r="W17" s="384"/>
      <c r="X17" s="385"/>
      <c r="Y17" s="385"/>
      <c r="Z17" s="385"/>
      <c r="AA17" s="385"/>
      <c r="AB17" s="385"/>
      <c r="AC17" s="385"/>
      <c r="AD17" s="386"/>
      <c r="AE17" s="386"/>
      <c r="AF17" s="386"/>
    </row>
    <row r="18" spans="1:34" ht="21" customHeight="1">
      <c r="A18" s="382">
        <v>41651</v>
      </c>
      <c r="B18" s="382"/>
      <c r="C18" s="382"/>
      <c r="D18" s="382"/>
      <c r="E18" s="383"/>
      <c r="F18" s="383"/>
      <c r="G18" s="383"/>
      <c r="H18" s="383"/>
      <c r="I18" s="383"/>
      <c r="J18" s="383"/>
      <c r="K18" s="383"/>
      <c r="L18" s="383"/>
      <c r="M18" s="383"/>
      <c r="N18" s="383"/>
      <c r="O18" s="383"/>
      <c r="P18" s="383"/>
      <c r="Q18" s="383"/>
      <c r="R18" s="383"/>
      <c r="S18" s="383"/>
      <c r="T18" s="383"/>
      <c r="U18" s="384"/>
      <c r="V18" s="384"/>
      <c r="W18" s="384"/>
      <c r="X18" s="385"/>
      <c r="Y18" s="385"/>
      <c r="Z18" s="385"/>
      <c r="AA18" s="385"/>
      <c r="AB18" s="385"/>
      <c r="AC18" s="385"/>
      <c r="AD18" s="386"/>
      <c r="AE18" s="386"/>
      <c r="AF18" s="386"/>
      <c r="AH18" s="102" t="s">
        <v>263</v>
      </c>
    </row>
    <row r="19" spans="1:34" ht="21" customHeight="1">
      <c r="A19" s="382">
        <v>41652</v>
      </c>
      <c r="B19" s="382"/>
      <c r="C19" s="382"/>
      <c r="D19" s="382"/>
      <c r="E19" s="383"/>
      <c r="F19" s="383"/>
      <c r="G19" s="383"/>
      <c r="H19" s="383"/>
      <c r="I19" s="383"/>
      <c r="J19" s="383"/>
      <c r="K19" s="383"/>
      <c r="L19" s="383"/>
      <c r="M19" s="383"/>
      <c r="N19" s="383"/>
      <c r="O19" s="383"/>
      <c r="P19" s="383"/>
      <c r="Q19" s="383"/>
      <c r="R19" s="383"/>
      <c r="S19" s="383"/>
      <c r="T19" s="383"/>
      <c r="U19" s="384"/>
      <c r="V19" s="384"/>
      <c r="W19" s="384"/>
      <c r="X19" s="385"/>
      <c r="Y19" s="385"/>
      <c r="Z19" s="385"/>
      <c r="AA19" s="385"/>
      <c r="AB19" s="385"/>
      <c r="AC19" s="385"/>
      <c r="AD19" s="386"/>
      <c r="AE19" s="386"/>
      <c r="AF19" s="386"/>
      <c r="AH19" s="102" t="s">
        <v>264</v>
      </c>
    </row>
    <row r="20" spans="1:34" ht="21" customHeight="1">
      <c r="A20" s="382">
        <v>41653</v>
      </c>
      <c r="B20" s="382"/>
      <c r="C20" s="382"/>
      <c r="D20" s="382"/>
      <c r="E20" s="383"/>
      <c r="F20" s="383"/>
      <c r="G20" s="383"/>
      <c r="H20" s="383"/>
      <c r="I20" s="383"/>
      <c r="J20" s="383"/>
      <c r="K20" s="383"/>
      <c r="L20" s="383"/>
      <c r="M20" s="383"/>
      <c r="N20" s="383"/>
      <c r="O20" s="383"/>
      <c r="P20" s="383"/>
      <c r="Q20" s="383"/>
      <c r="R20" s="383"/>
      <c r="S20" s="383"/>
      <c r="T20" s="383"/>
      <c r="U20" s="384"/>
      <c r="V20" s="384"/>
      <c r="W20" s="384"/>
      <c r="X20" s="385"/>
      <c r="Y20" s="385"/>
      <c r="Z20" s="385"/>
      <c r="AA20" s="385"/>
      <c r="AB20" s="385"/>
      <c r="AC20" s="385"/>
      <c r="AD20" s="386"/>
      <c r="AE20" s="386"/>
      <c r="AF20" s="386"/>
    </row>
    <row r="21" spans="1:34" ht="21" customHeight="1">
      <c r="A21" s="382">
        <v>41654</v>
      </c>
      <c r="B21" s="382"/>
      <c r="C21" s="382"/>
      <c r="D21" s="382"/>
      <c r="E21" s="383"/>
      <c r="F21" s="383"/>
      <c r="G21" s="383"/>
      <c r="H21" s="383"/>
      <c r="I21" s="383"/>
      <c r="J21" s="383"/>
      <c r="K21" s="383"/>
      <c r="L21" s="383"/>
      <c r="M21" s="383"/>
      <c r="N21" s="383"/>
      <c r="O21" s="383"/>
      <c r="P21" s="383"/>
      <c r="Q21" s="383"/>
      <c r="R21" s="383"/>
      <c r="S21" s="383"/>
      <c r="T21" s="383"/>
      <c r="U21" s="384"/>
      <c r="V21" s="384"/>
      <c r="W21" s="384"/>
      <c r="X21" s="385"/>
      <c r="Y21" s="385"/>
      <c r="Z21" s="385"/>
      <c r="AA21" s="385"/>
      <c r="AB21" s="385"/>
      <c r="AC21" s="385"/>
      <c r="AD21" s="386"/>
      <c r="AE21" s="386"/>
      <c r="AF21" s="386"/>
    </row>
    <row r="22" spans="1:34" ht="21" customHeight="1">
      <c r="A22" s="382">
        <v>41655</v>
      </c>
      <c r="B22" s="382"/>
      <c r="C22" s="382"/>
      <c r="D22" s="382"/>
      <c r="E22" s="383"/>
      <c r="F22" s="383"/>
      <c r="G22" s="383"/>
      <c r="H22" s="383"/>
      <c r="I22" s="383"/>
      <c r="J22" s="383"/>
      <c r="K22" s="383"/>
      <c r="L22" s="383"/>
      <c r="M22" s="383"/>
      <c r="N22" s="383"/>
      <c r="O22" s="383"/>
      <c r="P22" s="383"/>
      <c r="Q22" s="383"/>
      <c r="R22" s="383"/>
      <c r="S22" s="383"/>
      <c r="T22" s="383"/>
      <c r="U22" s="384"/>
      <c r="V22" s="384"/>
      <c r="W22" s="384"/>
      <c r="X22" s="385"/>
      <c r="Y22" s="385"/>
      <c r="Z22" s="385"/>
      <c r="AA22" s="385"/>
      <c r="AB22" s="385"/>
      <c r="AC22" s="385"/>
      <c r="AD22" s="386"/>
      <c r="AE22" s="386"/>
      <c r="AF22" s="386"/>
    </row>
    <row r="23" spans="1:34" ht="21" customHeight="1">
      <c r="A23" s="382">
        <v>41656</v>
      </c>
      <c r="B23" s="382"/>
      <c r="C23" s="382"/>
      <c r="D23" s="382"/>
      <c r="E23" s="383"/>
      <c r="F23" s="383"/>
      <c r="G23" s="383"/>
      <c r="H23" s="383"/>
      <c r="I23" s="383"/>
      <c r="J23" s="383"/>
      <c r="K23" s="383"/>
      <c r="L23" s="383"/>
      <c r="M23" s="383"/>
      <c r="N23" s="383"/>
      <c r="O23" s="383"/>
      <c r="P23" s="383"/>
      <c r="Q23" s="383"/>
      <c r="R23" s="383"/>
      <c r="S23" s="383"/>
      <c r="T23" s="383"/>
      <c r="U23" s="384"/>
      <c r="V23" s="384"/>
      <c r="W23" s="384"/>
      <c r="X23" s="385"/>
      <c r="Y23" s="385"/>
      <c r="Z23" s="385"/>
      <c r="AA23" s="385"/>
      <c r="AB23" s="385"/>
      <c r="AC23" s="385"/>
      <c r="AD23" s="386"/>
      <c r="AE23" s="386"/>
      <c r="AF23" s="386"/>
    </row>
    <row r="24" spans="1:34" ht="21" customHeight="1">
      <c r="A24" s="382">
        <v>41657</v>
      </c>
      <c r="B24" s="382"/>
      <c r="C24" s="382"/>
      <c r="D24" s="382"/>
      <c r="E24" s="383"/>
      <c r="F24" s="383"/>
      <c r="G24" s="383"/>
      <c r="H24" s="383"/>
      <c r="I24" s="383"/>
      <c r="J24" s="383"/>
      <c r="K24" s="383"/>
      <c r="L24" s="383"/>
      <c r="M24" s="383"/>
      <c r="N24" s="383"/>
      <c r="O24" s="383"/>
      <c r="P24" s="383"/>
      <c r="Q24" s="383"/>
      <c r="R24" s="383"/>
      <c r="S24" s="383"/>
      <c r="T24" s="383"/>
      <c r="U24" s="384"/>
      <c r="V24" s="384"/>
      <c r="W24" s="384"/>
      <c r="X24" s="385"/>
      <c r="Y24" s="385"/>
      <c r="Z24" s="385"/>
      <c r="AA24" s="385"/>
      <c r="AB24" s="385"/>
      <c r="AC24" s="385"/>
      <c r="AD24" s="386"/>
      <c r="AE24" s="386"/>
      <c r="AF24" s="386"/>
    </row>
    <row r="25" spans="1:34" ht="21" customHeight="1">
      <c r="A25" s="382">
        <v>41658</v>
      </c>
      <c r="B25" s="382"/>
      <c r="C25" s="382"/>
      <c r="D25" s="382"/>
      <c r="E25" s="383"/>
      <c r="F25" s="383"/>
      <c r="G25" s="383"/>
      <c r="H25" s="383"/>
      <c r="I25" s="383"/>
      <c r="J25" s="383"/>
      <c r="K25" s="383"/>
      <c r="L25" s="383"/>
      <c r="M25" s="383"/>
      <c r="N25" s="383"/>
      <c r="O25" s="383"/>
      <c r="P25" s="383"/>
      <c r="Q25" s="383"/>
      <c r="R25" s="383"/>
      <c r="S25" s="383"/>
      <c r="T25" s="383"/>
      <c r="U25" s="384"/>
      <c r="V25" s="384"/>
      <c r="W25" s="384"/>
      <c r="X25" s="385"/>
      <c r="Y25" s="385"/>
      <c r="Z25" s="385"/>
      <c r="AA25" s="385"/>
      <c r="AB25" s="385"/>
      <c r="AC25" s="385"/>
      <c r="AD25" s="386"/>
      <c r="AE25" s="386"/>
      <c r="AF25" s="386"/>
    </row>
    <row r="26" spans="1:34" ht="21" customHeight="1">
      <c r="A26" s="382">
        <v>41659</v>
      </c>
      <c r="B26" s="382"/>
      <c r="C26" s="382"/>
      <c r="D26" s="382"/>
      <c r="E26" s="383"/>
      <c r="F26" s="383"/>
      <c r="G26" s="383"/>
      <c r="H26" s="383"/>
      <c r="I26" s="383"/>
      <c r="J26" s="383"/>
      <c r="K26" s="383"/>
      <c r="L26" s="383"/>
      <c r="M26" s="383"/>
      <c r="N26" s="383"/>
      <c r="O26" s="383"/>
      <c r="P26" s="383"/>
      <c r="Q26" s="383"/>
      <c r="R26" s="383"/>
      <c r="S26" s="383"/>
      <c r="T26" s="383"/>
      <c r="U26" s="384"/>
      <c r="V26" s="384"/>
      <c r="W26" s="384"/>
      <c r="X26" s="385"/>
      <c r="Y26" s="385"/>
      <c r="Z26" s="385"/>
      <c r="AA26" s="385"/>
      <c r="AB26" s="385"/>
      <c r="AC26" s="385"/>
      <c r="AD26" s="386"/>
      <c r="AE26" s="386"/>
      <c r="AF26" s="386"/>
    </row>
    <row r="27" spans="1:34" ht="21" customHeight="1">
      <c r="A27" s="382">
        <v>41660</v>
      </c>
      <c r="B27" s="382"/>
      <c r="C27" s="382"/>
      <c r="D27" s="382"/>
      <c r="E27" s="383"/>
      <c r="F27" s="383"/>
      <c r="G27" s="383"/>
      <c r="H27" s="383"/>
      <c r="I27" s="383"/>
      <c r="J27" s="383"/>
      <c r="K27" s="383"/>
      <c r="L27" s="383"/>
      <c r="M27" s="383"/>
      <c r="N27" s="383"/>
      <c r="O27" s="383"/>
      <c r="P27" s="383"/>
      <c r="Q27" s="383"/>
      <c r="R27" s="383"/>
      <c r="S27" s="383"/>
      <c r="T27" s="383"/>
      <c r="U27" s="384"/>
      <c r="V27" s="384"/>
      <c r="W27" s="384"/>
      <c r="X27" s="385"/>
      <c r="Y27" s="385"/>
      <c r="Z27" s="385"/>
      <c r="AA27" s="385"/>
      <c r="AB27" s="385"/>
      <c r="AC27" s="385"/>
      <c r="AD27" s="386"/>
      <c r="AE27" s="386"/>
      <c r="AF27" s="386"/>
    </row>
    <row r="28" spans="1:34" ht="21" customHeight="1">
      <c r="A28" s="382">
        <v>41661</v>
      </c>
      <c r="B28" s="382"/>
      <c r="C28" s="382"/>
      <c r="D28" s="382"/>
      <c r="E28" s="383"/>
      <c r="F28" s="383"/>
      <c r="G28" s="383"/>
      <c r="H28" s="383"/>
      <c r="I28" s="383"/>
      <c r="J28" s="383"/>
      <c r="K28" s="383"/>
      <c r="L28" s="383"/>
      <c r="M28" s="383"/>
      <c r="N28" s="383"/>
      <c r="O28" s="383"/>
      <c r="P28" s="383"/>
      <c r="Q28" s="383"/>
      <c r="R28" s="383"/>
      <c r="S28" s="383"/>
      <c r="T28" s="383"/>
      <c r="U28" s="384"/>
      <c r="V28" s="384"/>
      <c r="W28" s="384"/>
      <c r="X28" s="385"/>
      <c r="Y28" s="385"/>
      <c r="Z28" s="385"/>
      <c r="AA28" s="385"/>
      <c r="AB28" s="385"/>
      <c r="AC28" s="385"/>
      <c r="AD28" s="386"/>
      <c r="AE28" s="386"/>
      <c r="AF28" s="386"/>
    </row>
    <row r="29" spans="1:34" ht="21" customHeight="1">
      <c r="A29" s="382">
        <v>41662</v>
      </c>
      <c r="B29" s="382"/>
      <c r="C29" s="382"/>
      <c r="D29" s="382"/>
      <c r="E29" s="383"/>
      <c r="F29" s="383"/>
      <c r="G29" s="383"/>
      <c r="H29" s="383"/>
      <c r="I29" s="383"/>
      <c r="J29" s="383"/>
      <c r="K29" s="383"/>
      <c r="L29" s="383"/>
      <c r="M29" s="383"/>
      <c r="N29" s="383"/>
      <c r="O29" s="383"/>
      <c r="P29" s="383"/>
      <c r="Q29" s="383"/>
      <c r="R29" s="383"/>
      <c r="S29" s="383"/>
      <c r="T29" s="383"/>
      <c r="U29" s="384"/>
      <c r="V29" s="384"/>
      <c r="W29" s="384"/>
      <c r="X29" s="385"/>
      <c r="Y29" s="385"/>
      <c r="Z29" s="385"/>
      <c r="AA29" s="385"/>
      <c r="AB29" s="385"/>
      <c r="AC29" s="385"/>
      <c r="AD29" s="386"/>
      <c r="AE29" s="386"/>
      <c r="AF29" s="386"/>
    </row>
    <row r="30" spans="1:34" ht="21" customHeight="1">
      <c r="A30" s="382">
        <v>41663</v>
      </c>
      <c r="B30" s="382"/>
      <c r="C30" s="382"/>
      <c r="D30" s="382"/>
      <c r="E30" s="383"/>
      <c r="F30" s="383"/>
      <c r="G30" s="383"/>
      <c r="H30" s="383"/>
      <c r="I30" s="383"/>
      <c r="J30" s="383"/>
      <c r="K30" s="383"/>
      <c r="L30" s="383"/>
      <c r="M30" s="383"/>
      <c r="N30" s="383"/>
      <c r="O30" s="383"/>
      <c r="P30" s="383"/>
      <c r="Q30" s="383"/>
      <c r="R30" s="383"/>
      <c r="S30" s="383"/>
      <c r="T30" s="383"/>
      <c r="U30" s="384"/>
      <c r="V30" s="384"/>
      <c r="W30" s="384"/>
      <c r="X30" s="385"/>
      <c r="Y30" s="385"/>
      <c r="Z30" s="385"/>
      <c r="AA30" s="385"/>
      <c r="AB30" s="385"/>
      <c r="AC30" s="385"/>
      <c r="AD30" s="386"/>
      <c r="AE30" s="386"/>
      <c r="AF30" s="386"/>
    </row>
    <row r="31" spans="1:34" ht="21" customHeight="1">
      <c r="A31" s="382">
        <v>41664</v>
      </c>
      <c r="B31" s="382"/>
      <c r="C31" s="382"/>
      <c r="D31" s="382"/>
      <c r="E31" s="383"/>
      <c r="F31" s="383"/>
      <c r="G31" s="383"/>
      <c r="H31" s="383"/>
      <c r="I31" s="383"/>
      <c r="J31" s="383"/>
      <c r="K31" s="383"/>
      <c r="L31" s="383"/>
      <c r="M31" s="383"/>
      <c r="N31" s="383"/>
      <c r="O31" s="383"/>
      <c r="P31" s="383"/>
      <c r="Q31" s="383"/>
      <c r="R31" s="383"/>
      <c r="S31" s="383"/>
      <c r="T31" s="383"/>
      <c r="U31" s="384"/>
      <c r="V31" s="384"/>
      <c r="W31" s="384"/>
      <c r="X31" s="385"/>
      <c r="Y31" s="385"/>
      <c r="Z31" s="385"/>
      <c r="AA31" s="385"/>
      <c r="AB31" s="385"/>
      <c r="AC31" s="385"/>
      <c r="AD31" s="386"/>
      <c r="AE31" s="386"/>
      <c r="AF31" s="386"/>
    </row>
    <row r="32" spans="1:34" ht="21" customHeight="1">
      <c r="A32" s="382">
        <v>41665</v>
      </c>
      <c r="B32" s="382"/>
      <c r="C32" s="382"/>
      <c r="D32" s="382"/>
      <c r="E32" s="383"/>
      <c r="F32" s="383"/>
      <c r="G32" s="383"/>
      <c r="H32" s="383"/>
      <c r="I32" s="383"/>
      <c r="J32" s="383"/>
      <c r="K32" s="383"/>
      <c r="L32" s="383"/>
      <c r="M32" s="383"/>
      <c r="N32" s="383"/>
      <c r="O32" s="383"/>
      <c r="P32" s="383"/>
      <c r="Q32" s="383"/>
      <c r="R32" s="383"/>
      <c r="S32" s="383"/>
      <c r="T32" s="383"/>
      <c r="U32" s="384"/>
      <c r="V32" s="384"/>
      <c r="W32" s="384"/>
      <c r="X32" s="385"/>
      <c r="Y32" s="385"/>
      <c r="Z32" s="385"/>
      <c r="AA32" s="385"/>
      <c r="AB32" s="385"/>
      <c r="AC32" s="385"/>
      <c r="AD32" s="386"/>
      <c r="AE32" s="386"/>
      <c r="AF32" s="386"/>
    </row>
    <row r="33" spans="1:33" ht="21" customHeight="1">
      <c r="A33" s="382">
        <v>41666</v>
      </c>
      <c r="B33" s="382"/>
      <c r="C33" s="382"/>
      <c r="D33" s="382"/>
      <c r="E33" s="383"/>
      <c r="F33" s="383"/>
      <c r="G33" s="383"/>
      <c r="H33" s="383"/>
      <c r="I33" s="383"/>
      <c r="J33" s="383"/>
      <c r="K33" s="383"/>
      <c r="L33" s="383"/>
      <c r="M33" s="383"/>
      <c r="N33" s="383"/>
      <c r="O33" s="383"/>
      <c r="P33" s="383"/>
      <c r="Q33" s="383"/>
      <c r="R33" s="383"/>
      <c r="S33" s="383"/>
      <c r="T33" s="383"/>
      <c r="U33" s="384"/>
      <c r="V33" s="384"/>
      <c r="W33" s="384"/>
      <c r="X33" s="385"/>
      <c r="Y33" s="385"/>
      <c r="Z33" s="385"/>
      <c r="AA33" s="385"/>
      <c r="AB33" s="385"/>
      <c r="AC33" s="385"/>
      <c r="AD33" s="386"/>
      <c r="AE33" s="386"/>
      <c r="AF33" s="386"/>
    </row>
    <row r="34" spans="1:33" ht="21" customHeight="1">
      <c r="A34" s="382">
        <v>41667</v>
      </c>
      <c r="B34" s="382"/>
      <c r="C34" s="382"/>
      <c r="D34" s="382"/>
      <c r="E34" s="383"/>
      <c r="F34" s="383"/>
      <c r="G34" s="383"/>
      <c r="H34" s="383"/>
      <c r="I34" s="383"/>
      <c r="J34" s="383"/>
      <c r="K34" s="383"/>
      <c r="L34" s="383"/>
      <c r="M34" s="383"/>
      <c r="N34" s="383"/>
      <c r="O34" s="383"/>
      <c r="P34" s="383"/>
      <c r="Q34" s="383"/>
      <c r="R34" s="383"/>
      <c r="S34" s="383"/>
      <c r="T34" s="383"/>
      <c r="U34" s="384"/>
      <c r="V34" s="384"/>
      <c r="W34" s="384"/>
      <c r="X34" s="385"/>
      <c r="Y34" s="385"/>
      <c r="Z34" s="385"/>
      <c r="AA34" s="385"/>
      <c r="AB34" s="385"/>
      <c r="AC34" s="385"/>
      <c r="AD34" s="386"/>
      <c r="AE34" s="386"/>
      <c r="AF34" s="386"/>
    </row>
    <row r="35" spans="1:33" ht="21" customHeight="1">
      <c r="A35" s="382">
        <v>41668</v>
      </c>
      <c r="B35" s="382"/>
      <c r="C35" s="382"/>
      <c r="D35" s="382"/>
      <c r="E35" s="383"/>
      <c r="F35" s="383"/>
      <c r="G35" s="383"/>
      <c r="H35" s="383"/>
      <c r="I35" s="383"/>
      <c r="J35" s="383"/>
      <c r="K35" s="383"/>
      <c r="L35" s="383"/>
      <c r="M35" s="383"/>
      <c r="N35" s="383"/>
      <c r="O35" s="383"/>
      <c r="P35" s="383"/>
      <c r="Q35" s="383"/>
      <c r="R35" s="383"/>
      <c r="S35" s="383"/>
      <c r="T35" s="383"/>
      <c r="U35" s="384"/>
      <c r="V35" s="384"/>
      <c r="W35" s="384"/>
      <c r="X35" s="385"/>
      <c r="Y35" s="385"/>
      <c r="Z35" s="385"/>
      <c r="AA35" s="385"/>
      <c r="AB35" s="385"/>
      <c r="AC35" s="385"/>
      <c r="AD35" s="386"/>
      <c r="AE35" s="386"/>
      <c r="AF35" s="386"/>
    </row>
    <row r="36" spans="1:33" ht="21" customHeight="1">
      <c r="A36" s="382">
        <v>41669</v>
      </c>
      <c r="B36" s="382"/>
      <c r="C36" s="382"/>
      <c r="D36" s="382"/>
      <c r="E36" s="383"/>
      <c r="F36" s="383"/>
      <c r="G36" s="383"/>
      <c r="H36" s="383"/>
      <c r="I36" s="383"/>
      <c r="J36" s="383"/>
      <c r="K36" s="383"/>
      <c r="L36" s="383"/>
      <c r="M36" s="383"/>
      <c r="N36" s="383"/>
      <c r="O36" s="383"/>
      <c r="P36" s="383"/>
      <c r="Q36" s="383"/>
      <c r="R36" s="383"/>
      <c r="S36" s="383"/>
      <c r="T36" s="383"/>
      <c r="U36" s="384"/>
      <c r="V36" s="384"/>
      <c r="W36" s="384"/>
      <c r="X36" s="385"/>
      <c r="Y36" s="385"/>
      <c r="Z36" s="385"/>
      <c r="AA36" s="385"/>
      <c r="AB36" s="385"/>
      <c r="AC36" s="385"/>
      <c r="AD36" s="386"/>
      <c r="AE36" s="386"/>
      <c r="AF36" s="386"/>
    </row>
    <row r="37" spans="1:33" ht="21" customHeight="1">
      <c r="A37" s="382">
        <v>41670</v>
      </c>
      <c r="B37" s="382"/>
      <c r="C37" s="382"/>
      <c r="D37" s="382"/>
      <c r="E37" s="383"/>
      <c r="F37" s="383"/>
      <c r="G37" s="383"/>
      <c r="H37" s="383"/>
      <c r="I37" s="383"/>
      <c r="J37" s="383"/>
      <c r="K37" s="383"/>
      <c r="L37" s="383"/>
      <c r="M37" s="383"/>
      <c r="N37" s="383"/>
      <c r="O37" s="383"/>
      <c r="P37" s="383"/>
      <c r="Q37" s="383"/>
      <c r="R37" s="383"/>
      <c r="S37" s="383"/>
      <c r="T37" s="383"/>
      <c r="U37" s="384"/>
      <c r="V37" s="384"/>
      <c r="W37" s="384"/>
      <c r="X37" s="385"/>
      <c r="Y37" s="385"/>
      <c r="Z37" s="385"/>
      <c r="AA37" s="385"/>
      <c r="AB37" s="385"/>
      <c r="AC37" s="385"/>
      <c r="AD37" s="386"/>
      <c r="AE37" s="386"/>
      <c r="AF37" s="386"/>
    </row>
    <row r="38" spans="1:33" ht="21" customHeight="1">
      <c r="A38" s="387" t="s">
        <v>265</v>
      </c>
      <c r="B38" s="387"/>
      <c r="C38" s="387"/>
      <c r="D38" s="387"/>
      <c r="E38" s="387"/>
      <c r="F38" s="387"/>
      <c r="G38" s="387"/>
      <c r="H38" s="387"/>
      <c r="I38" s="387"/>
      <c r="J38" s="387"/>
      <c r="K38" s="387"/>
      <c r="L38" s="387"/>
      <c r="M38" s="387"/>
      <c r="N38" s="387"/>
      <c r="O38" s="387"/>
      <c r="P38" s="387"/>
      <c r="Q38" s="387"/>
      <c r="R38" s="387"/>
      <c r="S38" s="387"/>
      <c r="T38" s="387"/>
      <c r="U38" s="388">
        <f>SUM(U7:W37)</f>
        <v>0</v>
      </c>
      <c r="V38" s="388"/>
      <c r="W38" s="388"/>
      <c r="X38" s="389">
        <f>SUM(X7:Z37)</f>
        <v>0</v>
      </c>
      <c r="Y38" s="389"/>
      <c r="Z38" s="389"/>
      <c r="AA38" s="389">
        <f>SUM(AA7:AC37)</f>
        <v>0</v>
      </c>
      <c r="AB38" s="389"/>
      <c r="AC38" s="389"/>
      <c r="AD38" s="390">
        <f>SUM(AD7:AF37)</f>
        <v>0</v>
      </c>
      <c r="AE38" s="390"/>
      <c r="AF38" s="390"/>
      <c r="AG38" s="90" t="s">
        <v>266</v>
      </c>
    </row>
    <row r="39" spans="1:33" ht="21" customHeight="1">
      <c r="A39" s="382">
        <v>41671</v>
      </c>
      <c r="B39" s="382"/>
      <c r="C39" s="382"/>
      <c r="D39" s="382"/>
      <c r="E39" s="383"/>
      <c r="F39" s="383"/>
      <c r="G39" s="383"/>
      <c r="H39" s="383"/>
      <c r="I39" s="383"/>
      <c r="J39" s="383"/>
      <c r="K39" s="383"/>
      <c r="L39" s="383"/>
      <c r="M39" s="383"/>
      <c r="N39" s="383"/>
      <c r="O39" s="383"/>
      <c r="P39" s="383"/>
      <c r="Q39" s="383"/>
      <c r="R39" s="383"/>
      <c r="S39" s="383"/>
      <c r="T39" s="383"/>
      <c r="U39" s="384"/>
      <c r="V39" s="384"/>
      <c r="W39" s="384"/>
      <c r="X39" s="385"/>
      <c r="Y39" s="385"/>
      <c r="Z39" s="385"/>
      <c r="AA39" s="385"/>
      <c r="AB39" s="385"/>
      <c r="AC39" s="385"/>
      <c r="AD39" s="386"/>
      <c r="AE39" s="386"/>
      <c r="AF39" s="386"/>
    </row>
    <row r="40" spans="1:33" ht="21" customHeight="1">
      <c r="A40" s="382">
        <v>41672</v>
      </c>
      <c r="B40" s="382"/>
      <c r="C40" s="382"/>
      <c r="D40" s="382"/>
      <c r="E40" s="383"/>
      <c r="F40" s="383"/>
      <c r="G40" s="383"/>
      <c r="H40" s="383"/>
      <c r="I40" s="383"/>
      <c r="J40" s="383"/>
      <c r="K40" s="383"/>
      <c r="L40" s="383"/>
      <c r="M40" s="383"/>
      <c r="N40" s="383"/>
      <c r="O40" s="383"/>
      <c r="P40" s="383"/>
      <c r="Q40" s="383"/>
      <c r="R40" s="383"/>
      <c r="S40" s="383"/>
      <c r="T40" s="383"/>
      <c r="U40" s="384"/>
      <c r="V40" s="384"/>
      <c r="W40" s="384"/>
      <c r="X40" s="385"/>
      <c r="Y40" s="385"/>
      <c r="Z40" s="385"/>
      <c r="AA40" s="385"/>
      <c r="AB40" s="385"/>
      <c r="AC40" s="385"/>
      <c r="AD40" s="386"/>
      <c r="AE40" s="386"/>
      <c r="AF40" s="386"/>
    </row>
    <row r="41" spans="1:33" ht="21" customHeight="1">
      <c r="A41" s="382">
        <v>41673</v>
      </c>
      <c r="B41" s="382"/>
      <c r="C41" s="382"/>
      <c r="D41" s="382"/>
      <c r="E41" s="383"/>
      <c r="F41" s="383"/>
      <c r="G41" s="383"/>
      <c r="H41" s="383"/>
      <c r="I41" s="383"/>
      <c r="J41" s="383"/>
      <c r="K41" s="383"/>
      <c r="L41" s="383"/>
      <c r="M41" s="383"/>
      <c r="N41" s="383"/>
      <c r="O41" s="383"/>
      <c r="P41" s="383"/>
      <c r="Q41" s="383"/>
      <c r="R41" s="383"/>
      <c r="S41" s="383"/>
      <c r="T41" s="383"/>
      <c r="U41" s="384"/>
      <c r="V41" s="384"/>
      <c r="W41" s="384"/>
      <c r="X41" s="385"/>
      <c r="Y41" s="385"/>
      <c r="Z41" s="385"/>
      <c r="AA41" s="385"/>
      <c r="AB41" s="385"/>
      <c r="AC41" s="385"/>
      <c r="AD41" s="386"/>
      <c r="AE41" s="386"/>
      <c r="AF41" s="386"/>
    </row>
    <row r="42" spans="1:33" ht="21" customHeight="1">
      <c r="A42" s="382">
        <v>41674</v>
      </c>
      <c r="B42" s="382"/>
      <c r="C42" s="382"/>
      <c r="D42" s="382"/>
      <c r="E42" s="383"/>
      <c r="F42" s="383"/>
      <c r="G42" s="383"/>
      <c r="H42" s="383"/>
      <c r="I42" s="383"/>
      <c r="J42" s="383"/>
      <c r="K42" s="383"/>
      <c r="L42" s="383"/>
      <c r="M42" s="383"/>
      <c r="N42" s="383"/>
      <c r="O42" s="383"/>
      <c r="P42" s="383"/>
      <c r="Q42" s="383"/>
      <c r="R42" s="383"/>
      <c r="S42" s="383"/>
      <c r="T42" s="383"/>
      <c r="U42" s="384"/>
      <c r="V42" s="384"/>
      <c r="W42" s="384"/>
      <c r="X42" s="385"/>
      <c r="Y42" s="385"/>
      <c r="Z42" s="385"/>
      <c r="AA42" s="385"/>
      <c r="AB42" s="385"/>
      <c r="AC42" s="385"/>
      <c r="AD42" s="386"/>
      <c r="AE42" s="386"/>
      <c r="AF42" s="386"/>
    </row>
    <row r="43" spans="1:33" ht="21" customHeight="1">
      <c r="A43" s="382">
        <v>41675</v>
      </c>
      <c r="B43" s="382"/>
      <c r="C43" s="382"/>
      <c r="D43" s="382"/>
      <c r="E43" s="383"/>
      <c r="F43" s="383"/>
      <c r="G43" s="383"/>
      <c r="H43" s="383"/>
      <c r="I43" s="383"/>
      <c r="J43" s="383"/>
      <c r="K43" s="383"/>
      <c r="L43" s="383"/>
      <c r="M43" s="383"/>
      <c r="N43" s="383"/>
      <c r="O43" s="383"/>
      <c r="P43" s="383"/>
      <c r="Q43" s="383"/>
      <c r="R43" s="383"/>
      <c r="S43" s="383"/>
      <c r="T43" s="383"/>
      <c r="U43" s="384"/>
      <c r="V43" s="384"/>
      <c r="W43" s="384"/>
      <c r="X43" s="385"/>
      <c r="Y43" s="385"/>
      <c r="Z43" s="385"/>
      <c r="AA43" s="385"/>
      <c r="AB43" s="385"/>
      <c r="AC43" s="385"/>
      <c r="AD43" s="386"/>
      <c r="AE43" s="386"/>
      <c r="AF43" s="386"/>
    </row>
    <row r="44" spans="1:33" ht="21" customHeight="1">
      <c r="A44" s="382">
        <v>41676</v>
      </c>
      <c r="B44" s="382"/>
      <c r="C44" s="382"/>
      <c r="D44" s="382"/>
      <c r="E44" s="383"/>
      <c r="F44" s="383"/>
      <c r="G44" s="383"/>
      <c r="H44" s="383"/>
      <c r="I44" s="383"/>
      <c r="J44" s="383"/>
      <c r="K44" s="383"/>
      <c r="L44" s="383"/>
      <c r="M44" s="383"/>
      <c r="N44" s="383"/>
      <c r="O44" s="383"/>
      <c r="P44" s="383"/>
      <c r="Q44" s="383"/>
      <c r="R44" s="383"/>
      <c r="S44" s="383"/>
      <c r="T44" s="383"/>
      <c r="U44" s="384"/>
      <c r="V44" s="384"/>
      <c r="W44" s="384"/>
      <c r="X44" s="385"/>
      <c r="Y44" s="385"/>
      <c r="Z44" s="385"/>
      <c r="AA44" s="385"/>
      <c r="AB44" s="385"/>
      <c r="AC44" s="385"/>
      <c r="AD44" s="386"/>
      <c r="AE44" s="386"/>
      <c r="AF44" s="386"/>
    </row>
    <row r="45" spans="1:33" ht="21" customHeight="1">
      <c r="A45" s="382">
        <v>41677</v>
      </c>
      <c r="B45" s="382"/>
      <c r="C45" s="382"/>
      <c r="D45" s="382"/>
      <c r="E45" s="383"/>
      <c r="F45" s="383"/>
      <c r="G45" s="383"/>
      <c r="H45" s="383"/>
      <c r="I45" s="383"/>
      <c r="J45" s="383"/>
      <c r="K45" s="383"/>
      <c r="L45" s="383"/>
      <c r="M45" s="383"/>
      <c r="N45" s="383"/>
      <c r="O45" s="383"/>
      <c r="P45" s="383"/>
      <c r="Q45" s="383"/>
      <c r="R45" s="383"/>
      <c r="S45" s="383"/>
      <c r="T45" s="383"/>
      <c r="U45" s="384"/>
      <c r="V45" s="384"/>
      <c r="W45" s="384"/>
      <c r="X45" s="385"/>
      <c r="Y45" s="385"/>
      <c r="Z45" s="385"/>
      <c r="AA45" s="385"/>
      <c r="AB45" s="385"/>
      <c r="AC45" s="385"/>
      <c r="AD45" s="386"/>
      <c r="AE45" s="386"/>
      <c r="AF45" s="386"/>
    </row>
    <row r="46" spans="1:33" ht="21" customHeight="1">
      <c r="A46" s="382">
        <v>41678</v>
      </c>
      <c r="B46" s="382"/>
      <c r="C46" s="382"/>
      <c r="D46" s="382"/>
      <c r="E46" s="383"/>
      <c r="F46" s="383"/>
      <c r="G46" s="383"/>
      <c r="H46" s="383"/>
      <c r="I46" s="383"/>
      <c r="J46" s="383"/>
      <c r="K46" s="383"/>
      <c r="L46" s="383"/>
      <c r="M46" s="383"/>
      <c r="N46" s="383"/>
      <c r="O46" s="383"/>
      <c r="P46" s="383"/>
      <c r="Q46" s="383"/>
      <c r="R46" s="383"/>
      <c r="S46" s="383"/>
      <c r="T46" s="383"/>
      <c r="U46" s="384"/>
      <c r="V46" s="384"/>
      <c r="W46" s="384"/>
      <c r="X46" s="385"/>
      <c r="Y46" s="385"/>
      <c r="Z46" s="385"/>
      <c r="AA46" s="385"/>
      <c r="AB46" s="385"/>
      <c r="AC46" s="385"/>
      <c r="AD46" s="386"/>
      <c r="AE46" s="386"/>
      <c r="AF46" s="386"/>
    </row>
    <row r="47" spans="1:33" ht="21" customHeight="1">
      <c r="A47" s="382">
        <v>41679</v>
      </c>
      <c r="B47" s="382"/>
      <c r="C47" s="382"/>
      <c r="D47" s="382"/>
      <c r="E47" s="383"/>
      <c r="F47" s="383"/>
      <c r="G47" s="383"/>
      <c r="H47" s="383"/>
      <c r="I47" s="383"/>
      <c r="J47" s="383"/>
      <c r="K47" s="383"/>
      <c r="L47" s="383"/>
      <c r="M47" s="383"/>
      <c r="N47" s="383"/>
      <c r="O47" s="383"/>
      <c r="P47" s="383"/>
      <c r="Q47" s="383"/>
      <c r="R47" s="383"/>
      <c r="S47" s="383"/>
      <c r="T47" s="383"/>
      <c r="U47" s="384"/>
      <c r="V47" s="384"/>
      <c r="W47" s="384"/>
      <c r="X47" s="385"/>
      <c r="Y47" s="385"/>
      <c r="Z47" s="385"/>
      <c r="AA47" s="385"/>
      <c r="AB47" s="385"/>
      <c r="AC47" s="385"/>
      <c r="AD47" s="386"/>
      <c r="AE47" s="386"/>
      <c r="AF47" s="386"/>
    </row>
    <row r="48" spans="1:33" ht="21" customHeight="1">
      <c r="A48" s="382">
        <v>41680</v>
      </c>
      <c r="B48" s="382"/>
      <c r="C48" s="382"/>
      <c r="D48" s="382"/>
      <c r="E48" s="383"/>
      <c r="F48" s="383"/>
      <c r="G48" s="383"/>
      <c r="H48" s="383"/>
      <c r="I48" s="383"/>
      <c r="J48" s="383"/>
      <c r="K48" s="383"/>
      <c r="L48" s="383"/>
      <c r="M48" s="383"/>
      <c r="N48" s="383"/>
      <c r="O48" s="383"/>
      <c r="P48" s="383"/>
      <c r="Q48" s="383"/>
      <c r="R48" s="383"/>
      <c r="S48" s="383"/>
      <c r="T48" s="383"/>
      <c r="U48" s="384"/>
      <c r="V48" s="384"/>
      <c r="W48" s="384"/>
      <c r="X48" s="385"/>
      <c r="Y48" s="385"/>
      <c r="Z48" s="385"/>
      <c r="AA48" s="385"/>
      <c r="AB48" s="385"/>
      <c r="AC48" s="385"/>
      <c r="AD48" s="386"/>
      <c r="AE48" s="386"/>
      <c r="AF48" s="386"/>
    </row>
    <row r="49" spans="1:32" ht="21" customHeight="1">
      <c r="A49" s="382">
        <v>41681</v>
      </c>
      <c r="B49" s="382"/>
      <c r="C49" s="382"/>
      <c r="D49" s="382"/>
      <c r="E49" s="383"/>
      <c r="F49" s="383"/>
      <c r="G49" s="383"/>
      <c r="H49" s="383"/>
      <c r="I49" s="383"/>
      <c r="J49" s="383"/>
      <c r="K49" s="383"/>
      <c r="L49" s="383"/>
      <c r="M49" s="383"/>
      <c r="N49" s="383"/>
      <c r="O49" s="383"/>
      <c r="P49" s="383"/>
      <c r="Q49" s="383"/>
      <c r="R49" s="383"/>
      <c r="S49" s="383"/>
      <c r="T49" s="383"/>
      <c r="U49" s="384"/>
      <c r="V49" s="384"/>
      <c r="W49" s="384"/>
      <c r="X49" s="385"/>
      <c r="Y49" s="385"/>
      <c r="Z49" s="385"/>
      <c r="AA49" s="385"/>
      <c r="AB49" s="385"/>
      <c r="AC49" s="385"/>
      <c r="AD49" s="386"/>
      <c r="AE49" s="386"/>
      <c r="AF49" s="386"/>
    </row>
    <row r="50" spans="1:32" ht="21" customHeight="1">
      <c r="A50" s="382">
        <v>41682</v>
      </c>
      <c r="B50" s="382"/>
      <c r="C50" s="382"/>
      <c r="D50" s="382"/>
      <c r="E50" s="383"/>
      <c r="F50" s="383"/>
      <c r="G50" s="383"/>
      <c r="H50" s="383"/>
      <c r="I50" s="383"/>
      <c r="J50" s="383"/>
      <c r="K50" s="383"/>
      <c r="L50" s="383"/>
      <c r="M50" s="383"/>
      <c r="N50" s="383"/>
      <c r="O50" s="383"/>
      <c r="P50" s="383"/>
      <c r="Q50" s="383"/>
      <c r="R50" s="383"/>
      <c r="S50" s="383"/>
      <c r="T50" s="383"/>
      <c r="U50" s="384"/>
      <c r="V50" s="384"/>
      <c r="W50" s="384"/>
      <c r="X50" s="385"/>
      <c r="Y50" s="385"/>
      <c r="Z50" s="385"/>
      <c r="AA50" s="385"/>
      <c r="AB50" s="385"/>
      <c r="AC50" s="385"/>
      <c r="AD50" s="386"/>
      <c r="AE50" s="386"/>
      <c r="AF50" s="386"/>
    </row>
    <row r="51" spans="1:32" ht="21" customHeight="1">
      <c r="A51" s="382">
        <v>41683</v>
      </c>
      <c r="B51" s="382"/>
      <c r="C51" s="382"/>
      <c r="D51" s="382"/>
      <c r="E51" s="383"/>
      <c r="F51" s="383"/>
      <c r="G51" s="383"/>
      <c r="H51" s="383"/>
      <c r="I51" s="383"/>
      <c r="J51" s="383"/>
      <c r="K51" s="383"/>
      <c r="L51" s="383"/>
      <c r="M51" s="383"/>
      <c r="N51" s="383"/>
      <c r="O51" s="383"/>
      <c r="P51" s="383"/>
      <c r="Q51" s="383"/>
      <c r="R51" s="383"/>
      <c r="S51" s="383"/>
      <c r="T51" s="383"/>
      <c r="U51" s="384"/>
      <c r="V51" s="384"/>
      <c r="W51" s="384"/>
      <c r="X51" s="385"/>
      <c r="Y51" s="385"/>
      <c r="Z51" s="385"/>
      <c r="AA51" s="385"/>
      <c r="AB51" s="385"/>
      <c r="AC51" s="385"/>
      <c r="AD51" s="386"/>
      <c r="AE51" s="386"/>
      <c r="AF51" s="386"/>
    </row>
    <row r="52" spans="1:32" ht="21" customHeight="1">
      <c r="A52" s="382">
        <v>41684</v>
      </c>
      <c r="B52" s="382"/>
      <c r="C52" s="382"/>
      <c r="D52" s="382"/>
      <c r="E52" s="383"/>
      <c r="F52" s="383"/>
      <c r="G52" s="383"/>
      <c r="H52" s="383"/>
      <c r="I52" s="383"/>
      <c r="J52" s="383"/>
      <c r="K52" s="383"/>
      <c r="L52" s="383"/>
      <c r="M52" s="383"/>
      <c r="N52" s="383"/>
      <c r="O52" s="383"/>
      <c r="P52" s="383"/>
      <c r="Q52" s="383"/>
      <c r="R52" s="383"/>
      <c r="S52" s="383"/>
      <c r="T52" s="383"/>
      <c r="U52" s="384"/>
      <c r="V52" s="384"/>
      <c r="W52" s="384"/>
      <c r="X52" s="385"/>
      <c r="Y52" s="385"/>
      <c r="Z52" s="385"/>
      <c r="AA52" s="385"/>
      <c r="AB52" s="385"/>
      <c r="AC52" s="385"/>
      <c r="AD52" s="386"/>
      <c r="AE52" s="386"/>
      <c r="AF52" s="386"/>
    </row>
    <row r="53" spans="1:32" ht="21" customHeight="1">
      <c r="A53" s="382">
        <v>41685</v>
      </c>
      <c r="B53" s="382"/>
      <c r="C53" s="382"/>
      <c r="D53" s="382"/>
      <c r="E53" s="383"/>
      <c r="F53" s="383"/>
      <c r="G53" s="383"/>
      <c r="H53" s="383"/>
      <c r="I53" s="383"/>
      <c r="J53" s="383"/>
      <c r="K53" s="383"/>
      <c r="L53" s="383"/>
      <c r="M53" s="383"/>
      <c r="N53" s="383"/>
      <c r="O53" s="383"/>
      <c r="P53" s="383"/>
      <c r="Q53" s="383"/>
      <c r="R53" s="383"/>
      <c r="S53" s="383"/>
      <c r="T53" s="383"/>
      <c r="U53" s="384"/>
      <c r="V53" s="384"/>
      <c r="W53" s="384"/>
      <c r="X53" s="385"/>
      <c r="Y53" s="385"/>
      <c r="Z53" s="385"/>
      <c r="AA53" s="385"/>
      <c r="AB53" s="385"/>
      <c r="AC53" s="385"/>
      <c r="AD53" s="386"/>
      <c r="AE53" s="386"/>
      <c r="AF53" s="386"/>
    </row>
    <row r="54" spans="1:32" ht="21" customHeight="1">
      <c r="A54" s="382">
        <v>41686</v>
      </c>
      <c r="B54" s="382"/>
      <c r="C54" s="382"/>
      <c r="D54" s="382"/>
      <c r="E54" s="383"/>
      <c r="F54" s="383"/>
      <c r="G54" s="383"/>
      <c r="H54" s="383"/>
      <c r="I54" s="383"/>
      <c r="J54" s="383"/>
      <c r="K54" s="383"/>
      <c r="L54" s="383"/>
      <c r="M54" s="383"/>
      <c r="N54" s="383"/>
      <c r="O54" s="383"/>
      <c r="P54" s="383"/>
      <c r="Q54" s="383"/>
      <c r="R54" s="383"/>
      <c r="S54" s="383"/>
      <c r="T54" s="383"/>
      <c r="U54" s="384"/>
      <c r="V54" s="384"/>
      <c r="W54" s="384"/>
      <c r="X54" s="385"/>
      <c r="Y54" s="385"/>
      <c r="Z54" s="385"/>
      <c r="AA54" s="385"/>
      <c r="AB54" s="385"/>
      <c r="AC54" s="385"/>
      <c r="AD54" s="386"/>
      <c r="AE54" s="386"/>
      <c r="AF54" s="386"/>
    </row>
    <row r="55" spans="1:32" ht="21" customHeight="1">
      <c r="A55" s="382">
        <v>41687</v>
      </c>
      <c r="B55" s="382"/>
      <c r="C55" s="382"/>
      <c r="D55" s="382"/>
      <c r="E55" s="383"/>
      <c r="F55" s="383"/>
      <c r="G55" s="383"/>
      <c r="H55" s="383"/>
      <c r="I55" s="383"/>
      <c r="J55" s="383"/>
      <c r="K55" s="383"/>
      <c r="L55" s="383"/>
      <c r="M55" s="383"/>
      <c r="N55" s="383"/>
      <c r="O55" s="383"/>
      <c r="P55" s="383"/>
      <c r="Q55" s="383"/>
      <c r="R55" s="383"/>
      <c r="S55" s="383"/>
      <c r="T55" s="383"/>
      <c r="U55" s="384"/>
      <c r="V55" s="384"/>
      <c r="W55" s="384"/>
      <c r="X55" s="385"/>
      <c r="Y55" s="385"/>
      <c r="Z55" s="385"/>
      <c r="AA55" s="385"/>
      <c r="AB55" s="385"/>
      <c r="AC55" s="385"/>
      <c r="AD55" s="386"/>
      <c r="AE55" s="386"/>
      <c r="AF55" s="386"/>
    </row>
    <row r="56" spans="1:32" ht="21" customHeight="1">
      <c r="A56" s="382">
        <v>41688</v>
      </c>
      <c r="B56" s="382"/>
      <c r="C56" s="382"/>
      <c r="D56" s="382"/>
      <c r="E56" s="383"/>
      <c r="F56" s="383"/>
      <c r="G56" s="383"/>
      <c r="H56" s="383"/>
      <c r="I56" s="383"/>
      <c r="J56" s="383"/>
      <c r="K56" s="383"/>
      <c r="L56" s="383"/>
      <c r="M56" s="383"/>
      <c r="N56" s="383"/>
      <c r="O56" s="383"/>
      <c r="P56" s="383"/>
      <c r="Q56" s="383"/>
      <c r="R56" s="383"/>
      <c r="S56" s="383"/>
      <c r="T56" s="383"/>
      <c r="U56" s="384"/>
      <c r="V56" s="384"/>
      <c r="W56" s="384"/>
      <c r="X56" s="385"/>
      <c r="Y56" s="385"/>
      <c r="Z56" s="385"/>
      <c r="AA56" s="385"/>
      <c r="AB56" s="385"/>
      <c r="AC56" s="385"/>
      <c r="AD56" s="386"/>
      <c r="AE56" s="386"/>
      <c r="AF56" s="386"/>
    </row>
    <row r="57" spans="1:32" ht="21" customHeight="1">
      <c r="A57" s="382">
        <v>41689</v>
      </c>
      <c r="B57" s="382"/>
      <c r="C57" s="382"/>
      <c r="D57" s="382"/>
      <c r="E57" s="383"/>
      <c r="F57" s="383"/>
      <c r="G57" s="383"/>
      <c r="H57" s="383"/>
      <c r="I57" s="383"/>
      <c r="J57" s="383"/>
      <c r="K57" s="383"/>
      <c r="L57" s="383"/>
      <c r="M57" s="383"/>
      <c r="N57" s="383"/>
      <c r="O57" s="383"/>
      <c r="P57" s="383"/>
      <c r="Q57" s="383"/>
      <c r="R57" s="383"/>
      <c r="S57" s="383"/>
      <c r="T57" s="383"/>
      <c r="U57" s="384"/>
      <c r="V57" s="384"/>
      <c r="W57" s="384"/>
      <c r="X57" s="385"/>
      <c r="Y57" s="385"/>
      <c r="Z57" s="385"/>
      <c r="AA57" s="385"/>
      <c r="AB57" s="385"/>
      <c r="AC57" s="385"/>
      <c r="AD57" s="386"/>
      <c r="AE57" s="386"/>
      <c r="AF57" s="386"/>
    </row>
    <row r="58" spans="1:32" ht="21" customHeight="1">
      <c r="A58" s="382">
        <v>41690</v>
      </c>
      <c r="B58" s="382"/>
      <c r="C58" s="382"/>
      <c r="D58" s="382"/>
      <c r="E58" s="383"/>
      <c r="F58" s="383"/>
      <c r="G58" s="383"/>
      <c r="H58" s="383"/>
      <c r="I58" s="383"/>
      <c r="J58" s="383"/>
      <c r="K58" s="383"/>
      <c r="L58" s="383"/>
      <c r="M58" s="383"/>
      <c r="N58" s="383"/>
      <c r="O58" s="383"/>
      <c r="P58" s="383"/>
      <c r="Q58" s="383"/>
      <c r="R58" s="383"/>
      <c r="S58" s="383"/>
      <c r="T58" s="383"/>
      <c r="U58" s="384"/>
      <c r="V58" s="384"/>
      <c r="W58" s="384"/>
      <c r="X58" s="385"/>
      <c r="Y58" s="385"/>
      <c r="Z58" s="385"/>
      <c r="AA58" s="385"/>
      <c r="AB58" s="385"/>
      <c r="AC58" s="385"/>
      <c r="AD58" s="386"/>
      <c r="AE58" s="386"/>
      <c r="AF58" s="386"/>
    </row>
    <row r="59" spans="1:32" ht="21" customHeight="1">
      <c r="A59" s="382">
        <v>41691</v>
      </c>
      <c r="B59" s="382"/>
      <c r="C59" s="382"/>
      <c r="D59" s="382"/>
      <c r="E59" s="383"/>
      <c r="F59" s="383"/>
      <c r="G59" s="383"/>
      <c r="H59" s="383"/>
      <c r="I59" s="383"/>
      <c r="J59" s="383"/>
      <c r="K59" s="383"/>
      <c r="L59" s="383"/>
      <c r="M59" s="383"/>
      <c r="N59" s="383"/>
      <c r="O59" s="383"/>
      <c r="P59" s="383"/>
      <c r="Q59" s="383"/>
      <c r="R59" s="383"/>
      <c r="S59" s="383"/>
      <c r="T59" s="383"/>
      <c r="U59" s="384"/>
      <c r="V59" s="384"/>
      <c r="W59" s="384"/>
      <c r="X59" s="385"/>
      <c r="Y59" s="385"/>
      <c r="Z59" s="385"/>
      <c r="AA59" s="385"/>
      <c r="AB59" s="385"/>
      <c r="AC59" s="385"/>
      <c r="AD59" s="386"/>
      <c r="AE59" s="386"/>
      <c r="AF59" s="386"/>
    </row>
    <row r="60" spans="1:32" ht="21" customHeight="1">
      <c r="A60" s="382">
        <v>41692</v>
      </c>
      <c r="B60" s="382"/>
      <c r="C60" s="382"/>
      <c r="D60" s="382"/>
      <c r="E60" s="383"/>
      <c r="F60" s="383"/>
      <c r="G60" s="383"/>
      <c r="H60" s="383"/>
      <c r="I60" s="383"/>
      <c r="J60" s="383"/>
      <c r="K60" s="383"/>
      <c r="L60" s="383"/>
      <c r="M60" s="383"/>
      <c r="N60" s="383"/>
      <c r="O60" s="383"/>
      <c r="P60" s="383"/>
      <c r="Q60" s="383"/>
      <c r="R60" s="383"/>
      <c r="S60" s="383"/>
      <c r="T60" s="383"/>
      <c r="U60" s="384"/>
      <c r="V60" s="384"/>
      <c r="W60" s="384"/>
      <c r="X60" s="385"/>
      <c r="Y60" s="385"/>
      <c r="Z60" s="385"/>
      <c r="AA60" s="385"/>
      <c r="AB60" s="385"/>
      <c r="AC60" s="385"/>
      <c r="AD60" s="386"/>
      <c r="AE60" s="386"/>
      <c r="AF60" s="386"/>
    </row>
    <row r="61" spans="1:32" ht="21" customHeight="1">
      <c r="A61" s="382">
        <v>41693</v>
      </c>
      <c r="B61" s="382"/>
      <c r="C61" s="382"/>
      <c r="D61" s="382"/>
      <c r="E61" s="383"/>
      <c r="F61" s="383"/>
      <c r="G61" s="383"/>
      <c r="H61" s="383"/>
      <c r="I61" s="383"/>
      <c r="J61" s="383"/>
      <c r="K61" s="383"/>
      <c r="L61" s="383"/>
      <c r="M61" s="383"/>
      <c r="N61" s="383"/>
      <c r="O61" s="383"/>
      <c r="P61" s="383"/>
      <c r="Q61" s="383"/>
      <c r="R61" s="383"/>
      <c r="S61" s="383"/>
      <c r="T61" s="383"/>
      <c r="U61" s="384"/>
      <c r="V61" s="384"/>
      <c r="W61" s="384"/>
      <c r="X61" s="385"/>
      <c r="Y61" s="385"/>
      <c r="Z61" s="385"/>
      <c r="AA61" s="385"/>
      <c r="AB61" s="385"/>
      <c r="AC61" s="385"/>
      <c r="AD61" s="386"/>
      <c r="AE61" s="386"/>
      <c r="AF61" s="386"/>
    </row>
    <row r="62" spans="1:32" ht="21" customHeight="1">
      <c r="A62" s="382">
        <v>41694</v>
      </c>
      <c r="B62" s="382"/>
      <c r="C62" s="382"/>
      <c r="D62" s="382"/>
      <c r="E62" s="383"/>
      <c r="F62" s="383"/>
      <c r="G62" s="383"/>
      <c r="H62" s="383"/>
      <c r="I62" s="383"/>
      <c r="J62" s="383"/>
      <c r="K62" s="383"/>
      <c r="L62" s="383"/>
      <c r="M62" s="383"/>
      <c r="N62" s="383"/>
      <c r="O62" s="383"/>
      <c r="P62" s="383"/>
      <c r="Q62" s="383"/>
      <c r="R62" s="383"/>
      <c r="S62" s="383"/>
      <c r="T62" s="383"/>
      <c r="U62" s="384"/>
      <c r="V62" s="384"/>
      <c r="W62" s="384"/>
      <c r="X62" s="385"/>
      <c r="Y62" s="385"/>
      <c r="Z62" s="385"/>
      <c r="AA62" s="385"/>
      <c r="AB62" s="385"/>
      <c r="AC62" s="385"/>
      <c r="AD62" s="386"/>
      <c r="AE62" s="386"/>
      <c r="AF62" s="386"/>
    </row>
    <row r="63" spans="1:32" ht="21" customHeight="1">
      <c r="A63" s="382">
        <v>41695</v>
      </c>
      <c r="B63" s="382"/>
      <c r="C63" s="382"/>
      <c r="D63" s="382"/>
      <c r="E63" s="383"/>
      <c r="F63" s="383"/>
      <c r="G63" s="383"/>
      <c r="H63" s="383"/>
      <c r="I63" s="383"/>
      <c r="J63" s="383"/>
      <c r="K63" s="383"/>
      <c r="L63" s="383"/>
      <c r="M63" s="383"/>
      <c r="N63" s="383"/>
      <c r="O63" s="383"/>
      <c r="P63" s="383"/>
      <c r="Q63" s="383"/>
      <c r="R63" s="383"/>
      <c r="S63" s="383"/>
      <c r="T63" s="383"/>
      <c r="U63" s="384"/>
      <c r="V63" s="384"/>
      <c r="W63" s="384"/>
      <c r="X63" s="385"/>
      <c r="Y63" s="385"/>
      <c r="Z63" s="385"/>
      <c r="AA63" s="385"/>
      <c r="AB63" s="385"/>
      <c r="AC63" s="385"/>
      <c r="AD63" s="386"/>
      <c r="AE63" s="386"/>
      <c r="AF63" s="386"/>
    </row>
    <row r="64" spans="1:32" ht="21" customHeight="1">
      <c r="A64" s="382">
        <v>41696</v>
      </c>
      <c r="B64" s="382"/>
      <c r="C64" s="382"/>
      <c r="D64" s="382"/>
      <c r="E64" s="383"/>
      <c r="F64" s="383"/>
      <c r="G64" s="383"/>
      <c r="H64" s="383"/>
      <c r="I64" s="383"/>
      <c r="J64" s="383"/>
      <c r="K64" s="383"/>
      <c r="L64" s="383"/>
      <c r="M64" s="383"/>
      <c r="N64" s="383"/>
      <c r="O64" s="383"/>
      <c r="P64" s="383"/>
      <c r="Q64" s="383"/>
      <c r="R64" s="383"/>
      <c r="S64" s="383"/>
      <c r="T64" s="383"/>
      <c r="U64" s="384"/>
      <c r="V64" s="384"/>
      <c r="W64" s="384"/>
      <c r="X64" s="385"/>
      <c r="Y64" s="385"/>
      <c r="Z64" s="385"/>
      <c r="AA64" s="385"/>
      <c r="AB64" s="385"/>
      <c r="AC64" s="385"/>
      <c r="AD64" s="386"/>
      <c r="AE64" s="386"/>
      <c r="AF64" s="386"/>
    </row>
    <row r="65" spans="1:33" ht="21" customHeight="1">
      <c r="A65" s="382">
        <v>41697</v>
      </c>
      <c r="B65" s="382"/>
      <c r="C65" s="382"/>
      <c r="D65" s="382"/>
      <c r="E65" s="383"/>
      <c r="F65" s="383"/>
      <c r="G65" s="383"/>
      <c r="H65" s="383"/>
      <c r="I65" s="383"/>
      <c r="J65" s="383"/>
      <c r="K65" s="383"/>
      <c r="L65" s="383"/>
      <c r="M65" s="383"/>
      <c r="N65" s="383"/>
      <c r="O65" s="383"/>
      <c r="P65" s="383"/>
      <c r="Q65" s="383"/>
      <c r="R65" s="383"/>
      <c r="S65" s="383"/>
      <c r="T65" s="383"/>
      <c r="U65" s="384"/>
      <c r="V65" s="384"/>
      <c r="W65" s="384"/>
      <c r="X65" s="385"/>
      <c r="Y65" s="385"/>
      <c r="Z65" s="385"/>
      <c r="AA65" s="385"/>
      <c r="AB65" s="385"/>
      <c r="AC65" s="385"/>
      <c r="AD65" s="386"/>
      <c r="AE65" s="386"/>
      <c r="AF65" s="386"/>
    </row>
    <row r="66" spans="1:33" ht="21" customHeight="1">
      <c r="A66" s="382">
        <v>41698</v>
      </c>
      <c r="B66" s="382"/>
      <c r="C66" s="382"/>
      <c r="D66" s="382"/>
      <c r="E66" s="383"/>
      <c r="F66" s="383"/>
      <c r="G66" s="383"/>
      <c r="H66" s="383"/>
      <c r="I66" s="383"/>
      <c r="J66" s="383"/>
      <c r="K66" s="383"/>
      <c r="L66" s="383"/>
      <c r="M66" s="383"/>
      <c r="N66" s="383"/>
      <c r="O66" s="383"/>
      <c r="P66" s="383"/>
      <c r="Q66" s="383"/>
      <c r="R66" s="383"/>
      <c r="S66" s="383"/>
      <c r="T66" s="383"/>
      <c r="U66" s="384"/>
      <c r="V66" s="384"/>
      <c r="W66" s="384"/>
      <c r="X66" s="385"/>
      <c r="Y66" s="385"/>
      <c r="Z66" s="385"/>
      <c r="AA66" s="385"/>
      <c r="AB66" s="385"/>
      <c r="AC66" s="385"/>
      <c r="AD66" s="386"/>
      <c r="AE66" s="386"/>
      <c r="AF66" s="386"/>
    </row>
    <row r="67" spans="1:33" ht="21" customHeight="1">
      <c r="A67" s="382">
        <v>42429</v>
      </c>
      <c r="B67" s="382"/>
      <c r="C67" s="382"/>
      <c r="D67" s="382"/>
      <c r="E67" s="383"/>
      <c r="F67" s="383"/>
      <c r="G67" s="383"/>
      <c r="H67" s="383"/>
      <c r="I67" s="383"/>
      <c r="J67" s="383"/>
      <c r="K67" s="383"/>
      <c r="L67" s="383"/>
      <c r="M67" s="383"/>
      <c r="N67" s="383"/>
      <c r="O67" s="383"/>
      <c r="P67" s="383"/>
      <c r="Q67" s="383"/>
      <c r="R67" s="383"/>
      <c r="S67" s="383"/>
      <c r="T67" s="383"/>
      <c r="U67" s="384"/>
      <c r="V67" s="384"/>
      <c r="W67" s="384"/>
      <c r="X67" s="385"/>
      <c r="Y67" s="385"/>
      <c r="Z67" s="385"/>
      <c r="AA67" s="385"/>
      <c r="AB67" s="385"/>
      <c r="AC67" s="385"/>
      <c r="AD67" s="386"/>
      <c r="AE67" s="386"/>
      <c r="AF67" s="386"/>
    </row>
    <row r="68" spans="1:33" ht="21" customHeight="1">
      <c r="A68" s="387" t="s">
        <v>265</v>
      </c>
      <c r="B68" s="387"/>
      <c r="C68" s="387"/>
      <c r="D68" s="387"/>
      <c r="E68" s="387"/>
      <c r="F68" s="387"/>
      <c r="G68" s="387"/>
      <c r="H68" s="387"/>
      <c r="I68" s="387"/>
      <c r="J68" s="387"/>
      <c r="K68" s="387"/>
      <c r="L68" s="387"/>
      <c r="M68" s="387"/>
      <c r="N68" s="387"/>
      <c r="O68" s="387"/>
      <c r="P68" s="387"/>
      <c r="Q68" s="387"/>
      <c r="R68" s="387"/>
      <c r="S68" s="387"/>
      <c r="T68" s="387"/>
      <c r="U68" s="388">
        <f>SUM(U39:W67)</f>
        <v>0</v>
      </c>
      <c r="V68" s="388"/>
      <c r="W68" s="388"/>
      <c r="X68" s="389">
        <f>SUM(X39:Z67)</f>
        <v>0</v>
      </c>
      <c r="Y68" s="389"/>
      <c r="Z68" s="389"/>
      <c r="AA68" s="389">
        <f>SUM(AA39:AC67)</f>
        <v>0</v>
      </c>
      <c r="AB68" s="389"/>
      <c r="AC68" s="389"/>
      <c r="AD68" s="390">
        <f>SUM(AD39:AF67)</f>
        <v>0</v>
      </c>
      <c r="AE68" s="390"/>
      <c r="AF68" s="390"/>
      <c r="AG68" s="90" t="s">
        <v>266</v>
      </c>
    </row>
    <row r="69" spans="1:33" ht="21" customHeight="1">
      <c r="A69" s="382">
        <v>41699</v>
      </c>
      <c r="B69" s="382"/>
      <c r="C69" s="382"/>
      <c r="D69" s="382"/>
      <c r="E69" s="383"/>
      <c r="F69" s="383"/>
      <c r="G69" s="383"/>
      <c r="H69" s="383"/>
      <c r="I69" s="383"/>
      <c r="J69" s="383"/>
      <c r="K69" s="383"/>
      <c r="L69" s="383"/>
      <c r="M69" s="383"/>
      <c r="N69" s="383"/>
      <c r="O69" s="383"/>
      <c r="P69" s="383"/>
      <c r="Q69" s="383"/>
      <c r="R69" s="383"/>
      <c r="S69" s="383"/>
      <c r="T69" s="383"/>
      <c r="U69" s="384"/>
      <c r="V69" s="384"/>
      <c r="W69" s="384"/>
      <c r="X69" s="385"/>
      <c r="Y69" s="385"/>
      <c r="Z69" s="385"/>
      <c r="AA69" s="385"/>
      <c r="AB69" s="385"/>
      <c r="AC69" s="385"/>
      <c r="AD69" s="386"/>
      <c r="AE69" s="386"/>
      <c r="AF69" s="386"/>
    </row>
    <row r="70" spans="1:33" ht="21" customHeight="1">
      <c r="A70" s="382">
        <v>41700</v>
      </c>
      <c r="B70" s="382"/>
      <c r="C70" s="382"/>
      <c r="D70" s="382"/>
      <c r="E70" s="383"/>
      <c r="F70" s="383"/>
      <c r="G70" s="383"/>
      <c r="H70" s="383"/>
      <c r="I70" s="383"/>
      <c r="J70" s="383"/>
      <c r="K70" s="383"/>
      <c r="L70" s="383"/>
      <c r="M70" s="383"/>
      <c r="N70" s="383"/>
      <c r="O70" s="383"/>
      <c r="P70" s="383"/>
      <c r="Q70" s="383"/>
      <c r="R70" s="383"/>
      <c r="S70" s="383"/>
      <c r="T70" s="383"/>
      <c r="U70" s="384"/>
      <c r="V70" s="384"/>
      <c r="W70" s="384"/>
      <c r="X70" s="385"/>
      <c r="Y70" s="385"/>
      <c r="Z70" s="385"/>
      <c r="AA70" s="385"/>
      <c r="AB70" s="385"/>
      <c r="AC70" s="385"/>
      <c r="AD70" s="386"/>
      <c r="AE70" s="386"/>
      <c r="AF70" s="386"/>
    </row>
    <row r="71" spans="1:33" ht="21" customHeight="1">
      <c r="A71" s="382">
        <v>41701</v>
      </c>
      <c r="B71" s="382"/>
      <c r="C71" s="382"/>
      <c r="D71" s="382"/>
      <c r="E71" s="383"/>
      <c r="F71" s="383"/>
      <c r="G71" s="383"/>
      <c r="H71" s="383"/>
      <c r="I71" s="383"/>
      <c r="J71" s="383"/>
      <c r="K71" s="383"/>
      <c r="L71" s="383"/>
      <c r="M71" s="383"/>
      <c r="N71" s="383"/>
      <c r="O71" s="383"/>
      <c r="P71" s="383"/>
      <c r="Q71" s="383"/>
      <c r="R71" s="383"/>
      <c r="S71" s="383"/>
      <c r="T71" s="383"/>
      <c r="U71" s="384"/>
      <c r="V71" s="384"/>
      <c r="W71" s="384"/>
      <c r="X71" s="385"/>
      <c r="Y71" s="385"/>
      <c r="Z71" s="385"/>
      <c r="AA71" s="385"/>
      <c r="AB71" s="385"/>
      <c r="AC71" s="385"/>
      <c r="AD71" s="386"/>
      <c r="AE71" s="386"/>
      <c r="AF71" s="386"/>
    </row>
    <row r="72" spans="1:33" ht="21" customHeight="1">
      <c r="A72" s="382">
        <v>41702</v>
      </c>
      <c r="B72" s="382"/>
      <c r="C72" s="382"/>
      <c r="D72" s="382"/>
      <c r="E72" s="383"/>
      <c r="F72" s="383"/>
      <c r="G72" s="383"/>
      <c r="H72" s="383"/>
      <c r="I72" s="383"/>
      <c r="J72" s="383"/>
      <c r="K72" s="383"/>
      <c r="L72" s="383"/>
      <c r="M72" s="383"/>
      <c r="N72" s="383"/>
      <c r="O72" s="383"/>
      <c r="P72" s="383"/>
      <c r="Q72" s="383"/>
      <c r="R72" s="383"/>
      <c r="S72" s="383"/>
      <c r="T72" s="383"/>
      <c r="U72" s="384"/>
      <c r="V72" s="384"/>
      <c r="W72" s="384"/>
      <c r="X72" s="385"/>
      <c r="Y72" s="385"/>
      <c r="Z72" s="385"/>
      <c r="AA72" s="385"/>
      <c r="AB72" s="385"/>
      <c r="AC72" s="385"/>
      <c r="AD72" s="386"/>
      <c r="AE72" s="386"/>
      <c r="AF72" s="386"/>
    </row>
    <row r="73" spans="1:33" ht="21" customHeight="1">
      <c r="A73" s="382">
        <v>41703</v>
      </c>
      <c r="B73" s="382"/>
      <c r="C73" s="382"/>
      <c r="D73" s="382"/>
      <c r="E73" s="383"/>
      <c r="F73" s="383"/>
      <c r="G73" s="383"/>
      <c r="H73" s="383"/>
      <c r="I73" s="383"/>
      <c r="J73" s="383"/>
      <c r="K73" s="383"/>
      <c r="L73" s="383"/>
      <c r="M73" s="383"/>
      <c r="N73" s="383"/>
      <c r="O73" s="383"/>
      <c r="P73" s="383"/>
      <c r="Q73" s="383"/>
      <c r="R73" s="383"/>
      <c r="S73" s="383"/>
      <c r="T73" s="383"/>
      <c r="U73" s="384"/>
      <c r="V73" s="384"/>
      <c r="W73" s="384"/>
      <c r="X73" s="385"/>
      <c r="Y73" s="385"/>
      <c r="Z73" s="385"/>
      <c r="AA73" s="385"/>
      <c r="AB73" s="385"/>
      <c r="AC73" s="385"/>
      <c r="AD73" s="386"/>
      <c r="AE73" s="386"/>
      <c r="AF73" s="386"/>
    </row>
    <row r="74" spans="1:33" ht="21" customHeight="1">
      <c r="A74" s="382">
        <v>41704</v>
      </c>
      <c r="B74" s="382"/>
      <c r="C74" s="382"/>
      <c r="D74" s="382"/>
      <c r="E74" s="383"/>
      <c r="F74" s="383"/>
      <c r="G74" s="383"/>
      <c r="H74" s="383"/>
      <c r="I74" s="383"/>
      <c r="J74" s="383"/>
      <c r="K74" s="383"/>
      <c r="L74" s="383"/>
      <c r="M74" s="383"/>
      <c r="N74" s="383"/>
      <c r="O74" s="383"/>
      <c r="P74" s="383"/>
      <c r="Q74" s="383"/>
      <c r="R74" s="383"/>
      <c r="S74" s="383"/>
      <c r="T74" s="383"/>
      <c r="U74" s="384"/>
      <c r="V74" s="384"/>
      <c r="W74" s="384"/>
      <c r="X74" s="385"/>
      <c r="Y74" s="385"/>
      <c r="Z74" s="385"/>
      <c r="AA74" s="385"/>
      <c r="AB74" s="385"/>
      <c r="AC74" s="385"/>
      <c r="AD74" s="386"/>
      <c r="AE74" s="386"/>
      <c r="AF74" s="386"/>
    </row>
    <row r="75" spans="1:33" ht="21" customHeight="1">
      <c r="A75" s="382">
        <v>41705</v>
      </c>
      <c r="B75" s="382"/>
      <c r="C75" s="382"/>
      <c r="D75" s="382"/>
      <c r="E75" s="383"/>
      <c r="F75" s="383"/>
      <c r="G75" s="383"/>
      <c r="H75" s="383"/>
      <c r="I75" s="383"/>
      <c r="J75" s="383"/>
      <c r="K75" s="383"/>
      <c r="L75" s="383"/>
      <c r="M75" s="383"/>
      <c r="N75" s="383"/>
      <c r="O75" s="383"/>
      <c r="P75" s="383"/>
      <c r="Q75" s="383"/>
      <c r="R75" s="383"/>
      <c r="S75" s="383"/>
      <c r="T75" s="383"/>
      <c r="U75" s="384"/>
      <c r="V75" s="384"/>
      <c r="W75" s="384"/>
      <c r="X75" s="385"/>
      <c r="Y75" s="385"/>
      <c r="Z75" s="385"/>
      <c r="AA75" s="385"/>
      <c r="AB75" s="385"/>
      <c r="AC75" s="385"/>
      <c r="AD75" s="386"/>
      <c r="AE75" s="386"/>
      <c r="AF75" s="386"/>
    </row>
    <row r="76" spans="1:33" ht="21" customHeight="1">
      <c r="A76" s="382">
        <v>41706</v>
      </c>
      <c r="B76" s="382"/>
      <c r="C76" s="382"/>
      <c r="D76" s="382"/>
      <c r="E76" s="383"/>
      <c r="F76" s="383"/>
      <c r="G76" s="383"/>
      <c r="H76" s="383"/>
      <c r="I76" s="383"/>
      <c r="J76" s="383"/>
      <c r="K76" s="383"/>
      <c r="L76" s="383"/>
      <c r="M76" s="383"/>
      <c r="N76" s="383"/>
      <c r="O76" s="383"/>
      <c r="P76" s="383"/>
      <c r="Q76" s="383"/>
      <c r="R76" s="383"/>
      <c r="S76" s="383"/>
      <c r="T76" s="383"/>
      <c r="U76" s="384"/>
      <c r="V76" s="384"/>
      <c r="W76" s="384"/>
      <c r="X76" s="385"/>
      <c r="Y76" s="385"/>
      <c r="Z76" s="385"/>
      <c r="AA76" s="385"/>
      <c r="AB76" s="385"/>
      <c r="AC76" s="385"/>
      <c r="AD76" s="386"/>
      <c r="AE76" s="386"/>
      <c r="AF76" s="386"/>
    </row>
    <row r="77" spans="1:33" ht="21" customHeight="1">
      <c r="A77" s="382">
        <v>41707</v>
      </c>
      <c r="B77" s="382"/>
      <c r="C77" s="382"/>
      <c r="D77" s="382"/>
      <c r="E77" s="383"/>
      <c r="F77" s="383"/>
      <c r="G77" s="383"/>
      <c r="H77" s="383"/>
      <c r="I77" s="383"/>
      <c r="J77" s="383"/>
      <c r="K77" s="383"/>
      <c r="L77" s="383"/>
      <c r="M77" s="383"/>
      <c r="N77" s="383"/>
      <c r="O77" s="383"/>
      <c r="P77" s="383"/>
      <c r="Q77" s="383"/>
      <c r="R77" s="383"/>
      <c r="S77" s="383"/>
      <c r="T77" s="383"/>
      <c r="U77" s="384"/>
      <c r="V77" s="384"/>
      <c r="W77" s="384"/>
      <c r="X77" s="385"/>
      <c r="Y77" s="385"/>
      <c r="Z77" s="385"/>
      <c r="AA77" s="385"/>
      <c r="AB77" s="385"/>
      <c r="AC77" s="385"/>
      <c r="AD77" s="386"/>
      <c r="AE77" s="386"/>
      <c r="AF77" s="386"/>
    </row>
    <row r="78" spans="1:33" ht="21" customHeight="1">
      <c r="A78" s="382">
        <v>41708</v>
      </c>
      <c r="B78" s="382"/>
      <c r="C78" s="382"/>
      <c r="D78" s="382"/>
      <c r="E78" s="383"/>
      <c r="F78" s="383"/>
      <c r="G78" s="383"/>
      <c r="H78" s="383"/>
      <c r="I78" s="383"/>
      <c r="J78" s="383"/>
      <c r="K78" s="383"/>
      <c r="L78" s="383"/>
      <c r="M78" s="383"/>
      <c r="N78" s="383"/>
      <c r="O78" s="383"/>
      <c r="P78" s="383"/>
      <c r="Q78" s="383"/>
      <c r="R78" s="383"/>
      <c r="S78" s="383"/>
      <c r="T78" s="383"/>
      <c r="U78" s="384"/>
      <c r="V78" s="384"/>
      <c r="W78" s="384"/>
      <c r="X78" s="385"/>
      <c r="Y78" s="385"/>
      <c r="Z78" s="385"/>
      <c r="AA78" s="385"/>
      <c r="AB78" s="385"/>
      <c r="AC78" s="385"/>
      <c r="AD78" s="386"/>
      <c r="AE78" s="386"/>
      <c r="AF78" s="386"/>
    </row>
    <row r="79" spans="1:33" ht="21" customHeight="1">
      <c r="A79" s="382">
        <v>41709</v>
      </c>
      <c r="B79" s="382"/>
      <c r="C79" s="382"/>
      <c r="D79" s="382"/>
      <c r="E79" s="383"/>
      <c r="F79" s="383"/>
      <c r="G79" s="383"/>
      <c r="H79" s="383"/>
      <c r="I79" s="383"/>
      <c r="J79" s="383"/>
      <c r="K79" s="383"/>
      <c r="L79" s="383"/>
      <c r="M79" s="383"/>
      <c r="N79" s="383"/>
      <c r="O79" s="383"/>
      <c r="P79" s="383"/>
      <c r="Q79" s="383"/>
      <c r="R79" s="383"/>
      <c r="S79" s="383"/>
      <c r="T79" s="383"/>
      <c r="U79" s="384"/>
      <c r="V79" s="384"/>
      <c r="W79" s="384"/>
      <c r="X79" s="385"/>
      <c r="Y79" s="385"/>
      <c r="Z79" s="385"/>
      <c r="AA79" s="385"/>
      <c r="AB79" s="385"/>
      <c r="AC79" s="385"/>
      <c r="AD79" s="386"/>
      <c r="AE79" s="386"/>
      <c r="AF79" s="386"/>
    </row>
    <row r="80" spans="1:33" ht="21" customHeight="1">
      <c r="A80" s="382">
        <v>41710</v>
      </c>
      <c r="B80" s="382"/>
      <c r="C80" s="382"/>
      <c r="D80" s="382"/>
      <c r="E80" s="383"/>
      <c r="F80" s="383"/>
      <c r="G80" s="383"/>
      <c r="H80" s="383"/>
      <c r="I80" s="383"/>
      <c r="J80" s="383"/>
      <c r="K80" s="383"/>
      <c r="L80" s="383"/>
      <c r="M80" s="383"/>
      <c r="N80" s="383"/>
      <c r="O80" s="383"/>
      <c r="P80" s="383"/>
      <c r="Q80" s="383"/>
      <c r="R80" s="383"/>
      <c r="S80" s="383"/>
      <c r="T80" s="383"/>
      <c r="U80" s="384"/>
      <c r="V80" s="384"/>
      <c r="W80" s="384"/>
      <c r="X80" s="385"/>
      <c r="Y80" s="385"/>
      <c r="Z80" s="385"/>
      <c r="AA80" s="385"/>
      <c r="AB80" s="385"/>
      <c r="AC80" s="385"/>
      <c r="AD80" s="386"/>
      <c r="AE80" s="386"/>
      <c r="AF80" s="386"/>
    </row>
    <row r="81" spans="1:32" ht="21" customHeight="1">
      <c r="A81" s="382">
        <v>41711</v>
      </c>
      <c r="B81" s="382"/>
      <c r="C81" s="382"/>
      <c r="D81" s="382"/>
      <c r="E81" s="383"/>
      <c r="F81" s="383"/>
      <c r="G81" s="383"/>
      <c r="H81" s="383"/>
      <c r="I81" s="383"/>
      <c r="J81" s="383"/>
      <c r="K81" s="383"/>
      <c r="L81" s="383"/>
      <c r="M81" s="383"/>
      <c r="N81" s="383"/>
      <c r="O81" s="383"/>
      <c r="P81" s="383"/>
      <c r="Q81" s="383"/>
      <c r="R81" s="383"/>
      <c r="S81" s="383"/>
      <c r="T81" s="383"/>
      <c r="U81" s="384"/>
      <c r="V81" s="384"/>
      <c r="W81" s="384"/>
      <c r="X81" s="385"/>
      <c r="Y81" s="385"/>
      <c r="Z81" s="385"/>
      <c r="AA81" s="385"/>
      <c r="AB81" s="385"/>
      <c r="AC81" s="385"/>
      <c r="AD81" s="386"/>
      <c r="AE81" s="386"/>
      <c r="AF81" s="386"/>
    </row>
    <row r="82" spans="1:32" ht="21" customHeight="1">
      <c r="A82" s="382">
        <v>41712</v>
      </c>
      <c r="B82" s="382"/>
      <c r="C82" s="382"/>
      <c r="D82" s="382"/>
      <c r="E82" s="383"/>
      <c r="F82" s="383"/>
      <c r="G82" s="383"/>
      <c r="H82" s="383"/>
      <c r="I82" s="383"/>
      <c r="J82" s="383"/>
      <c r="K82" s="383"/>
      <c r="L82" s="383"/>
      <c r="M82" s="383"/>
      <c r="N82" s="383"/>
      <c r="O82" s="383"/>
      <c r="P82" s="383"/>
      <c r="Q82" s="383"/>
      <c r="R82" s="383"/>
      <c r="S82" s="383"/>
      <c r="T82" s="383"/>
      <c r="U82" s="384"/>
      <c r="V82" s="384"/>
      <c r="W82" s="384"/>
      <c r="X82" s="385"/>
      <c r="Y82" s="385"/>
      <c r="Z82" s="385"/>
      <c r="AA82" s="385"/>
      <c r="AB82" s="385"/>
      <c r="AC82" s="385"/>
      <c r="AD82" s="386"/>
      <c r="AE82" s="386"/>
      <c r="AF82" s="386"/>
    </row>
    <row r="83" spans="1:32" ht="21" customHeight="1">
      <c r="A83" s="382">
        <v>41713</v>
      </c>
      <c r="B83" s="382"/>
      <c r="C83" s="382"/>
      <c r="D83" s="382"/>
      <c r="E83" s="383"/>
      <c r="F83" s="383"/>
      <c r="G83" s="383"/>
      <c r="H83" s="383"/>
      <c r="I83" s="383"/>
      <c r="J83" s="383"/>
      <c r="K83" s="383"/>
      <c r="L83" s="383"/>
      <c r="M83" s="383"/>
      <c r="N83" s="383"/>
      <c r="O83" s="383"/>
      <c r="P83" s="383"/>
      <c r="Q83" s="383"/>
      <c r="R83" s="383"/>
      <c r="S83" s="383"/>
      <c r="T83" s="383"/>
      <c r="U83" s="384"/>
      <c r="V83" s="384"/>
      <c r="W83" s="384"/>
      <c r="X83" s="385"/>
      <c r="Y83" s="385"/>
      <c r="Z83" s="385"/>
      <c r="AA83" s="385"/>
      <c r="AB83" s="385"/>
      <c r="AC83" s="385"/>
      <c r="AD83" s="386"/>
      <c r="AE83" s="386"/>
      <c r="AF83" s="386"/>
    </row>
    <row r="84" spans="1:32" ht="21" customHeight="1">
      <c r="A84" s="382">
        <v>41714</v>
      </c>
      <c r="B84" s="382"/>
      <c r="C84" s="382"/>
      <c r="D84" s="382"/>
      <c r="E84" s="383"/>
      <c r="F84" s="383"/>
      <c r="G84" s="383"/>
      <c r="H84" s="383"/>
      <c r="I84" s="383"/>
      <c r="J84" s="383"/>
      <c r="K84" s="383"/>
      <c r="L84" s="383"/>
      <c r="M84" s="383"/>
      <c r="N84" s="383"/>
      <c r="O84" s="383"/>
      <c r="P84" s="383"/>
      <c r="Q84" s="383"/>
      <c r="R84" s="383"/>
      <c r="S84" s="383"/>
      <c r="T84" s="383"/>
      <c r="U84" s="384"/>
      <c r="V84" s="384"/>
      <c r="W84" s="384"/>
      <c r="X84" s="385"/>
      <c r="Y84" s="385"/>
      <c r="Z84" s="385"/>
      <c r="AA84" s="385"/>
      <c r="AB84" s="385"/>
      <c r="AC84" s="385"/>
      <c r="AD84" s="386"/>
      <c r="AE84" s="386"/>
      <c r="AF84" s="386"/>
    </row>
    <row r="85" spans="1:32" ht="21" customHeight="1">
      <c r="A85" s="382">
        <v>41715</v>
      </c>
      <c r="B85" s="382"/>
      <c r="C85" s="382"/>
      <c r="D85" s="382"/>
      <c r="E85" s="383"/>
      <c r="F85" s="383"/>
      <c r="G85" s="383"/>
      <c r="H85" s="383"/>
      <c r="I85" s="383"/>
      <c r="J85" s="383"/>
      <c r="K85" s="383"/>
      <c r="L85" s="383"/>
      <c r="M85" s="383"/>
      <c r="N85" s="383"/>
      <c r="O85" s="383"/>
      <c r="P85" s="383"/>
      <c r="Q85" s="383"/>
      <c r="R85" s="383"/>
      <c r="S85" s="383"/>
      <c r="T85" s="383"/>
      <c r="U85" s="384"/>
      <c r="V85" s="384"/>
      <c r="W85" s="384"/>
      <c r="X85" s="385"/>
      <c r="Y85" s="385"/>
      <c r="Z85" s="385"/>
      <c r="AA85" s="385"/>
      <c r="AB85" s="385"/>
      <c r="AC85" s="385"/>
      <c r="AD85" s="386"/>
      <c r="AE85" s="386"/>
      <c r="AF85" s="386"/>
    </row>
    <row r="86" spans="1:32" ht="21" customHeight="1">
      <c r="A86" s="382">
        <v>41716</v>
      </c>
      <c r="B86" s="382"/>
      <c r="C86" s="382"/>
      <c r="D86" s="382"/>
      <c r="E86" s="383"/>
      <c r="F86" s="383"/>
      <c r="G86" s="383"/>
      <c r="H86" s="383"/>
      <c r="I86" s="383"/>
      <c r="J86" s="383"/>
      <c r="K86" s="383"/>
      <c r="L86" s="383"/>
      <c r="M86" s="383"/>
      <c r="N86" s="383"/>
      <c r="O86" s="383"/>
      <c r="P86" s="383"/>
      <c r="Q86" s="383"/>
      <c r="R86" s="383"/>
      <c r="S86" s="383"/>
      <c r="T86" s="383"/>
      <c r="U86" s="384"/>
      <c r="V86" s="384"/>
      <c r="W86" s="384"/>
      <c r="X86" s="385"/>
      <c r="Y86" s="385"/>
      <c r="Z86" s="385"/>
      <c r="AA86" s="385"/>
      <c r="AB86" s="385"/>
      <c r="AC86" s="385"/>
      <c r="AD86" s="386"/>
      <c r="AE86" s="386"/>
      <c r="AF86" s="386"/>
    </row>
    <row r="87" spans="1:32" ht="21" customHeight="1">
      <c r="A87" s="382">
        <v>41717</v>
      </c>
      <c r="B87" s="382"/>
      <c r="C87" s="382"/>
      <c r="D87" s="382"/>
      <c r="E87" s="383"/>
      <c r="F87" s="383"/>
      <c r="G87" s="383"/>
      <c r="H87" s="383"/>
      <c r="I87" s="383"/>
      <c r="J87" s="383"/>
      <c r="K87" s="383"/>
      <c r="L87" s="383"/>
      <c r="M87" s="383"/>
      <c r="N87" s="383"/>
      <c r="O87" s="383"/>
      <c r="P87" s="383"/>
      <c r="Q87" s="383"/>
      <c r="R87" s="383"/>
      <c r="S87" s="383"/>
      <c r="T87" s="383"/>
      <c r="U87" s="384"/>
      <c r="V87" s="384"/>
      <c r="W87" s="384"/>
      <c r="X87" s="385"/>
      <c r="Y87" s="385"/>
      <c r="Z87" s="385"/>
      <c r="AA87" s="385"/>
      <c r="AB87" s="385"/>
      <c r="AC87" s="385"/>
      <c r="AD87" s="386"/>
      <c r="AE87" s="386"/>
      <c r="AF87" s="386"/>
    </row>
    <row r="88" spans="1:32" ht="21" customHeight="1">
      <c r="A88" s="382">
        <v>41718</v>
      </c>
      <c r="B88" s="382"/>
      <c r="C88" s="382"/>
      <c r="D88" s="382"/>
      <c r="E88" s="383"/>
      <c r="F88" s="383"/>
      <c r="G88" s="383"/>
      <c r="H88" s="383"/>
      <c r="I88" s="383"/>
      <c r="J88" s="383"/>
      <c r="K88" s="383"/>
      <c r="L88" s="383"/>
      <c r="M88" s="383"/>
      <c r="N88" s="383"/>
      <c r="O88" s="383"/>
      <c r="P88" s="383"/>
      <c r="Q88" s="383"/>
      <c r="R88" s="383"/>
      <c r="S88" s="383"/>
      <c r="T88" s="383"/>
      <c r="U88" s="384"/>
      <c r="V88" s="384"/>
      <c r="W88" s="384"/>
      <c r="X88" s="385"/>
      <c r="Y88" s="385"/>
      <c r="Z88" s="385"/>
      <c r="AA88" s="385"/>
      <c r="AB88" s="385"/>
      <c r="AC88" s="385"/>
      <c r="AD88" s="386"/>
      <c r="AE88" s="386"/>
      <c r="AF88" s="386"/>
    </row>
    <row r="89" spans="1:32" ht="21" customHeight="1">
      <c r="A89" s="382">
        <v>41719</v>
      </c>
      <c r="B89" s="382"/>
      <c r="C89" s="382"/>
      <c r="D89" s="382"/>
      <c r="E89" s="383"/>
      <c r="F89" s="383"/>
      <c r="G89" s="383"/>
      <c r="H89" s="383"/>
      <c r="I89" s="383"/>
      <c r="J89" s="383"/>
      <c r="K89" s="383"/>
      <c r="L89" s="383"/>
      <c r="M89" s="383"/>
      <c r="N89" s="383"/>
      <c r="O89" s="383"/>
      <c r="P89" s="383"/>
      <c r="Q89" s="383"/>
      <c r="R89" s="383"/>
      <c r="S89" s="383"/>
      <c r="T89" s="383"/>
      <c r="U89" s="384"/>
      <c r="V89" s="384"/>
      <c r="W89" s="384"/>
      <c r="X89" s="385"/>
      <c r="Y89" s="385"/>
      <c r="Z89" s="385"/>
      <c r="AA89" s="385"/>
      <c r="AB89" s="385"/>
      <c r="AC89" s="385"/>
      <c r="AD89" s="386"/>
      <c r="AE89" s="386"/>
      <c r="AF89" s="386"/>
    </row>
    <row r="90" spans="1:32" ht="21" customHeight="1">
      <c r="A90" s="382">
        <v>41720</v>
      </c>
      <c r="B90" s="382"/>
      <c r="C90" s="382"/>
      <c r="D90" s="382"/>
      <c r="E90" s="383"/>
      <c r="F90" s="383"/>
      <c r="G90" s="383"/>
      <c r="H90" s="383"/>
      <c r="I90" s="383"/>
      <c r="J90" s="383"/>
      <c r="K90" s="383"/>
      <c r="L90" s="383"/>
      <c r="M90" s="383"/>
      <c r="N90" s="383"/>
      <c r="O90" s="383"/>
      <c r="P90" s="383"/>
      <c r="Q90" s="383"/>
      <c r="R90" s="383"/>
      <c r="S90" s="383"/>
      <c r="T90" s="383"/>
      <c r="U90" s="384"/>
      <c r="V90" s="384"/>
      <c r="W90" s="384"/>
      <c r="X90" s="385"/>
      <c r="Y90" s="385"/>
      <c r="Z90" s="385"/>
      <c r="AA90" s="385"/>
      <c r="AB90" s="385"/>
      <c r="AC90" s="385"/>
      <c r="AD90" s="386"/>
      <c r="AE90" s="386"/>
      <c r="AF90" s="386"/>
    </row>
    <row r="91" spans="1:32" ht="21" customHeight="1">
      <c r="A91" s="382">
        <v>41721</v>
      </c>
      <c r="B91" s="382"/>
      <c r="C91" s="382"/>
      <c r="D91" s="382"/>
      <c r="E91" s="383"/>
      <c r="F91" s="383"/>
      <c r="G91" s="383"/>
      <c r="H91" s="383"/>
      <c r="I91" s="383"/>
      <c r="J91" s="383"/>
      <c r="K91" s="383"/>
      <c r="L91" s="383"/>
      <c r="M91" s="383"/>
      <c r="N91" s="383"/>
      <c r="O91" s="383"/>
      <c r="P91" s="383"/>
      <c r="Q91" s="383"/>
      <c r="R91" s="383"/>
      <c r="S91" s="383"/>
      <c r="T91" s="383"/>
      <c r="U91" s="384"/>
      <c r="V91" s="384"/>
      <c r="W91" s="384"/>
      <c r="X91" s="385"/>
      <c r="Y91" s="385"/>
      <c r="Z91" s="385"/>
      <c r="AA91" s="385"/>
      <c r="AB91" s="385"/>
      <c r="AC91" s="385"/>
      <c r="AD91" s="386"/>
      <c r="AE91" s="386"/>
      <c r="AF91" s="386"/>
    </row>
    <row r="92" spans="1:32" ht="21" customHeight="1">
      <c r="A92" s="382">
        <v>41722</v>
      </c>
      <c r="B92" s="382"/>
      <c r="C92" s="382"/>
      <c r="D92" s="382"/>
      <c r="E92" s="383"/>
      <c r="F92" s="383"/>
      <c r="G92" s="383"/>
      <c r="H92" s="383"/>
      <c r="I92" s="383"/>
      <c r="J92" s="383"/>
      <c r="K92" s="383"/>
      <c r="L92" s="383"/>
      <c r="M92" s="383"/>
      <c r="N92" s="383"/>
      <c r="O92" s="383"/>
      <c r="P92" s="383"/>
      <c r="Q92" s="383"/>
      <c r="R92" s="383"/>
      <c r="S92" s="383"/>
      <c r="T92" s="383"/>
      <c r="U92" s="384"/>
      <c r="V92" s="384"/>
      <c r="W92" s="384"/>
      <c r="X92" s="385"/>
      <c r="Y92" s="385"/>
      <c r="Z92" s="385"/>
      <c r="AA92" s="385"/>
      <c r="AB92" s="385"/>
      <c r="AC92" s="385"/>
      <c r="AD92" s="386"/>
      <c r="AE92" s="386"/>
      <c r="AF92" s="386"/>
    </row>
    <row r="93" spans="1:32" ht="21" customHeight="1">
      <c r="A93" s="382">
        <v>41723</v>
      </c>
      <c r="B93" s="382"/>
      <c r="C93" s="382"/>
      <c r="D93" s="382"/>
      <c r="E93" s="383"/>
      <c r="F93" s="383"/>
      <c r="G93" s="383"/>
      <c r="H93" s="383"/>
      <c r="I93" s="383"/>
      <c r="J93" s="383"/>
      <c r="K93" s="383"/>
      <c r="L93" s="383"/>
      <c r="M93" s="383"/>
      <c r="N93" s="383"/>
      <c r="O93" s="383"/>
      <c r="P93" s="383"/>
      <c r="Q93" s="383"/>
      <c r="R93" s="383"/>
      <c r="S93" s="383"/>
      <c r="T93" s="383"/>
      <c r="U93" s="384"/>
      <c r="V93" s="384"/>
      <c r="W93" s="384"/>
      <c r="X93" s="385"/>
      <c r="Y93" s="385"/>
      <c r="Z93" s="385"/>
      <c r="AA93" s="385"/>
      <c r="AB93" s="385"/>
      <c r="AC93" s="385"/>
      <c r="AD93" s="386"/>
      <c r="AE93" s="386"/>
      <c r="AF93" s="386"/>
    </row>
    <row r="94" spans="1:32" ht="21" customHeight="1">
      <c r="A94" s="382">
        <v>41724</v>
      </c>
      <c r="B94" s="382"/>
      <c r="C94" s="382"/>
      <c r="D94" s="382"/>
      <c r="E94" s="383"/>
      <c r="F94" s="383"/>
      <c r="G94" s="383"/>
      <c r="H94" s="383"/>
      <c r="I94" s="383"/>
      <c r="J94" s="383"/>
      <c r="K94" s="383"/>
      <c r="L94" s="383"/>
      <c r="M94" s="383"/>
      <c r="N94" s="383"/>
      <c r="O94" s="383"/>
      <c r="P94" s="383"/>
      <c r="Q94" s="383"/>
      <c r="R94" s="383"/>
      <c r="S94" s="383"/>
      <c r="T94" s="383"/>
      <c r="U94" s="384"/>
      <c r="V94" s="384"/>
      <c r="W94" s="384"/>
      <c r="X94" s="385"/>
      <c r="Y94" s="385"/>
      <c r="Z94" s="385"/>
      <c r="AA94" s="385"/>
      <c r="AB94" s="385"/>
      <c r="AC94" s="385"/>
      <c r="AD94" s="386"/>
      <c r="AE94" s="386"/>
      <c r="AF94" s="386"/>
    </row>
    <row r="95" spans="1:32" ht="21" customHeight="1">
      <c r="A95" s="382">
        <v>41725</v>
      </c>
      <c r="B95" s="382"/>
      <c r="C95" s="382"/>
      <c r="D95" s="382"/>
      <c r="E95" s="383"/>
      <c r="F95" s="383"/>
      <c r="G95" s="383"/>
      <c r="H95" s="383"/>
      <c r="I95" s="383"/>
      <c r="J95" s="383"/>
      <c r="K95" s="383"/>
      <c r="L95" s="383"/>
      <c r="M95" s="383"/>
      <c r="N95" s="383"/>
      <c r="O95" s="383"/>
      <c r="P95" s="383"/>
      <c r="Q95" s="383"/>
      <c r="R95" s="383"/>
      <c r="S95" s="383"/>
      <c r="T95" s="383"/>
      <c r="U95" s="384"/>
      <c r="V95" s="384"/>
      <c r="W95" s="384"/>
      <c r="X95" s="385"/>
      <c r="Y95" s="385"/>
      <c r="Z95" s="385"/>
      <c r="AA95" s="385"/>
      <c r="AB95" s="385"/>
      <c r="AC95" s="385"/>
      <c r="AD95" s="386"/>
      <c r="AE95" s="386"/>
      <c r="AF95" s="386"/>
    </row>
    <row r="96" spans="1:32" ht="21" customHeight="1">
      <c r="A96" s="382">
        <v>41726</v>
      </c>
      <c r="B96" s="382"/>
      <c r="C96" s="382"/>
      <c r="D96" s="382"/>
      <c r="E96" s="383"/>
      <c r="F96" s="383"/>
      <c r="G96" s="383"/>
      <c r="H96" s="383"/>
      <c r="I96" s="383"/>
      <c r="J96" s="383"/>
      <c r="K96" s="383"/>
      <c r="L96" s="383"/>
      <c r="M96" s="383"/>
      <c r="N96" s="383"/>
      <c r="O96" s="383"/>
      <c r="P96" s="383"/>
      <c r="Q96" s="383"/>
      <c r="R96" s="383"/>
      <c r="S96" s="383"/>
      <c r="T96" s="383"/>
      <c r="U96" s="384"/>
      <c r="V96" s="384"/>
      <c r="W96" s="384"/>
      <c r="X96" s="385"/>
      <c r="Y96" s="385"/>
      <c r="Z96" s="385"/>
      <c r="AA96" s="385"/>
      <c r="AB96" s="385"/>
      <c r="AC96" s="385"/>
      <c r="AD96" s="386"/>
      <c r="AE96" s="386"/>
      <c r="AF96" s="386"/>
    </row>
    <row r="97" spans="1:33" ht="21" customHeight="1">
      <c r="A97" s="382">
        <v>41727</v>
      </c>
      <c r="B97" s="382"/>
      <c r="C97" s="382"/>
      <c r="D97" s="382"/>
      <c r="E97" s="383"/>
      <c r="F97" s="383"/>
      <c r="G97" s="383"/>
      <c r="H97" s="383"/>
      <c r="I97" s="383"/>
      <c r="J97" s="383"/>
      <c r="K97" s="383"/>
      <c r="L97" s="383"/>
      <c r="M97" s="383"/>
      <c r="N97" s="383"/>
      <c r="O97" s="383"/>
      <c r="P97" s="383"/>
      <c r="Q97" s="383"/>
      <c r="R97" s="383"/>
      <c r="S97" s="383"/>
      <c r="T97" s="383"/>
      <c r="U97" s="384"/>
      <c r="V97" s="384"/>
      <c r="W97" s="384"/>
      <c r="X97" s="385"/>
      <c r="Y97" s="385"/>
      <c r="Z97" s="385"/>
      <c r="AA97" s="385"/>
      <c r="AB97" s="385"/>
      <c r="AC97" s="385"/>
      <c r="AD97" s="386"/>
      <c r="AE97" s="386"/>
      <c r="AF97" s="386"/>
    </row>
    <row r="98" spans="1:33" ht="21" customHeight="1">
      <c r="A98" s="382">
        <v>41728</v>
      </c>
      <c r="B98" s="382"/>
      <c r="C98" s="382"/>
      <c r="D98" s="382"/>
      <c r="E98" s="383"/>
      <c r="F98" s="383"/>
      <c r="G98" s="383"/>
      <c r="H98" s="383"/>
      <c r="I98" s="383"/>
      <c r="J98" s="383"/>
      <c r="K98" s="383"/>
      <c r="L98" s="383"/>
      <c r="M98" s="383"/>
      <c r="N98" s="383"/>
      <c r="O98" s="383"/>
      <c r="P98" s="383"/>
      <c r="Q98" s="383"/>
      <c r="R98" s="383"/>
      <c r="S98" s="383"/>
      <c r="T98" s="383"/>
      <c r="U98" s="384"/>
      <c r="V98" s="384"/>
      <c r="W98" s="384"/>
      <c r="X98" s="385"/>
      <c r="Y98" s="385"/>
      <c r="Z98" s="385"/>
      <c r="AA98" s="385"/>
      <c r="AB98" s="385"/>
      <c r="AC98" s="385"/>
      <c r="AD98" s="386"/>
      <c r="AE98" s="386"/>
      <c r="AF98" s="386"/>
    </row>
    <row r="99" spans="1:33" ht="21" customHeight="1">
      <c r="A99" s="382">
        <v>41729</v>
      </c>
      <c r="B99" s="382"/>
      <c r="C99" s="382"/>
      <c r="D99" s="382"/>
      <c r="E99" s="383"/>
      <c r="F99" s="383"/>
      <c r="G99" s="383"/>
      <c r="H99" s="383"/>
      <c r="I99" s="383"/>
      <c r="J99" s="383"/>
      <c r="K99" s="383"/>
      <c r="L99" s="383"/>
      <c r="M99" s="383"/>
      <c r="N99" s="383"/>
      <c r="O99" s="383"/>
      <c r="P99" s="383"/>
      <c r="Q99" s="383"/>
      <c r="R99" s="383"/>
      <c r="S99" s="383"/>
      <c r="T99" s="383"/>
      <c r="U99" s="384"/>
      <c r="V99" s="384"/>
      <c r="W99" s="384"/>
      <c r="X99" s="385"/>
      <c r="Y99" s="385"/>
      <c r="Z99" s="385"/>
      <c r="AA99" s="385"/>
      <c r="AB99" s="385"/>
      <c r="AC99" s="385"/>
      <c r="AD99" s="386"/>
      <c r="AE99" s="386"/>
      <c r="AF99" s="386"/>
    </row>
    <row r="100" spans="1:33" ht="21" customHeight="1">
      <c r="A100" s="387" t="s">
        <v>265</v>
      </c>
      <c r="B100" s="387"/>
      <c r="C100" s="387"/>
      <c r="D100" s="387"/>
      <c r="E100" s="387"/>
      <c r="F100" s="387"/>
      <c r="G100" s="387"/>
      <c r="H100" s="387"/>
      <c r="I100" s="387"/>
      <c r="J100" s="387"/>
      <c r="K100" s="387"/>
      <c r="L100" s="387"/>
      <c r="M100" s="387"/>
      <c r="N100" s="387"/>
      <c r="O100" s="387"/>
      <c r="P100" s="387"/>
      <c r="Q100" s="387"/>
      <c r="R100" s="387"/>
      <c r="S100" s="387"/>
      <c r="T100" s="387"/>
      <c r="U100" s="388">
        <f>SUM(U69:W99)</f>
        <v>0</v>
      </c>
      <c r="V100" s="388"/>
      <c r="W100" s="388"/>
      <c r="X100" s="389">
        <f>SUM(X69:Z99)</f>
        <v>0</v>
      </c>
      <c r="Y100" s="389"/>
      <c r="Z100" s="389"/>
      <c r="AA100" s="389">
        <f>SUM(AA69:AC99)</f>
        <v>0</v>
      </c>
      <c r="AB100" s="389"/>
      <c r="AC100" s="389"/>
      <c r="AD100" s="390">
        <f>SUM(AD69:AF99)</f>
        <v>0</v>
      </c>
      <c r="AE100" s="390"/>
      <c r="AF100" s="390"/>
      <c r="AG100" s="90" t="s">
        <v>266</v>
      </c>
    </row>
    <row r="101" spans="1:33" ht="21" customHeight="1">
      <c r="A101" s="382">
        <v>41730</v>
      </c>
      <c r="B101" s="382"/>
      <c r="C101" s="382"/>
      <c r="D101" s="382"/>
      <c r="E101" s="383"/>
      <c r="F101" s="383"/>
      <c r="G101" s="383"/>
      <c r="H101" s="383"/>
      <c r="I101" s="383"/>
      <c r="J101" s="383"/>
      <c r="K101" s="383"/>
      <c r="L101" s="383"/>
      <c r="M101" s="383"/>
      <c r="N101" s="383"/>
      <c r="O101" s="383"/>
      <c r="P101" s="383"/>
      <c r="Q101" s="383"/>
      <c r="R101" s="383"/>
      <c r="S101" s="383"/>
      <c r="T101" s="383"/>
      <c r="U101" s="384"/>
      <c r="V101" s="384"/>
      <c r="W101" s="384"/>
      <c r="X101" s="385"/>
      <c r="Y101" s="385"/>
      <c r="Z101" s="385"/>
      <c r="AA101" s="385"/>
      <c r="AB101" s="385"/>
      <c r="AC101" s="385"/>
      <c r="AD101" s="386"/>
      <c r="AE101" s="386"/>
      <c r="AF101" s="386"/>
    </row>
    <row r="102" spans="1:33" ht="21" customHeight="1">
      <c r="A102" s="382">
        <v>41731</v>
      </c>
      <c r="B102" s="382"/>
      <c r="C102" s="382"/>
      <c r="D102" s="382"/>
      <c r="E102" s="383"/>
      <c r="F102" s="383"/>
      <c r="G102" s="383"/>
      <c r="H102" s="383"/>
      <c r="I102" s="383"/>
      <c r="J102" s="383"/>
      <c r="K102" s="383"/>
      <c r="L102" s="383"/>
      <c r="M102" s="383"/>
      <c r="N102" s="383"/>
      <c r="O102" s="383"/>
      <c r="P102" s="383"/>
      <c r="Q102" s="383"/>
      <c r="R102" s="383"/>
      <c r="S102" s="383"/>
      <c r="T102" s="383"/>
      <c r="U102" s="384"/>
      <c r="V102" s="384"/>
      <c r="W102" s="384"/>
      <c r="X102" s="385"/>
      <c r="Y102" s="385"/>
      <c r="Z102" s="385"/>
      <c r="AA102" s="385"/>
      <c r="AB102" s="385"/>
      <c r="AC102" s="385"/>
      <c r="AD102" s="386"/>
      <c r="AE102" s="386"/>
      <c r="AF102" s="386"/>
    </row>
    <row r="103" spans="1:33" ht="21" customHeight="1">
      <c r="A103" s="382">
        <v>41732</v>
      </c>
      <c r="B103" s="382"/>
      <c r="C103" s="382"/>
      <c r="D103" s="382"/>
      <c r="E103" s="383"/>
      <c r="F103" s="383"/>
      <c r="G103" s="383"/>
      <c r="H103" s="383"/>
      <c r="I103" s="383"/>
      <c r="J103" s="383"/>
      <c r="K103" s="383"/>
      <c r="L103" s="383"/>
      <c r="M103" s="383"/>
      <c r="N103" s="383"/>
      <c r="O103" s="383"/>
      <c r="P103" s="383"/>
      <c r="Q103" s="383"/>
      <c r="R103" s="383"/>
      <c r="S103" s="383"/>
      <c r="T103" s="383"/>
      <c r="U103" s="384"/>
      <c r="V103" s="384"/>
      <c r="W103" s="384"/>
      <c r="X103" s="385"/>
      <c r="Y103" s="385"/>
      <c r="Z103" s="385"/>
      <c r="AA103" s="385"/>
      <c r="AB103" s="385"/>
      <c r="AC103" s="385"/>
      <c r="AD103" s="386"/>
      <c r="AE103" s="386"/>
      <c r="AF103" s="386"/>
    </row>
    <row r="104" spans="1:33" ht="21" customHeight="1">
      <c r="A104" s="382">
        <v>41733</v>
      </c>
      <c r="B104" s="382"/>
      <c r="C104" s="382"/>
      <c r="D104" s="382"/>
      <c r="E104" s="383"/>
      <c r="F104" s="383"/>
      <c r="G104" s="383"/>
      <c r="H104" s="383"/>
      <c r="I104" s="383"/>
      <c r="J104" s="383"/>
      <c r="K104" s="383"/>
      <c r="L104" s="383"/>
      <c r="M104" s="383"/>
      <c r="N104" s="383"/>
      <c r="O104" s="383"/>
      <c r="P104" s="383"/>
      <c r="Q104" s="383"/>
      <c r="R104" s="383"/>
      <c r="S104" s="383"/>
      <c r="T104" s="383"/>
      <c r="U104" s="384"/>
      <c r="V104" s="384"/>
      <c r="W104" s="384"/>
      <c r="X104" s="385"/>
      <c r="Y104" s="385"/>
      <c r="Z104" s="385"/>
      <c r="AA104" s="385"/>
      <c r="AB104" s="385"/>
      <c r="AC104" s="385"/>
      <c r="AD104" s="386"/>
      <c r="AE104" s="386"/>
      <c r="AF104" s="386"/>
    </row>
    <row r="105" spans="1:33" ht="21" customHeight="1">
      <c r="A105" s="382">
        <v>41734</v>
      </c>
      <c r="B105" s="382"/>
      <c r="C105" s="382"/>
      <c r="D105" s="382"/>
      <c r="E105" s="383"/>
      <c r="F105" s="383"/>
      <c r="G105" s="383"/>
      <c r="H105" s="383"/>
      <c r="I105" s="383"/>
      <c r="J105" s="383"/>
      <c r="K105" s="383"/>
      <c r="L105" s="383"/>
      <c r="M105" s="383"/>
      <c r="N105" s="383"/>
      <c r="O105" s="383"/>
      <c r="P105" s="383"/>
      <c r="Q105" s="383"/>
      <c r="R105" s="383"/>
      <c r="S105" s="383"/>
      <c r="T105" s="383"/>
      <c r="U105" s="384"/>
      <c r="V105" s="384"/>
      <c r="W105" s="384"/>
      <c r="X105" s="385"/>
      <c r="Y105" s="385"/>
      <c r="Z105" s="385"/>
      <c r="AA105" s="385"/>
      <c r="AB105" s="385"/>
      <c r="AC105" s="385"/>
      <c r="AD105" s="386"/>
      <c r="AE105" s="386"/>
      <c r="AF105" s="386"/>
    </row>
    <row r="106" spans="1:33" ht="21" customHeight="1">
      <c r="A106" s="382">
        <v>41735</v>
      </c>
      <c r="B106" s="382"/>
      <c r="C106" s="382"/>
      <c r="D106" s="382"/>
      <c r="E106" s="383"/>
      <c r="F106" s="383"/>
      <c r="G106" s="383"/>
      <c r="H106" s="383"/>
      <c r="I106" s="383"/>
      <c r="J106" s="383"/>
      <c r="K106" s="383"/>
      <c r="L106" s="383"/>
      <c r="M106" s="383"/>
      <c r="N106" s="383"/>
      <c r="O106" s="383"/>
      <c r="P106" s="383"/>
      <c r="Q106" s="383"/>
      <c r="R106" s="383"/>
      <c r="S106" s="383"/>
      <c r="T106" s="383"/>
      <c r="U106" s="384"/>
      <c r="V106" s="384"/>
      <c r="W106" s="384"/>
      <c r="X106" s="385"/>
      <c r="Y106" s="385"/>
      <c r="Z106" s="385"/>
      <c r="AA106" s="385"/>
      <c r="AB106" s="385"/>
      <c r="AC106" s="385"/>
      <c r="AD106" s="386"/>
      <c r="AE106" s="386"/>
      <c r="AF106" s="386"/>
    </row>
    <row r="107" spans="1:33" ht="21" customHeight="1">
      <c r="A107" s="382">
        <v>41736</v>
      </c>
      <c r="B107" s="382"/>
      <c r="C107" s="382"/>
      <c r="D107" s="382"/>
      <c r="E107" s="383"/>
      <c r="F107" s="383"/>
      <c r="G107" s="383"/>
      <c r="H107" s="383"/>
      <c r="I107" s="383"/>
      <c r="J107" s="383"/>
      <c r="K107" s="383"/>
      <c r="L107" s="383"/>
      <c r="M107" s="383"/>
      <c r="N107" s="383"/>
      <c r="O107" s="383"/>
      <c r="P107" s="383"/>
      <c r="Q107" s="383"/>
      <c r="R107" s="383"/>
      <c r="S107" s="383"/>
      <c r="T107" s="383"/>
      <c r="U107" s="384"/>
      <c r="V107" s="384"/>
      <c r="W107" s="384"/>
      <c r="X107" s="385"/>
      <c r="Y107" s="385"/>
      <c r="Z107" s="385"/>
      <c r="AA107" s="385"/>
      <c r="AB107" s="385"/>
      <c r="AC107" s="385"/>
      <c r="AD107" s="386"/>
      <c r="AE107" s="386"/>
      <c r="AF107" s="386"/>
    </row>
    <row r="108" spans="1:33" ht="21" customHeight="1">
      <c r="A108" s="382">
        <v>41737</v>
      </c>
      <c r="B108" s="382"/>
      <c r="C108" s="382"/>
      <c r="D108" s="382"/>
      <c r="E108" s="383"/>
      <c r="F108" s="383"/>
      <c r="G108" s="383"/>
      <c r="H108" s="383"/>
      <c r="I108" s="383"/>
      <c r="J108" s="383"/>
      <c r="K108" s="383"/>
      <c r="L108" s="383"/>
      <c r="M108" s="383"/>
      <c r="N108" s="383"/>
      <c r="O108" s="383"/>
      <c r="P108" s="383"/>
      <c r="Q108" s="383"/>
      <c r="R108" s="383"/>
      <c r="S108" s="383"/>
      <c r="T108" s="383"/>
      <c r="U108" s="384"/>
      <c r="V108" s="384"/>
      <c r="W108" s="384"/>
      <c r="X108" s="385"/>
      <c r="Y108" s="385"/>
      <c r="Z108" s="385"/>
      <c r="AA108" s="385"/>
      <c r="AB108" s="385"/>
      <c r="AC108" s="385"/>
      <c r="AD108" s="386"/>
      <c r="AE108" s="386"/>
      <c r="AF108" s="386"/>
    </row>
    <row r="109" spans="1:33" ht="21" customHeight="1">
      <c r="A109" s="382">
        <v>41738</v>
      </c>
      <c r="B109" s="382"/>
      <c r="C109" s="382"/>
      <c r="D109" s="382"/>
      <c r="E109" s="383"/>
      <c r="F109" s="383"/>
      <c r="G109" s="383"/>
      <c r="H109" s="383"/>
      <c r="I109" s="383"/>
      <c r="J109" s="383"/>
      <c r="K109" s="383"/>
      <c r="L109" s="383"/>
      <c r="M109" s="383"/>
      <c r="N109" s="383"/>
      <c r="O109" s="383"/>
      <c r="P109" s="383"/>
      <c r="Q109" s="383"/>
      <c r="R109" s="383"/>
      <c r="S109" s="383"/>
      <c r="T109" s="383"/>
      <c r="U109" s="384"/>
      <c r="V109" s="384"/>
      <c r="W109" s="384"/>
      <c r="X109" s="385"/>
      <c r="Y109" s="385"/>
      <c r="Z109" s="385"/>
      <c r="AA109" s="385"/>
      <c r="AB109" s="385"/>
      <c r="AC109" s="385"/>
      <c r="AD109" s="386"/>
      <c r="AE109" s="386"/>
      <c r="AF109" s="386"/>
    </row>
    <row r="110" spans="1:33" ht="21" customHeight="1">
      <c r="A110" s="382">
        <v>41739</v>
      </c>
      <c r="B110" s="382"/>
      <c r="C110" s="382"/>
      <c r="D110" s="382"/>
      <c r="E110" s="383"/>
      <c r="F110" s="383"/>
      <c r="G110" s="383"/>
      <c r="H110" s="383"/>
      <c r="I110" s="383"/>
      <c r="J110" s="383"/>
      <c r="K110" s="383"/>
      <c r="L110" s="383"/>
      <c r="M110" s="383"/>
      <c r="N110" s="383"/>
      <c r="O110" s="383"/>
      <c r="P110" s="383"/>
      <c r="Q110" s="383"/>
      <c r="R110" s="383"/>
      <c r="S110" s="383"/>
      <c r="T110" s="383"/>
      <c r="U110" s="384"/>
      <c r="V110" s="384"/>
      <c r="W110" s="384"/>
      <c r="X110" s="385"/>
      <c r="Y110" s="385"/>
      <c r="Z110" s="385"/>
      <c r="AA110" s="385"/>
      <c r="AB110" s="385"/>
      <c r="AC110" s="385"/>
      <c r="AD110" s="386"/>
      <c r="AE110" s="386"/>
      <c r="AF110" s="386"/>
    </row>
    <row r="111" spans="1:33" ht="21" customHeight="1">
      <c r="A111" s="382">
        <v>41740</v>
      </c>
      <c r="B111" s="382"/>
      <c r="C111" s="382"/>
      <c r="D111" s="382"/>
      <c r="E111" s="383"/>
      <c r="F111" s="383"/>
      <c r="G111" s="383"/>
      <c r="H111" s="383"/>
      <c r="I111" s="383"/>
      <c r="J111" s="383"/>
      <c r="K111" s="383"/>
      <c r="L111" s="383"/>
      <c r="M111" s="383"/>
      <c r="N111" s="383"/>
      <c r="O111" s="383"/>
      <c r="P111" s="383"/>
      <c r="Q111" s="383"/>
      <c r="R111" s="383"/>
      <c r="S111" s="383"/>
      <c r="T111" s="383"/>
      <c r="U111" s="384"/>
      <c r="V111" s="384"/>
      <c r="W111" s="384"/>
      <c r="X111" s="385"/>
      <c r="Y111" s="385"/>
      <c r="Z111" s="385"/>
      <c r="AA111" s="385"/>
      <c r="AB111" s="385"/>
      <c r="AC111" s="385"/>
      <c r="AD111" s="386"/>
      <c r="AE111" s="386"/>
      <c r="AF111" s="386"/>
    </row>
    <row r="112" spans="1:33" ht="21" customHeight="1">
      <c r="A112" s="382">
        <v>41741</v>
      </c>
      <c r="B112" s="382"/>
      <c r="C112" s="382"/>
      <c r="D112" s="382"/>
      <c r="E112" s="383"/>
      <c r="F112" s="383"/>
      <c r="G112" s="383"/>
      <c r="H112" s="383"/>
      <c r="I112" s="383"/>
      <c r="J112" s="383"/>
      <c r="K112" s="383"/>
      <c r="L112" s="383"/>
      <c r="M112" s="383"/>
      <c r="N112" s="383"/>
      <c r="O112" s="383"/>
      <c r="P112" s="383"/>
      <c r="Q112" s="383"/>
      <c r="R112" s="383"/>
      <c r="S112" s="383"/>
      <c r="T112" s="383"/>
      <c r="U112" s="384"/>
      <c r="V112" s="384"/>
      <c r="W112" s="384"/>
      <c r="X112" s="385"/>
      <c r="Y112" s="385"/>
      <c r="Z112" s="385"/>
      <c r="AA112" s="385"/>
      <c r="AB112" s="385"/>
      <c r="AC112" s="385"/>
      <c r="AD112" s="386"/>
      <c r="AE112" s="386"/>
      <c r="AF112" s="386"/>
    </row>
    <row r="113" spans="1:32" ht="21" customHeight="1">
      <c r="A113" s="382">
        <v>41742</v>
      </c>
      <c r="B113" s="382"/>
      <c r="C113" s="382"/>
      <c r="D113" s="382"/>
      <c r="E113" s="383"/>
      <c r="F113" s="383"/>
      <c r="G113" s="383"/>
      <c r="H113" s="383"/>
      <c r="I113" s="383"/>
      <c r="J113" s="383"/>
      <c r="K113" s="383"/>
      <c r="L113" s="383"/>
      <c r="M113" s="383"/>
      <c r="N113" s="383"/>
      <c r="O113" s="383"/>
      <c r="P113" s="383"/>
      <c r="Q113" s="383"/>
      <c r="R113" s="383"/>
      <c r="S113" s="383"/>
      <c r="T113" s="383"/>
      <c r="U113" s="384"/>
      <c r="V113" s="384"/>
      <c r="W113" s="384"/>
      <c r="X113" s="385"/>
      <c r="Y113" s="385"/>
      <c r="Z113" s="385"/>
      <c r="AA113" s="385"/>
      <c r="AB113" s="385"/>
      <c r="AC113" s="385"/>
      <c r="AD113" s="386"/>
      <c r="AE113" s="386"/>
      <c r="AF113" s="386"/>
    </row>
    <row r="114" spans="1:32" ht="21" customHeight="1">
      <c r="A114" s="382">
        <v>41743</v>
      </c>
      <c r="B114" s="382"/>
      <c r="C114" s="382"/>
      <c r="D114" s="382"/>
      <c r="E114" s="383"/>
      <c r="F114" s="383"/>
      <c r="G114" s="383"/>
      <c r="H114" s="383"/>
      <c r="I114" s="383"/>
      <c r="J114" s="383"/>
      <c r="K114" s="383"/>
      <c r="L114" s="383"/>
      <c r="M114" s="383"/>
      <c r="N114" s="383"/>
      <c r="O114" s="383"/>
      <c r="P114" s="383"/>
      <c r="Q114" s="383"/>
      <c r="R114" s="383"/>
      <c r="S114" s="383"/>
      <c r="T114" s="383"/>
      <c r="U114" s="384"/>
      <c r="V114" s="384"/>
      <c r="W114" s="384"/>
      <c r="X114" s="385"/>
      <c r="Y114" s="385"/>
      <c r="Z114" s="385"/>
      <c r="AA114" s="385"/>
      <c r="AB114" s="385"/>
      <c r="AC114" s="385"/>
      <c r="AD114" s="386"/>
      <c r="AE114" s="386"/>
      <c r="AF114" s="386"/>
    </row>
    <row r="115" spans="1:32" ht="21" customHeight="1">
      <c r="A115" s="382">
        <v>41744</v>
      </c>
      <c r="B115" s="382"/>
      <c r="C115" s="382"/>
      <c r="D115" s="382"/>
      <c r="E115" s="383"/>
      <c r="F115" s="383"/>
      <c r="G115" s="383"/>
      <c r="H115" s="383"/>
      <c r="I115" s="383"/>
      <c r="J115" s="383"/>
      <c r="K115" s="383"/>
      <c r="L115" s="383"/>
      <c r="M115" s="383"/>
      <c r="N115" s="383"/>
      <c r="O115" s="383"/>
      <c r="P115" s="383"/>
      <c r="Q115" s="383"/>
      <c r="R115" s="383"/>
      <c r="S115" s="383"/>
      <c r="T115" s="383"/>
      <c r="U115" s="384"/>
      <c r="V115" s="384"/>
      <c r="W115" s="384"/>
      <c r="X115" s="385"/>
      <c r="Y115" s="385"/>
      <c r="Z115" s="385"/>
      <c r="AA115" s="385"/>
      <c r="AB115" s="385"/>
      <c r="AC115" s="385"/>
      <c r="AD115" s="386"/>
      <c r="AE115" s="386"/>
      <c r="AF115" s="386"/>
    </row>
    <row r="116" spans="1:32" ht="21" customHeight="1">
      <c r="A116" s="382">
        <v>41745</v>
      </c>
      <c r="B116" s="382"/>
      <c r="C116" s="382"/>
      <c r="D116" s="382"/>
      <c r="E116" s="383"/>
      <c r="F116" s="383"/>
      <c r="G116" s="383"/>
      <c r="H116" s="383"/>
      <c r="I116" s="383"/>
      <c r="J116" s="383"/>
      <c r="K116" s="383"/>
      <c r="L116" s="383"/>
      <c r="M116" s="383"/>
      <c r="N116" s="383"/>
      <c r="O116" s="383"/>
      <c r="P116" s="383"/>
      <c r="Q116" s="383"/>
      <c r="R116" s="383"/>
      <c r="S116" s="383"/>
      <c r="T116" s="383"/>
      <c r="U116" s="384"/>
      <c r="V116" s="384"/>
      <c r="W116" s="384"/>
      <c r="X116" s="385"/>
      <c r="Y116" s="385"/>
      <c r="Z116" s="385"/>
      <c r="AA116" s="385"/>
      <c r="AB116" s="385"/>
      <c r="AC116" s="385"/>
      <c r="AD116" s="386"/>
      <c r="AE116" s="386"/>
      <c r="AF116" s="386"/>
    </row>
    <row r="117" spans="1:32" ht="21" customHeight="1">
      <c r="A117" s="382">
        <v>41746</v>
      </c>
      <c r="B117" s="382"/>
      <c r="C117" s="382"/>
      <c r="D117" s="382"/>
      <c r="E117" s="383"/>
      <c r="F117" s="383"/>
      <c r="G117" s="383"/>
      <c r="H117" s="383"/>
      <c r="I117" s="383"/>
      <c r="J117" s="383"/>
      <c r="K117" s="383"/>
      <c r="L117" s="383"/>
      <c r="M117" s="383"/>
      <c r="N117" s="383"/>
      <c r="O117" s="383"/>
      <c r="P117" s="383"/>
      <c r="Q117" s="383"/>
      <c r="R117" s="383"/>
      <c r="S117" s="383"/>
      <c r="T117" s="383"/>
      <c r="U117" s="384"/>
      <c r="V117" s="384"/>
      <c r="W117" s="384"/>
      <c r="X117" s="385"/>
      <c r="Y117" s="385"/>
      <c r="Z117" s="385"/>
      <c r="AA117" s="385"/>
      <c r="AB117" s="385"/>
      <c r="AC117" s="385"/>
      <c r="AD117" s="386"/>
      <c r="AE117" s="386"/>
      <c r="AF117" s="386"/>
    </row>
    <row r="118" spans="1:32" ht="21" customHeight="1">
      <c r="A118" s="382">
        <v>41747</v>
      </c>
      <c r="B118" s="382"/>
      <c r="C118" s="382"/>
      <c r="D118" s="382"/>
      <c r="E118" s="383"/>
      <c r="F118" s="383"/>
      <c r="G118" s="383"/>
      <c r="H118" s="383"/>
      <c r="I118" s="383"/>
      <c r="J118" s="383"/>
      <c r="K118" s="383"/>
      <c r="L118" s="383"/>
      <c r="M118" s="383"/>
      <c r="N118" s="383"/>
      <c r="O118" s="383"/>
      <c r="P118" s="383"/>
      <c r="Q118" s="383"/>
      <c r="R118" s="383"/>
      <c r="S118" s="383"/>
      <c r="T118" s="383"/>
      <c r="U118" s="384"/>
      <c r="V118" s="384"/>
      <c r="W118" s="384"/>
      <c r="X118" s="385"/>
      <c r="Y118" s="385"/>
      <c r="Z118" s="385"/>
      <c r="AA118" s="385"/>
      <c r="AB118" s="385"/>
      <c r="AC118" s="385"/>
      <c r="AD118" s="386"/>
      <c r="AE118" s="386"/>
      <c r="AF118" s="386"/>
    </row>
    <row r="119" spans="1:32" ht="21" customHeight="1">
      <c r="A119" s="382">
        <v>41748</v>
      </c>
      <c r="B119" s="382"/>
      <c r="C119" s="382"/>
      <c r="D119" s="382"/>
      <c r="E119" s="383"/>
      <c r="F119" s="383"/>
      <c r="G119" s="383"/>
      <c r="H119" s="383"/>
      <c r="I119" s="383"/>
      <c r="J119" s="383"/>
      <c r="K119" s="383"/>
      <c r="L119" s="383"/>
      <c r="M119" s="383"/>
      <c r="N119" s="383"/>
      <c r="O119" s="383"/>
      <c r="P119" s="383"/>
      <c r="Q119" s="383"/>
      <c r="R119" s="383"/>
      <c r="S119" s="383"/>
      <c r="T119" s="383"/>
      <c r="U119" s="384"/>
      <c r="V119" s="384"/>
      <c r="W119" s="384"/>
      <c r="X119" s="385"/>
      <c r="Y119" s="385"/>
      <c r="Z119" s="385"/>
      <c r="AA119" s="385"/>
      <c r="AB119" s="385"/>
      <c r="AC119" s="385"/>
      <c r="AD119" s="386"/>
      <c r="AE119" s="386"/>
      <c r="AF119" s="386"/>
    </row>
    <row r="120" spans="1:32" ht="21" customHeight="1">
      <c r="A120" s="382">
        <v>41749</v>
      </c>
      <c r="B120" s="382"/>
      <c r="C120" s="382"/>
      <c r="D120" s="382"/>
      <c r="E120" s="383"/>
      <c r="F120" s="383"/>
      <c r="G120" s="383"/>
      <c r="H120" s="383"/>
      <c r="I120" s="383"/>
      <c r="J120" s="383"/>
      <c r="K120" s="383"/>
      <c r="L120" s="383"/>
      <c r="M120" s="383"/>
      <c r="N120" s="383"/>
      <c r="O120" s="383"/>
      <c r="P120" s="383"/>
      <c r="Q120" s="383"/>
      <c r="R120" s="383"/>
      <c r="S120" s="383"/>
      <c r="T120" s="383"/>
      <c r="U120" s="384"/>
      <c r="V120" s="384"/>
      <c r="W120" s="384"/>
      <c r="X120" s="385"/>
      <c r="Y120" s="385"/>
      <c r="Z120" s="385"/>
      <c r="AA120" s="385"/>
      <c r="AB120" s="385"/>
      <c r="AC120" s="385"/>
      <c r="AD120" s="386"/>
      <c r="AE120" s="386"/>
      <c r="AF120" s="386"/>
    </row>
    <row r="121" spans="1:32" ht="21" customHeight="1">
      <c r="A121" s="382">
        <v>41750</v>
      </c>
      <c r="B121" s="382"/>
      <c r="C121" s="382"/>
      <c r="D121" s="382"/>
      <c r="E121" s="383"/>
      <c r="F121" s="383"/>
      <c r="G121" s="383"/>
      <c r="H121" s="383"/>
      <c r="I121" s="383"/>
      <c r="J121" s="383"/>
      <c r="K121" s="383"/>
      <c r="L121" s="383"/>
      <c r="M121" s="383"/>
      <c r="N121" s="383"/>
      <c r="O121" s="383"/>
      <c r="P121" s="383"/>
      <c r="Q121" s="383"/>
      <c r="R121" s="383"/>
      <c r="S121" s="383"/>
      <c r="T121" s="383"/>
      <c r="U121" s="384"/>
      <c r="V121" s="384"/>
      <c r="W121" s="384"/>
      <c r="X121" s="385"/>
      <c r="Y121" s="385"/>
      <c r="Z121" s="385"/>
      <c r="AA121" s="385"/>
      <c r="AB121" s="385"/>
      <c r="AC121" s="385"/>
      <c r="AD121" s="386"/>
      <c r="AE121" s="386"/>
      <c r="AF121" s="386"/>
    </row>
    <row r="122" spans="1:32" ht="21" customHeight="1">
      <c r="A122" s="382">
        <v>41751</v>
      </c>
      <c r="B122" s="382"/>
      <c r="C122" s="382"/>
      <c r="D122" s="382"/>
      <c r="E122" s="383"/>
      <c r="F122" s="383"/>
      <c r="G122" s="383"/>
      <c r="H122" s="383"/>
      <c r="I122" s="383"/>
      <c r="J122" s="383"/>
      <c r="K122" s="383"/>
      <c r="L122" s="383"/>
      <c r="M122" s="383"/>
      <c r="N122" s="383"/>
      <c r="O122" s="383"/>
      <c r="P122" s="383"/>
      <c r="Q122" s="383"/>
      <c r="R122" s="383"/>
      <c r="S122" s="383"/>
      <c r="T122" s="383"/>
      <c r="U122" s="384"/>
      <c r="V122" s="384"/>
      <c r="W122" s="384"/>
      <c r="X122" s="385"/>
      <c r="Y122" s="385"/>
      <c r="Z122" s="385"/>
      <c r="AA122" s="385"/>
      <c r="AB122" s="385"/>
      <c r="AC122" s="385"/>
      <c r="AD122" s="386"/>
      <c r="AE122" s="386"/>
      <c r="AF122" s="386"/>
    </row>
    <row r="123" spans="1:32" ht="21" customHeight="1">
      <c r="A123" s="382">
        <v>41752</v>
      </c>
      <c r="B123" s="382"/>
      <c r="C123" s="382"/>
      <c r="D123" s="382"/>
      <c r="E123" s="383"/>
      <c r="F123" s="383"/>
      <c r="G123" s="383"/>
      <c r="H123" s="383"/>
      <c r="I123" s="383"/>
      <c r="J123" s="383"/>
      <c r="K123" s="383"/>
      <c r="L123" s="383"/>
      <c r="M123" s="383"/>
      <c r="N123" s="383"/>
      <c r="O123" s="383"/>
      <c r="P123" s="383"/>
      <c r="Q123" s="383"/>
      <c r="R123" s="383"/>
      <c r="S123" s="383"/>
      <c r="T123" s="383"/>
      <c r="U123" s="384"/>
      <c r="V123" s="384"/>
      <c r="W123" s="384"/>
      <c r="X123" s="385"/>
      <c r="Y123" s="385"/>
      <c r="Z123" s="385"/>
      <c r="AA123" s="385"/>
      <c r="AB123" s="385"/>
      <c r="AC123" s="385"/>
      <c r="AD123" s="386"/>
      <c r="AE123" s="386"/>
      <c r="AF123" s="386"/>
    </row>
    <row r="124" spans="1:32" ht="21" customHeight="1">
      <c r="A124" s="382">
        <v>41753</v>
      </c>
      <c r="B124" s="382"/>
      <c r="C124" s="382"/>
      <c r="D124" s="382"/>
      <c r="E124" s="383"/>
      <c r="F124" s="383"/>
      <c r="G124" s="383"/>
      <c r="H124" s="383"/>
      <c r="I124" s="383"/>
      <c r="J124" s="383"/>
      <c r="K124" s="383"/>
      <c r="L124" s="383"/>
      <c r="M124" s="383"/>
      <c r="N124" s="383"/>
      <c r="O124" s="383"/>
      <c r="P124" s="383"/>
      <c r="Q124" s="383"/>
      <c r="R124" s="383"/>
      <c r="S124" s="383"/>
      <c r="T124" s="383"/>
      <c r="U124" s="384"/>
      <c r="V124" s="384"/>
      <c r="W124" s="384"/>
      <c r="X124" s="385"/>
      <c r="Y124" s="385"/>
      <c r="Z124" s="385"/>
      <c r="AA124" s="385"/>
      <c r="AB124" s="385"/>
      <c r="AC124" s="385"/>
      <c r="AD124" s="386"/>
      <c r="AE124" s="386"/>
      <c r="AF124" s="386"/>
    </row>
    <row r="125" spans="1:32" ht="21" customHeight="1">
      <c r="A125" s="382">
        <v>41754</v>
      </c>
      <c r="B125" s="382"/>
      <c r="C125" s="382"/>
      <c r="D125" s="382"/>
      <c r="E125" s="383"/>
      <c r="F125" s="383"/>
      <c r="G125" s="383"/>
      <c r="H125" s="383"/>
      <c r="I125" s="383"/>
      <c r="J125" s="383"/>
      <c r="K125" s="383"/>
      <c r="L125" s="383"/>
      <c r="M125" s="383"/>
      <c r="N125" s="383"/>
      <c r="O125" s="383"/>
      <c r="P125" s="383"/>
      <c r="Q125" s="383"/>
      <c r="R125" s="383"/>
      <c r="S125" s="383"/>
      <c r="T125" s="383"/>
      <c r="U125" s="384"/>
      <c r="V125" s="384"/>
      <c r="W125" s="384"/>
      <c r="X125" s="385"/>
      <c r="Y125" s="385"/>
      <c r="Z125" s="385"/>
      <c r="AA125" s="385"/>
      <c r="AB125" s="385"/>
      <c r="AC125" s="385"/>
      <c r="AD125" s="386"/>
      <c r="AE125" s="386"/>
      <c r="AF125" s="386"/>
    </row>
    <row r="126" spans="1:32" ht="21" customHeight="1">
      <c r="A126" s="382">
        <v>41755</v>
      </c>
      <c r="B126" s="382"/>
      <c r="C126" s="382"/>
      <c r="D126" s="382"/>
      <c r="E126" s="383"/>
      <c r="F126" s="383"/>
      <c r="G126" s="383"/>
      <c r="H126" s="383"/>
      <c r="I126" s="383"/>
      <c r="J126" s="383"/>
      <c r="K126" s="383"/>
      <c r="L126" s="383"/>
      <c r="M126" s="383"/>
      <c r="N126" s="383"/>
      <c r="O126" s="383"/>
      <c r="P126" s="383"/>
      <c r="Q126" s="383"/>
      <c r="R126" s="383"/>
      <c r="S126" s="383"/>
      <c r="T126" s="383"/>
      <c r="U126" s="384"/>
      <c r="V126" s="384"/>
      <c r="W126" s="384"/>
      <c r="X126" s="385"/>
      <c r="Y126" s="385"/>
      <c r="Z126" s="385"/>
      <c r="AA126" s="385"/>
      <c r="AB126" s="385"/>
      <c r="AC126" s="385"/>
      <c r="AD126" s="386"/>
      <c r="AE126" s="386"/>
      <c r="AF126" s="386"/>
    </row>
    <row r="127" spans="1:32" ht="21" customHeight="1">
      <c r="A127" s="382">
        <v>41756</v>
      </c>
      <c r="B127" s="382"/>
      <c r="C127" s="382"/>
      <c r="D127" s="382"/>
      <c r="E127" s="383"/>
      <c r="F127" s="383"/>
      <c r="G127" s="383"/>
      <c r="H127" s="383"/>
      <c r="I127" s="383"/>
      <c r="J127" s="383"/>
      <c r="K127" s="383"/>
      <c r="L127" s="383"/>
      <c r="M127" s="383"/>
      <c r="N127" s="383"/>
      <c r="O127" s="383"/>
      <c r="P127" s="383"/>
      <c r="Q127" s="383"/>
      <c r="R127" s="383"/>
      <c r="S127" s="383"/>
      <c r="T127" s="383"/>
      <c r="U127" s="384"/>
      <c r="V127" s="384"/>
      <c r="W127" s="384"/>
      <c r="X127" s="385"/>
      <c r="Y127" s="385"/>
      <c r="Z127" s="385"/>
      <c r="AA127" s="385"/>
      <c r="AB127" s="385"/>
      <c r="AC127" s="385"/>
      <c r="AD127" s="386"/>
      <c r="AE127" s="386"/>
      <c r="AF127" s="386"/>
    </row>
    <row r="128" spans="1:32" ht="21" customHeight="1">
      <c r="A128" s="382">
        <v>41757</v>
      </c>
      <c r="B128" s="382"/>
      <c r="C128" s="382"/>
      <c r="D128" s="382"/>
      <c r="E128" s="383"/>
      <c r="F128" s="383"/>
      <c r="G128" s="383"/>
      <c r="H128" s="383"/>
      <c r="I128" s="383"/>
      <c r="J128" s="383"/>
      <c r="K128" s="383"/>
      <c r="L128" s="383"/>
      <c r="M128" s="383"/>
      <c r="N128" s="383"/>
      <c r="O128" s="383"/>
      <c r="P128" s="383"/>
      <c r="Q128" s="383"/>
      <c r="R128" s="383"/>
      <c r="S128" s="383"/>
      <c r="T128" s="383"/>
      <c r="U128" s="384"/>
      <c r="V128" s="384"/>
      <c r="W128" s="384"/>
      <c r="X128" s="385"/>
      <c r="Y128" s="385"/>
      <c r="Z128" s="385"/>
      <c r="AA128" s="385"/>
      <c r="AB128" s="385"/>
      <c r="AC128" s="385"/>
      <c r="AD128" s="386"/>
      <c r="AE128" s="386"/>
      <c r="AF128" s="386"/>
    </row>
    <row r="129" spans="1:33" ht="21" customHeight="1">
      <c r="A129" s="382">
        <v>41758</v>
      </c>
      <c r="B129" s="382"/>
      <c r="C129" s="382"/>
      <c r="D129" s="382"/>
      <c r="E129" s="383"/>
      <c r="F129" s="383"/>
      <c r="G129" s="383"/>
      <c r="H129" s="383"/>
      <c r="I129" s="383"/>
      <c r="J129" s="383"/>
      <c r="K129" s="383"/>
      <c r="L129" s="383"/>
      <c r="M129" s="383"/>
      <c r="N129" s="383"/>
      <c r="O129" s="383"/>
      <c r="P129" s="383"/>
      <c r="Q129" s="383"/>
      <c r="R129" s="383"/>
      <c r="S129" s="383"/>
      <c r="T129" s="383"/>
      <c r="U129" s="384"/>
      <c r="V129" s="384"/>
      <c r="W129" s="384"/>
      <c r="X129" s="385"/>
      <c r="Y129" s="385"/>
      <c r="Z129" s="385"/>
      <c r="AA129" s="385"/>
      <c r="AB129" s="385"/>
      <c r="AC129" s="385"/>
      <c r="AD129" s="386"/>
      <c r="AE129" s="386"/>
      <c r="AF129" s="386"/>
    </row>
    <row r="130" spans="1:33" ht="21" customHeight="1">
      <c r="A130" s="382">
        <v>41759</v>
      </c>
      <c r="B130" s="382"/>
      <c r="C130" s="382"/>
      <c r="D130" s="382"/>
      <c r="E130" s="383"/>
      <c r="F130" s="383"/>
      <c r="G130" s="383"/>
      <c r="H130" s="383"/>
      <c r="I130" s="383"/>
      <c r="J130" s="383"/>
      <c r="K130" s="383"/>
      <c r="L130" s="383"/>
      <c r="M130" s="383"/>
      <c r="N130" s="383"/>
      <c r="O130" s="383"/>
      <c r="P130" s="383"/>
      <c r="Q130" s="383"/>
      <c r="R130" s="383"/>
      <c r="S130" s="383"/>
      <c r="T130" s="383"/>
      <c r="U130" s="384"/>
      <c r="V130" s="384"/>
      <c r="W130" s="384"/>
      <c r="X130" s="385"/>
      <c r="Y130" s="385"/>
      <c r="Z130" s="385"/>
      <c r="AA130" s="385"/>
      <c r="AB130" s="385"/>
      <c r="AC130" s="385"/>
      <c r="AD130" s="386"/>
      <c r="AE130" s="386"/>
      <c r="AF130" s="386"/>
    </row>
    <row r="131" spans="1:33" ht="21" customHeight="1">
      <c r="A131" s="387" t="s">
        <v>265</v>
      </c>
      <c r="B131" s="387"/>
      <c r="C131" s="387"/>
      <c r="D131" s="387"/>
      <c r="E131" s="387"/>
      <c r="F131" s="387"/>
      <c r="G131" s="387"/>
      <c r="H131" s="387"/>
      <c r="I131" s="387"/>
      <c r="J131" s="387"/>
      <c r="K131" s="387"/>
      <c r="L131" s="387"/>
      <c r="M131" s="387"/>
      <c r="N131" s="387"/>
      <c r="O131" s="387"/>
      <c r="P131" s="387"/>
      <c r="Q131" s="387"/>
      <c r="R131" s="387"/>
      <c r="S131" s="387"/>
      <c r="T131" s="387"/>
      <c r="U131" s="388">
        <f>SUM(U101:W130)</f>
        <v>0</v>
      </c>
      <c r="V131" s="388"/>
      <c r="W131" s="388"/>
      <c r="X131" s="389">
        <f>SUM(X101:Z130)</f>
        <v>0</v>
      </c>
      <c r="Y131" s="389"/>
      <c r="Z131" s="389"/>
      <c r="AA131" s="389">
        <f>SUM(AA101:AC130)</f>
        <v>0</v>
      </c>
      <c r="AB131" s="389"/>
      <c r="AC131" s="389"/>
      <c r="AD131" s="390">
        <f>SUM(AD101:AF130)</f>
        <v>0</v>
      </c>
      <c r="AE131" s="390"/>
      <c r="AF131" s="390"/>
      <c r="AG131" s="90" t="s">
        <v>266</v>
      </c>
    </row>
    <row r="132" spans="1:33" ht="21" customHeight="1">
      <c r="A132" s="382">
        <v>41760</v>
      </c>
      <c r="B132" s="382"/>
      <c r="C132" s="382"/>
      <c r="D132" s="382"/>
      <c r="E132" s="383"/>
      <c r="F132" s="383"/>
      <c r="G132" s="383"/>
      <c r="H132" s="383"/>
      <c r="I132" s="383"/>
      <c r="J132" s="383"/>
      <c r="K132" s="383"/>
      <c r="L132" s="383"/>
      <c r="M132" s="383"/>
      <c r="N132" s="383"/>
      <c r="O132" s="383"/>
      <c r="P132" s="383"/>
      <c r="Q132" s="383"/>
      <c r="R132" s="383"/>
      <c r="S132" s="383"/>
      <c r="T132" s="383"/>
      <c r="U132" s="384"/>
      <c r="V132" s="384"/>
      <c r="W132" s="384"/>
      <c r="X132" s="385"/>
      <c r="Y132" s="385"/>
      <c r="Z132" s="385"/>
      <c r="AA132" s="385"/>
      <c r="AB132" s="385"/>
      <c r="AC132" s="385"/>
      <c r="AD132" s="386"/>
      <c r="AE132" s="386"/>
      <c r="AF132" s="386"/>
    </row>
    <row r="133" spans="1:33" ht="21" customHeight="1">
      <c r="A133" s="382">
        <v>41761</v>
      </c>
      <c r="B133" s="382"/>
      <c r="C133" s="382"/>
      <c r="D133" s="382"/>
      <c r="E133" s="383"/>
      <c r="F133" s="383"/>
      <c r="G133" s="383"/>
      <c r="H133" s="383"/>
      <c r="I133" s="383"/>
      <c r="J133" s="383"/>
      <c r="K133" s="383"/>
      <c r="L133" s="383"/>
      <c r="M133" s="383"/>
      <c r="N133" s="383"/>
      <c r="O133" s="383"/>
      <c r="P133" s="383"/>
      <c r="Q133" s="383"/>
      <c r="R133" s="383"/>
      <c r="S133" s="383"/>
      <c r="T133" s="383"/>
      <c r="U133" s="384"/>
      <c r="V133" s="384"/>
      <c r="W133" s="384"/>
      <c r="X133" s="385"/>
      <c r="Y133" s="385"/>
      <c r="Z133" s="385"/>
      <c r="AA133" s="385"/>
      <c r="AB133" s="385"/>
      <c r="AC133" s="385"/>
      <c r="AD133" s="386"/>
      <c r="AE133" s="386"/>
      <c r="AF133" s="386"/>
    </row>
    <row r="134" spans="1:33" ht="21" customHeight="1">
      <c r="A134" s="382">
        <v>41762</v>
      </c>
      <c r="B134" s="382"/>
      <c r="C134" s="382"/>
      <c r="D134" s="382"/>
      <c r="E134" s="383"/>
      <c r="F134" s="383"/>
      <c r="G134" s="383"/>
      <c r="H134" s="383"/>
      <c r="I134" s="383"/>
      <c r="J134" s="383"/>
      <c r="K134" s="383"/>
      <c r="L134" s="383"/>
      <c r="M134" s="383"/>
      <c r="N134" s="383"/>
      <c r="O134" s="383"/>
      <c r="P134" s="383"/>
      <c r="Q134" s="383"/>
      <c r="R134" s="383"/>
      <c r="S134" s="383"/>
      <c r="T134" s="383"/>
      <c r="U134" s="384"/>
      <c r="V134" s="384"/>
      <c r="W134" s="384"/>
      <c r="X134" s="385"/>
      <c r="Y134" s="385"/>
      <c r="Z134" s="385"/>
      <c r="AA134" s="385"/>
      <c r="AB134" s="385"/>
      <c r="AC134" s="385"/>
      <c r="AD134" s="386"/>
      <c r="AE134" s="386"/>
      <c r="AF134" s="386"/>
    </row>
    <row r="135" spans="1:33" ht="21" customHeight="1">
      <c r="A135" s="382">
        <v>41763</v>
      </c>
      <c r="B135" s="382"/>
      <c r="C135" s="382"/>
      <c r="D135" s="382"/>
      <c r="E135" s="383"/>
      <c r="F135" s="383"/>
      <c r="G135" s="383"/>
      <c r="H135" s="383"/>
      <c r="I135" s="383"/>
      <c r="J135" s="383"/>
      <c r="K135" s="383"/>
      <c r="L135" s="383"/>
      <c r="M135" s="383"/>
      <c r="N135" s="383"/>
      <c r="O135" s="383"/>
      <c r="P135" s="383"/>
      <c r="Q135" s="383"/>
      <c r="R135" s="383"/>
      <c r="S135" s="383"/>
      <c r="T135" s="383"/>
      <c r="U135" s="384"/>
      <c r="V135" s="384"/>
      <c r="W135" s="384"/>
      <c r="X135" s="385"/>
      <c r="Y135" s="385"/>
      <c r="Z135" s="385"/>
      <c r="AA135" s="385"/>
      <c r="AB135" s="385"/>
      <c r="AC135" s="385"/>
      <c r="AD135" s="386"/>
      <c r="AE135" s="386"/>
      <c r="AF135" s="386"/>
    </row>
    <row r="136" spans="1:33" ht="21" customHeight="1">
      <c r="A136" s="382">
        <v>41764</v>
      </c>
      <c r="B136" s="382"/>
      <c r="C136" s="382"/>
      <c r="D136" s="382"/>
      <c r="E136" s="383"/>
      <c r="F136" s="383"/>
      <c r="G136" s="383"/>
      <c r="H136" s="383"/>
      <c r="I136" s="383"/>
      <c r="J136" s="383"/>
      <c r="K136" s="383"/>
      <c r="L136" s="383"/>
      <c r="M136" s="383"/>
      <c r="N136" s="383"/>
      <c r="O136" s="383"/>
      <c r="P136" s="383"/>
      <c r="Q136" s="383"/>
      <c r="R136" s="383"/>
      <c r="S136" s="383"/>
      <c r="T136" s="383"/>
      <c r="U136" s="384"/>
      <c r="V136" s="384"/>
      <c r="W136" s="384"/>
      <c r="X136" s="385"/>
      <c r="Y136" s="385"/>
      <c r="Z136" s="385"/>
      <c r="AA136" s="385"/>
      <c r="AB136" s="385"/>
      <c r="AC136" s="385"/>
      <c r="AD136" s="386"/>
      <c r="AE136" s="386"/>
      <c r="AF136" s="386"/>
    </row>
    <row r="137" spans="1:33" ht="21" customHeight="1">
      <c r="A137" s="382">
        <v>41765</v>
      </c>
      <c r="B137" s="382"/>
      <c r="C137" s="382"/>
      <c r="D137" s="382"/>
      <c r="E137" s="383"/>
      <c r="F137" s="383"/>
      <c r="G137" s="383"/>
      <c r="H137" s="383"/>
      <c r="I137" s="383"/>
      <c r="J137" s="383"/>
      <c r="K137" s="383"/>
      <c r="L137" s="383"/>
      <c r="M137" s="383"/>
      <c r="N137" s="383"/>
      <c r="O137" s="383"/>
      <c r="P137" s="383"/>
      <c r="Q137" s="383"/>
      <c r="R137" s="383"/>
      <c r="S137" s="383"/>
      <c r="T137" s="383"/>
      <c r="U137" s="384"/>
      <c r="V137" s="384"/>
      <c r="W137" s="384"/>
      <c r="X137" s="385"/>
      <c r="Y137" s="385"/>
      <c r="Z137" s="385"/>
      <c r="AA137" s="385"/>
      <c r="AB137" s="385"/>
      <c r="AC137" s="385"/>
      <c r="AD137" s="386"/>
      <c r="AE137" s="386"/>
      <c r="AF137" s="386"/>
    </row>
    <row r="138" spans="1:33" ht="21" customHeight="1">
      <c r="A138" s="382">
        <v>41766</v>
      </c>
      <c r="B138" s="382"/>
      <c r="C138" s="382"/>
      <c r="D138" s="382"/>
      <c r="E138" s="383"/>
      <c r="F138" s="383"/>
      <c r="G138" s="383"/>
      <c r="H138" s="383"/>
      <c r="I138" s="383"/>
      <c r="J138" s="383"/>
      <c r="K138" s="383"/>
      <c r="L138" s="383"/>
      <c r="M138" s="383"/>
      <c r="N138" s="383"/>
      <c r="O138" s="383"/>
      <c r="P138" s="383"/>
      <c r="Q138" s="383"/>
      <c r="R138" s="383"/>
      <c r="S138" s="383"/>
      <c r="T138" s="383"/>
      <c r="U138" s="384"/>
      <c r="V138" s="384"/>
      <c r="W138" s="384"/>
      <c r="X138" s="385"/>
      <c r="Y138" s="385"/>
      <c r="Z138" s="385"/>
      <c r="AA138" s="385"/>
      <c r="AB138" s="385"/>
      <c r="AC138" s="385"/>
      <c r="AD138" s="386"/>
      <c r="AE138" s="386"/>
      <c r="AF138" s="386"/>
    </row>
    <row r="139" spans="1:33" ht="21" customHeight="1">
      <c r="A139" s="382">
        <v>41767</v>
      </c>
      <c r="B139" s="382"/>
      <c r="C139" s="382"/>
      <c r="D139" s="382"/>
      <c r="E139" s="383"/>
      <c r="F139" s="383"/>
      <c r="G139" s="383"/>
      <c r="H139" s="383"/>
      <c r="I139" s="383"/>
      <c r="J139" s="383"/>
      <c r="K139" s="383"/>
      <c r="L139" s="383"/>
      <c r="M139" s="383"/>
      <c r="N139" s="383"/>
      <c r="O139" s="383"/>
      <c r="P139" s="383"/>
      <c r="Q139" s="383"/>
      <c r="R139" s="383"/>
      <c r="S139" s="383"/>
      <c r="T139" s="383"/>
      <c r="U139" s="384"/>
      <c r="V139" s="384"/>
      <c r="W139" s="384"/>
      <c r="X139" s="385"/>
      <c r="Y139" s="385"/>
      <c r="Z139" s="385"/>
      <c r="AA139" s="385"/>
      <c r="AB139" s="385"/>
      <c r="AC139" s="385"/>
      <c r="AD139" s="386"/>
      <c r="AE139" s="386"/>
      <c r="AF139" s="386"/>
    </row>
    <row r="140" spans="1:33" ht="21" customHeight="1">
      <c r="A140" s="382">
        <v>41768</v>
      </c>
      <c r="B140" s="382"/>
      <c r="C140" s="382"/>
      <c r="D140" s="382"/>
      <c r="E140" s="383"/>
      <c r="F140" s="383"/>
      <c r="G140" s="383"/>
      <c r="H140" s="383"/>
      <c r="I140" s="383"/>
      <c r="J140" s="383"/>
      <c r="K140" s="383"/>
      <c r="L140" s="383"/>
      <c r="M140" s="383"/>
      <c r="N140" s="383"/>
      <c r="O140" s="383"/>
      <c r="P140" s="383"/>
      <c r="Q140" s="383"/>
      <c r="R140" s="383"/>
      <c r="S140" s="383"/>
      <c r="T140" s="383"/>
      <c r="U140" s="384"/>
      <c r="V140" s="384"/>
      <c r="W140" s="384"/>
      <c r="X140" s="385"/>
      <c r="Y140" s="385"/>
      <c r="Z140" s="385"/>
      <c r="AA140" s="385"/>
      <c r="AB140" s="385"/>
      <c r="AC140" s="385"/>
      <c r="AD140" s="386"/>
      <c r="AE140" s="386"/>
      <c r="AF140" s="386"/>
    </row>
    <row r="141" spans="1:33" ht="21" customHeight="1">
      <c r="A141" s="382">
        <v>41769</v>
      </c>
      <c r="B141" s="382"/>
      <c r="C141" s="382"/>
      <c r="D141" s="382"/>
      <c r="E141" s="383"/>
      <c r="F141" s="383"/>
      <c r="G141" s="383"/>
      <c r="H141" s="383"/>
      <c r="I141" s="383"/>
      <c r="J141" s="383"/>
      <c r="K141" s="383"/>
      <c r="L141" s="383"/>
      <c r="M141" s="383"/>
      <c r="N141" s="383"/>
      <c r="O141" s="383"/>
      <c r="P141" s="383"/>
      <c r="Q141" s="383"/>
      <c r="R141" s="383"/>
      <c r="S141" s="383"/>
      <c r="T141" s="383"/>
      <c r="U141" s="384"/>
      <c r="V141" s="384"/>
      <c r="W141" s="384"/>
      <c r="X141" s="385"/>
      <c r="Y141" s="385"/>
      <c r="Z141" s="385"/>
      <c r="AA141" s="385"/>
      <c r="AB141" s="385"/>
      <c r="AC141" s="385"/>
      <c r="AD141" s="386"/>
      <c r="AE141" s="386"/>
      <c r="AF141" s="386"/>
    </row>
    <row r="142" spans="1:33" ht="21" customHeight="1">
      <c r="A142" s="382">
        <v>41770</v>
      </c>
      <c r="B142" s="382"/>
      <c r="C142" s="382"/>
      <c r="D142" s="382"/>
      <c r="E142" s="383"/>
      <c r="F142" s="383"/>
      <c r="G142" s="383"/>
      <c r="H142" s="383"/>
      <c r="I142" s="383"/>
      <c r="J142" s="383"/>
      <c r="K142" s="383"/>
      <c r="L142" s="383"/>
      <c r="M142" s="383"/>
      <c r="N142" s="383"/>
      <c r="O142" s="383"/>
      <c r="P142" s="383"/>
      <c r="Q142" s="383"/>
      <c r="R142" s="383"/>
      <c r="S142" s="383"/>
      <c r="T142" s="383"/>
      <c r="U142" s="384"/>
      <c r="V142" s="384"/>
      <c r="W142" s="384"/>
      <c r="X142" s="385"/>
      <c r="Y142" s="385"/>
      <c r="Z142" s="385"/>
      <c r="AA142" s="385"/>
      <c r="AB142" s="385"/>
      <c r="AC142" s="385"/>
      <c r="AD142" s="386"/>
      <c r="AE142" s="386"/>
      <c r="AF142" s="386"/>
    </row>
    <row r="143" spans="1:33" ht="21" customHeight="1">
      <c r="A143" s="382">
        <v>41771</v>
      </c>
      <c r="B143" s="382"/>
      <c r="C143" s="382"/>
      <c r="D143" s="382"/>
      <c r="E143" s="383"/>
      <c r="F143" s="383"/>
      <c r="G143" s="383"/>
      <c r="H143" s="383"/>
      <c r="I143" s="383"/>
      <c r="J143" s="383"/>
      <c r="K143" s="383"/>
      <c r="L143" s="383"/>
      <c r="M143" s="383"/>
      <c r="N143" s="383"/>
      <c r="O143" s="383"/>
      <c r="P143" s="383"/>
      <c r="Q143" s="383"/>
      <c r="R143" s="383"/>
      <c r="S143" s="383"/>
      <c r="T143" s="383"/>
      <c r="U143" s="384"/>
      <c r="V143" s="384"/>
      <c r="W143" s="384"/>
      <c r="X143" s="385"/>
      <c r="Y143" s="385"/>
      <c r="Z143" s="385"/>
      <c r="AA143" s="385"/>
      <c r="AB143" s="385"/>
      <c r="AC143" s="385"/>
      <c r="AD143" s="386"/>
      <c r="AE143" s="386"/>
      <c r="AF143" s="386"/>
    </row>
    <row r="144" spans="1:33" ht="21" customHeight="1">
      <c r="A144" s="382">
        <v>41772</v>
      </c>
      <c r="B144" s="382"/>
      <c r="C144" s="382"/>
      <c r="D144" s="382"/>
      <c r="E144" s="383"/>
      <c r="F144" s="383"/>
      <c r="G144" s="383"/>
      <c r="H144" s="383"/>
      <c r="I144" s="383"/>
      <c r="J144" s="383"/>
      <c r="K144" s="383"/>
      <c r="L144" s="383"/>
      <c r="M144" s="383"/>
      <c r="N144" s="383"/>
      <c r="O144" s="383"/>
      <c r="P144" s="383"/>
      <c r="Q144" s="383"/>
      <c r="R144" s="383"/>
      <c r="S144" s="383"/>
      <c r="T144" s="383"/>
      <c r="U144" s="384"/>
      <c r="V144" s="384"/>
      <c r="W144" s="384"/>
      <c r="X144" s="385"/>
      <c r="Y144" s="385"/>
      <c r="Z144" s="385"/>
      <c r="AA144" s="385"/>
      <c r="AB144" s="385"/>
      <c r="AC144" s="385"/>
      <c r="AD144" s="386"/>
      <c r="AE144" s="386"/>
      <c r="AF144" s="386"/>
    </row>
    <row r="145" spans="1:32" ht="21" customHeight="1">
      <c r="A145" s="382">
        <v>41773</v>
      </c>
      <c r="B145" s="382"/>
      <c r="C145" s="382"/>
      <c r="D145" s="382"/>
      <c r="E145" s="383"/>
      <c r="F145" s="383"/>
      <c r="G145" s="383"/>
      <c r="H145" s="383"/>
      <c r="I145" s="383"/>
      <c r="J145" s="383"/>
      <c r="K145" s="383"/>
      <c r="L145" s="383"/>
      <c r="M145" s="383"/>
      <c r="N145" s="383"/>
      <c r="O145" s="383"/>
      <c r="P145" s="383"/>
      <c r="Q145" s="383"/>
      <c r="R145" s="383"/>
      <c r="S145" s="383"/>
      <c r="T145" s="383"/>
      <c r="U145" s="384"/>
      <c r="V145" s="384"/>
      <c r="W145" s="384"/>
      <c r="X145" s="385"/>
      <c r="Y145" s="385"/>
      <c r="Z145" s="385"/>
      <c r="AA145" s="385"/>
      <c r="AB145" s="385"/>
      <c r="AC145" s="385"/>
      <c r="AD145" s="386"/>
      <c r="AE145" s="386"/>
      <c r="AF145" s="386"/>
    </row>
    <row r="146" spans="1:32" ht="21" customHeight="1">
      <c r="A146" s="382">
        <v>41774</v>
      </c>
      <c r="B146" s="382"/>
      <c r="C146" s="382"/>
      <c r="D146" s="382"/>
      <c r="E146" s="383"/>
      <c r="F146" s="383"/>
      <c r="G146" s="383"/>
      <c r="H146" s="383"/>
      <c r="I146" s="383"/>
      <c r="J146" s="383"/>
      <c r="K146" s="383"/>
      <c r="L146" s="383"/>
      <c r="M146" s="383"/>
      <c r="N146" s="383"/>
      <c r="O146" s="383"/>
      <c r="P146" s="383"/>
      <c r="Q146" s="383"/>
      <c r="R146" s="383"/>
      <c r="S146" s="383"/>
      <c r="T146" s="383"/>
      <c r="U146" s="384"/>
      <c r="V146" s="384"/>
      <c r="W146" s="384"/>
      <c r="X146" s="385"/>
      <c r="Y146" s="385"/>
      <c r="Z146" s="385"/>
      <c r="AA146" s="385"/>
      <c r="AB146" s="385"/>
      <c r="AC146" s="385"/>
      <c r="AD146" s="386"/>
      <c r="AE146" s="386"/>
      <c r="AF146" s="386"/>
    </row>
    <row r="147" spans="1:32" ht="21" customHeight="1">
      <c r="A147" s="382">
        <v>41775</v>
      </c>
      <c r="B147" s="382"/>
      <c r="C147" s="382"/>
      <c r="D147" s="382"/>
      <c r="E147" s="383"/>
      <c r="F147" s="383"/>
      <c r="G147" s="383"/>
      <c r="H147" s="383"/>
      <c r="I147" s="383"/>
      <c r="J147" s="383"/>
      <c r="K147" s="383"/>
      <c r="L147" s="383"/>
      <c r="M147" s="383"/>
      <c r="N147" s="383"/>
      <c r="O147" s="383"/>
      <c r="P147" s="383"/>
      <c r="Q147" s="383"/>
      <c r="R147" s="383"/>
      <c r="S147" s="383"/>
      <c r="T147" s="383"/>
      <c r="U147" s="384"/>
      <c r="V147" s="384"/>
      <c r="W147" s="384"/>
      <c r="X147" s="385"/>
      <c r="Y147" s="385"/>
      <c r="Z147" s="385"/>
      <c r="AA147" s="385"/>
      <c r="AB147" s="385"/>
      <c r="AC147" s="385"/>
      <c r="AD147" s="386"/>
      <c r="AE147" s="386"/>
      <c r="AF147" s="386"/>
    </row>
    <row r="148" spans="1:32" ht="21" customHeight="1">
      <c r="A148" s="382">
        <v>41776</v>
      </c>
      <c r="B148" s="382"/>
      <c r="C148" s="382"/>
      <c r="D148" s="382"/>
      <c r="E148" s="383"/>
      <c r="F148" s="383"/>
      <c r="G148" s="383"/>
      <c r="H148" s="383"/>
      <c r="I148" s="383"/>
      <c r="J148" s="383"/>
      <c r="K148" s="383"/>
      <c r="L148" s="383"/>
      <c r="M148" s="383"/>
      <c r="N148" s="383"/>
      <c r="O148" s="383"/>
      <c r="P148" s="383"/>
      <c r="Q148" s="383"/>
      <c r="R148" s="383"/>
      <c r="S148" s="383"/>
      <c r="T148" s="383"/>
      <c r="U148" s="384"/>
      <c r="V148" s="384"/>
      <c r="W148" s="384"/>
      <c r="X148" s="385"/>
      <c r="Y148" s="385"/>
      <c r="Z148" s="385"/>
      <c r="AA148" s="385"/>
      <c r="AB148" s="385"/>
      <c r="AC148" s="385"/>
      <c r="AD148" s="386"/>
      <c r="AE148" s="386"/>
      <c r="AF148" s="386"/>
    </row>
    <row r="149" spans="1:32" ht="21" customHeight="1">
      <c r="A149" s="382">
        <v>41777</v>
      </c>
      <c r="B149" s="382"/>
      <c r="C149" s="382"/>
      <c r="D149" s="382"/>
      <c r="E149" s="383"/>
      <c r="F149" s="383"/>
      <c r="G149" s="383"/>
      <c r="H149" s="383"/>
      <c r="I149" s="383"/>
      <c r="J149" s="383"/>
      <c r="K149" s="383"/>
      <c r="L149" s="383"/>
      <c r="M149" s="383"/>
      <c r="N149" s="383"/>
      <c r="O149" s="383"/>
      <c r="P149" s="383"/>
      <c r="Q149" s="383"/>
      <c r="R149" s="383"/>
      <c r="S149" s="383"/>
      <c r="T149" s="383"/>
      <c r="U149" s="384"/>
      <c r="V149" s="384"/>
      <c r="W149" s="384"/>
      <c r="X149" s="385"/>
      <c r="Y149" s="385"/>
      <c r="Z149" s="385"/>
      <c r="AA149" s="385"/>
      <c r="AB149" s="385"/>
      <c r="AC149" s="385"/>
      <c r="AD149" s="386"/>
      <c r="AE149" s="386"/>
      <c r="AF149" s="386"/>
    </row>
    <row r="150" spans="1:32" ht="21" customHeight="1">
      <c r="A150" s="382">
        <v>41778</v>
      </c>
      <c r="B150" s="382"/>
      <c r="C150" s="382"/>
      <c r="D150" s="382"/>
      <c r="E150" s="383"/>
      <c r="F150" s="383"/>
      <c r="G150" s="383"/>
      <c r="H150" s="383"/>
      <c r="I150" s="383"/>
      <c r="J150" s="383"/>
      <c r="K150" s="383"/>
      <c r="L150" s="383"/>
      <c r="M150" s="383"/>
      <c r="N150" s="383"/>
      <c r="O150" s="383"/>
      <c r="P150" s="383"/>
      <c r="Q150" s="383"/>
      <c r="R150" s="383"/>
      <c r="S150" s="383"/>
      <c r="T150" s="383"/>
      <c r="U150" s="384"/>
      <c r="V150" s="384"/>
      <c r="W150" s="384"/>
      <c r="X150" s="385"/>
      <c r="Y150" s="385"/>
      <c r="Z150" s="385"/>
      <c r="AA150" s="385"/>
      <c r="AB150" s="385"/>
      <c r="AC150" s="385"/>
      <c r="AD150" s="386"/>
      <c r="AE150" s="386"/>
      <c r="AF150" s="386"/>
    </row>
    <row r="151" spans="1:32" ht="21" customHeight="1">
      <c r="A151" s="382">
        <v>41779</v>
      </c>
      <c r="B151" s="382"/>
      <c r="C151" s="382"/>
      <c r="D151" s="382"/>
      <c r="E151" s="383"/>
      <c r="F151" s="383"/>
      <c r="G151" s="383"/>
      <c r="H151" s="383"/>
      <c r="I151" s="383"/>
      <c r="J151" s="383"/>
      <c r="K151" s="383"/>
      <c r="L151" s="383"/>
      <c r="M151" s="383"/>
      <c r="N151" s="383"/>
      <c r="O151" s="383"/>
      <c r="P151" s="383"/>
      <c r="Q151" s="383"/>
      <c r="R151" s="383"/>
      <c r="S151" s="383"/>
      <c r="T151" s="383"/>
      <c r="U151" s="384"/>
      <c r="V151" s="384"/>
      <c r="W151" s="384"/>
      <c r="X151" s="385"/>
      <c r="Y151" s="385"/>
      <c r="Z151" s="385"/>
      <c r="AA151" s="385"/>
      <c r="AB151" s="385"/>
      <c r="AC151" s="385"/>
      <c r="AD151" s="386"/>
      <c r="AE151" s="386"/>
      <c r="AF151" s="386"/>
    </row>
    <row r="152" spans="1:32" ht="21" customHeight="1">
      <c r="A152" s="382">
        <v>41780</v>
      </c>
      <c r="B152" s="382"/>
      <c r="C152" s="382"/>
      <c r="D152" s="382"/>
      <c r="E152" s="383"/>
      <c r="F152" s="383"/>
      <c r="G152" s="383"/>
      <c r="H152" s="383"/>
      <c r="I152" s="383"/>
      <c r="J152" s="383"/>
      <c r="K152" s="383"/>
      <c r="L152" s="383"/>
      <c r="M152" s="383"/>
      <c r="N152" s="383"/>
      <c r="O152" s="383"/>
      <c r="P152" s="383"/>
      <c r="Q152" s="383"/>
      <c r="R152" s="383"/>
      <c r="S152" s="383"/>
      <c r="T152" s="383"/>
      <c r="U152" s="384"/>
      <c r="V152" s="384"/>
      <c r="W152" s="384"/>
      <c r="X152" s="385"/>
      <c r="Y152" s="385"/>
      <c r="Z152" s="385"/>
      <c r="AA152" s="385"/>
      <c r="AB152" s="385"/>
      <c r="AC152" s="385"/>
      <c r="AD152" s="386"/>
      <c r="AE152" s="386"/>
      <c r="AF152" s="386"/>
    </row>
    <row r="153" spans="1:32" ht="21" customHeight="1">
      <c r="A153" s="382">
        <v>41781</v>
      </c>
      <c r="B153" s="382"/>
      <c r="C153" s="382"/>
      <c r="D153" s="382"/>
      <c r="E153" s="383"/>
      <c r="F153" s="383"/>
      <c r="G153" s="383"/>
      <c r="H153" s="383"/>
      <c r="I153" s="383"/>
      <c r="J153" s="383"/>
      <c r="K153" s="383"/>
      <c r="L153" s="383"/>
      <c r="M153" s="383"/>
      <c r="N153" s="383"/>
      <c r="O153" s="383"/>
      <c r="P153" s="383"/>
      <c r="Q153" s="383"/>
      <c r="R153" s="383"/>
      <c r="S153" s="383"/>
      <c r="T153" s="383"/>
      <c r="U153" s="384"/>
      <c r="V153" s="384"/>
      <c r="W153" s="384"/>
      <c r="X153" s="385"/>
      <c r="Y153" s="385"/>
      <c r="Z153" s="385"/>
      <c r="AA153" s="385"/>
      <c r="AB153" s="385"/>
      <c r="AC153" s="385"/>
      <c r="AD153" s="386"/>
      <c r="AE153" s="386"/>
      <c r="AF153" s="386"/>
    </row>
    <row r="154" spans="1:32" ht="21" customHeight="1">
      <c r="A154" s="382">
        <v>41782</v>
      </c>
      <c r="B154" s="382"/>
      <c r="C154" s="382"/>
      <c r="D154" s="382"/>
      <c r="E154" s="383"/>
      <c r="F154" s="383"/>
      <c r="G154" s="383"/>
      <c r="H154" s="383"/>
      <c r="I154" s="383"/>
      <c r="J154" s="383"/>
      <c r="K154" s="383"/>
      <c r="L154" s="383"/>
      <c r="M154" s="383"/>
      <c r="N154" s="383"/>
      <c r="O154" s="383"/>
      <c r="P154" s="383"/>
      <c r="Q154" s="383"/>
      <c r="R154" s="383"/>
      <c r="S154" s="383"/>
      <c r="T154" s="383"/>
      <c r="U154" s="384"/>
      <c r="V154" s="384"/>
      <c r="W154" s="384"/>
      <c r="X154" s="385"/>
      <c r="Y154" s="385"/>
      <c r="Z154" s="385"/>
      <c r="AA154" s="385"/>
      <c r="AB154" s="385"/>
      <c r="AC154" s="385"/>
      <c r="AD154" s="386"/>
      <c r="AE154" s="386"/>
      <c r="AF154" s="386"/>
    </row>
    <row r="155" spans="1:32" ht="21" customHeight="1">
      <c r="A155" s="382">
        <v>41783</v>
      </c>
      <c r="B155" s="382"/>
      <c r="C155" s="382"/>
      <c r="D155" s="382"/>
      <c r="E155" s="383"/>
      <c r="F155" s="383"/>
      <c r="G155" s="383"/>
      <c r="H155" s="383"/>
      <c r="I155" s="383"/>
      <c r="J155" s="383"/>
      <c r="K155" s="383"/>
      <c r="L155" s="383"/>
      <c r="M155" s="383"/>
      <c r="N155" s="383"/>
      <c r="O155" s="383"/>
      <c r="P155" s="383"/>
      <c r="Q155" s="383"/>
      <c r="R155" s="383"/>
      <c r="S155" s="383"/>
      <c r="T155" s="383"/>
      <c r="U155" s="384"/>
      <c r="V155" s="384"/>
      <c r="W155" s="384"/>
      <c r="X155" s="385"/>
      <c r="Y155" s="385"/>
      <c r="Z155" s="385"/>
      <c r="AA155" s="385"/>
      <c r="AB155" s="385"/>
      <c r="AC155" s="385"/>
      <c r="AD155" s="386"/>
      <c r="AE155" s="386"/>
      <c r="AF155" s="386"/>
    </row>
    <row r="156" spans="1:32" ht="21" customHeight="1">
      <c r="A156" s="382">
        <v>41784</v>
      </c>
      <c r="B156" s="382"/>
      <c r="C156" s="382"/>
      <c r="D156" s="382"/>
      <c r="E156" s="383"/>
      <c r="F156" s="383"/>
      <c r="G156" s="383"/>
      <c r="H156" s="383"/>
      <c r="I156" s="383"/>
      <c r="J156" s="383"/>
      <c r="K156" s="383"/>
      <c r="L156" s="383"/>
      <c r="M156" s="383"/>
      <c r="N156" s="383"/>
      <c r="O156" s="383"/>
      <c r="P156" s="383"/>
      <c r="Q156" s="383"/>
      <c r="R156" s="383"/>
      <c r="S156" s="383"/>
      <c r="T156" s="383"/>
      <c r="U156" s="384"/>
      <c r="V156" s="384"/>
      <c r="W156" s="384"/>
      <c r="X156" s="385"/>
      <c r="Y156" s="385"/>
      <c r="Z156" s="385"/>
      <c r="AA156" s="385"/>
      <c r="AB156" s="385"/>
      <c r="AC156" s="385"/>
      <c r="AD156" s="386"/>
      <c r="AE156" s="386"/>
      <c r="AF156" s="386"/>
    </row>
    <row r="157" spans="1:32" ht="21" customHeight="1">
      <c r="A157" s="382">
        <v>41785</v>
      </c>
      <c r="B157" s="382"/>
      <c r="C157" s="382"/>
      <c r="D157" s="382"/>
      <c r="E157" s="383"/>
      <c r="F157" s="383"/>
      <c r="G157" s="383"/>
      <c r="H157" s="383"/>
      <c r="I157" s="383"/>
      <c r="J157" s="383"/>
      <c r="K157" s="383"/>
      <c r="L157" s="383"/>
      <c r="M157" s="383"/>
      <c r="N157" s="383"/>
      <c r="O157" s="383"/>
      <c r="P157" s="383"/>
      <c r="Q157" s="383"/>
      <c r="R157" s="383"/>
      <c r="S157" s="383"/>
      <c r="T157" s="383"/>
      <c r="U157" s="384"/>
      <c r="V157" s="384"/>
      <c r="W157" s="384"/>
      <c r="X157" s="385"/>
      <c r="Y157" s="385"/>
      <c r="Z157" s="385"/>
      <c r="AA157" s="385"/>
      <c r="AB157" s="385"/>
      <c r="AC157" s="385"/>
      <c r="AD157" s="386"/>
      <c r="AE157" s="386"/>
      <c r="AF157" s="386"/>
    </row>
    <row r="158" spans="1:32" ht="21" customHeight="1">
      <c r="A158" s="382">
        <v>41786</v>
      </c>
      <c r="B158" s="382"/>
      <c r="C158" s="382"/>
      <c r="D158" s="382"/>
      <c r="E158" s="383"/>
      <c r="F158" s="383"/>
      <c r="G158" s="383"/>
      <c r="H158" s="383"/>
      <c r="I158" s="383"/>
      <c r="J158" s="383"/>
      <c r="K158" s="383"/>
      <c r="L158" s="383"/>
      <c r="M158" s="383"/>
      <c r="N158" s="383"/>
      <c r="O158" s="383"/>
      <c r="P158" s="383"/>
      <c r="Q158" s="383"/>
      <c r="R158" s="383"/>
      <c r="S158" s="383"/>
      <c r="T158" s="383"/>
      <c r="U158" s="384"/>
      <c r="V158" s="384"/>
      <c r="W158" s="384"/>
      <c r="X158" s="385"/>
      <c r="Y158" s="385"/>
      <c r="Z158" s="385"/>
      <c r="AA158" s="385"/>
      <c r="AB158" s="385"/>
      <c r="AC158" s="385"/>
      <c r="AD158" s="386"/>
      <c r="AE158" s="386"/>
      <c r="AF158" s="386"/>
    </row>
    <row r="159" spans="1:32" ht="21" customHeight="1">
      <c r="A159" s="382">
        <v>41787</v>
      </c>
      <c r="B159" s="382"/>
      <c r="C159" s="382"/>
      <c r="D159" s="382"/>
      <c r="E159" s="383"/>
      <c r="F159" s="383"/>
      <c r="G159" s="383"/>
      <c r="H159" s="383"/>
      <c r="I159" s="383"/>
      <c r="J159" s="383"/>
      <c r="K159" s="383"/>
      <c r="L159" s="383"/>
      <c r="M159" s="383"/>
      <c r="N159" s="383"/>
      <c r="O159" s="383"/>
      <c r="P159" s="383"/>
      <c r="Q159" s="383"/>
      <c r="R159" s="383"/>
      <c r="S159" s="383"/>
      <c r="T159" s="383"/>
      <c r="U159" s="384"/>
      <c r="V159" s="384"/>
      <c r="W159" s="384"/>
      <c r="X159" s="385"/>
      <c r="Y159" s="385"/>
      <c r="Z159" s="385"/>
      <c r="AA159" s="385"/>
      <c r="AB159" s="385"/>
      <c r="AC159" s="385"/>
      <c r="AD159" s="386"/>
      <c r="AE159" s="386"/>
      <c r="AF159" s="386"/>
    </row>
    <row r="160" spans="1:32" ht="21" customHeight="1">
      <c r="A160" s="382">
        <v>41788</v>
      </c>
      <c r="B160" s="382"/>
      <c r="C160" s="382"/>
      <c r="D160" s="382"/>
      <c r="E160" s="383"/>
      <c r="F160" s="383"/>
      <c r="G160" s="383"/>
      <c r="H160" s="383"/>
      <c r="I160" s="383"/>
      <c r="J160" s="383"/>
      <c r="K160" s="383"/>
      <c r="L160" s="383"/>
      <c r="M160" s="383"/>
      <c r="N160" s="383"/>
      <c r="O160" s="383"/>
      <c r="P160" s="383"/>
      <c r="Q160" s="383"/>
      <c r="R160" s="383"/>
      <c r="S160" s="383"/>
      <c r="T160" s="383"/>
      <c r="U160" s="384"/>
      <c r="V160" s="384"/>
      <c r="W160" s="384"/>
      <c r="X160" s="385"/>
      <c r="Y160" s="385"/>
      <c r="Z160" s="385"/>
      <c r="AA160" s="385"/>
      <c r="AB160" s="385"/>
      <c r="AC160" s="385"/>
      <c r="AD160" s="386"/>
      <c r="AE160" s="386"/>
      <c r="AF160" s="386"/>
    </row>
    <row r="161" spans="1:33" ht="21" customHeight="1">
      <c r="A161" s="382">
        <v>41789</v>
      </c>
      <c r="B161" s="382"/>
      <c r="C161" s="382"/>
      <c r="D161" s="382"/>
      <c r="E161" s="383"/>
      <c r="F161" s="383"/>
      <c r="G161" s="383"/>
      <c r="H161" s="383"/>
      <c r="I161" s="383"/>
      <c r="J161" s="383"/>
      <c r="K161" s="383"/>
      <c r="L161" s="383"/>
      <c r="M161" s="383"/>
      <c r="N161" s="383"/>
      <c r="O161" s="383"/>
      <c r="P161" s="383"/>
      <c r="Q161" s="383"/>
      <c r="R161" s="383"/>
      <c r="S161" s="383"/>
      <c r="T161" s="383"/>
      <c r="U161" s="384"/>
      <c r="V161" s="384"/>
      <c r="W161" s="384"/>
      <c r="X161" s="385"/>
      <c r="Y161" s="385"/>
      <c r="Z161" s="385"/>
      <c r="AA161" s="385"/>
      <c r="AB161" s="385"/>
      <c r="AC161" s="385"/>
      <c r="AD161" s="386"/>
      <c r="AE161" s="386"/>
      <c r="AF161" s="386"/>
    </row>
    <row r="162" spans="1:33" ht="21" customHeight="1">
      <c r="A162" s="382">
        <v>41790</v>
      </c>
      <c r="B162" s="382"/>
      <c r="C162" s="382"/>
      <c r="D162" s="382"/>
      <c r="E162" s="383"/>
      <c r="F162" s="383"/>
      <c r="G162" s="383"/>
      <c r="H162" s="383"/>
      <c r="I162" s="383"/>
      <c r="J162" s="383"/>
      <c r="K162" s="383"/>
      <c r="L162" s="383"/>
      <c r="M162" s="383"/>
      <c r="N162" s="383"/>
      <c r="O162" s="383"/>
      <c r="P162" s="383"/>
      <c r="Q162" s="383"/>
      <c r="R162" s="383"/>
      <c r="S162" s="383"/>
      <c r="T162" s="383"/>
      <c r="U162" s="384"/>
      <c r="V162" s="384"/>
      <c r="W162" s="384"/>
      <c r="X162" s="385"/>
      <c r="Y162" s="385"/>
      <c r="Z162" s="385"/>
      <c r="AA162" s="385"/>
      <c r="AB162" s="385"/>
      <c r="AC162" s="385"/>
      <c r="AD162" s="386"/>
      <c r="AE162" s="386"/>
      <c r="AF162" s="386"/>
    </row>
    <row r="163" spans="1:33" ht="21" customHeight="1">
      <c r="A163" s="387" t="s">
        <v>265</v>
      </c>
      <c r="B163" s="387"/>
      <c r="C163" s="387"/>
      <c r="D163" s="387"/>
      <c r="E163" s="387"/>
      <c r="F163" s="387"/>
      <c r="G163" s="387"/>
      <c r="H163" s="387"/>
      <c r="I163" s="387"/>
      <c r="J163" s="387"/>
      <c r="K163" s="387"/>
      <c r="L163" s="387"/>
      <c r="M163" s="387"/>
      <c r="N163" s="387"/>
      <c r="O163" s="387"/>
      <c r="P163" s="387"/>
      <c r="Q163" s="387"/>
      <c r="R163" s="387"/>
      <c r="S163" s="387"/>
      <c r="T163" s="387"/>
      <c r="U163" s="388">
        <f>SUM(U132:W162)</f>
        <v>0</v>
      </c>
      <c r="V163" s="388"/>
      <c r="W163" s="388"/>
      <c r="X163" s="389">
        <f>SUM(X132:Z162)</f>
        <v>0</v>
      </c>
      <c r="Y163" s="389"/>
      <c r="Z163" s="389"/>
      <c r="AA163" s="389">
        <f>SUM(AA132:AC162)</f>
        <v>0</v>
      </c>
      <c r="AB163" s="389"/>
      <c r="AC163" s="389"/>
      <c r="AD163" s="390">
        <f>SUM(AD132:AF162)</f>
        <v>0</v>
      </c>
      <c r="AE163" s="390"/>
      <c r="AF163" s="390"/>
      <c r="AG163" s="90" t="s">
        <v>266</v>
      </c>
    </row>
    <row r="164" spans="1:33" ht="21" customHeight="1">
      <c r="A164" s="382">
        <v>41791</v>
      </c>
      <c r="B164" s="382"/>
      <c r="C164" s="382"/>
      <c r="D164" s="382"/>
      <c r="E164" s="383"/>
      <c r="F164" s="383"/>
      <c r="G164" s="383"/>
      <c r="H164" s="383"/>
      <c r="I164" s="383"/>
      <c r="J164" s="383"/>
      <c r="K164" s="383"/>
      <c r="L164" s="383"/>
      <c r="M164" s="383"/>
      <c r="N164" s="383"/>
      <c r="O164" s="383"/>
      <c r="P164" s="383"/>
      <c r="Q164" s="383"/>
      <c r="R164" s="383"/>
      <c r="S164" s="383"/>
      <c r="T164" s="383"/>
      <c r="U164" s="384"/>
      <c r="V164" s="384"/>
      <c r="W164" s="384"/>
      <c r="X164" s="385"/>
      <c r="Y164" s="385"/>
      <c r="Z164" s="385"/>
      <c r="AA164" s="385"/>
      <c r="AB164" s="385"/>
      <c r="AC164" s="385"/>
      <c r="AD164" s="386"/>
      <c r="AE164" s="386"/>
      <c r="AF164" s="386"/>
    </row>
    <row r="165" spans="1:33" ht="21" customHeight="1">
      <c r="A165" s="382">
        <v>41792</v>
      </c>
      <c r="B165" s="382"/>
      <c r="C165" s="382"/>
      <c r="D165" s="382"/>
      <c r="E165" s="383"/>
      <c r="F165" s="383"/>
      <c r="G165" s="383"/>
      <c r="H165" s="383"/>
      <c r="I165" s="383"/>
      <c r="J165" s="383"/>
      <c r="K165" s="383"/>
      <c r="L165" s="383"/>
      <c r="M165" s="383"/>
      <c r="N165" s="383"/>
      <c r="O165" s="383"/>
      <c r="P165" s="383"/>
      <c r="Q165" s="383"/>
      <c r="R165" s="383"/>
      <c r="S165" s="383"/>
      <c r="T165" s="383"/>
      <c r="U165" s="384"/>
      <c r="V165" s="384"/>
      <c r="W165" s="384"/>
      <c r="X165" s="385"/>
      <c r="Y165" s="385"/>
      <c r="Z165" s="385"/>
      <c r="AA165" s="385"/>
      <c r="AB165" s="385"/>
      <c r="AC165" s="385"/>
      <c r="AD165" s="386"/>
      <c r="AE165" s="386"/>
      <c r="AF165" s="386"/>
    </row>
    <row r="166" spans="1:33" ht="21" customHeight="1">
      <c r="A166" s="382">
        <v>41793</v>
      </c>
      <c r="B166" s="382"/>
      <c r="C166" s="382"/>
      <c r="D166" s="382"/>
      <c r="E166" s="383"/>
      <c r="F166" s="383"/>
      <c r="G166" s="383"/>
      <c r="H166" s="383"/>
      <c r="I166" s="383"/>
      <c r="J166" s="383"/>
      <c r="K166" s="383"/>
      <c r="L166" s="383"/>
      <c r="M166" s="383"/>
      <c r="N166" s="383"/>
      <c r="O166" s="383"/>
      <c r="P166" s="383"/>
      <c r="Q166" s="383"/>
      <c r="R166" s="383"/>
      <c r="S166" s="383"/>
      <c r="T166" s="383"/>
      <c r="U166" s="384"/>
      <c r="V166" s="384"/>
      <c r="W166" s="384"/>
      <c r="X166" s="385"/>
      <c r="Y166" s="385"/>
      <c r="Z166" s="385"/>
      <c r="AA166" s="385"/>
      <c r="AB166" s="385"/>
      <c r="AC166" s="385"/>
      <c r="AD166" s="386"/>
      <c r="AE166" s="386"/>
      <c r="AF166" s="386"/>
    </row>
    <row r="167" spans="1:33" ht="21" customHeight="1">
      <c r="A167" s="382">
        <v>41794</v>
      </c>
      <c r="B167" s="382"/>
      <c r="C167" s="382"/>
      <c r="D167" s="382"/>
      <c r="E167" s="383"/>
      <c r="F167" s="383"/>
      <c r="G167" s="383"/>
      <c r="H167" s="383"/>
      <c r="I167" s="383"/>
      <c r="J167" s="383"/>
      <c r="K167" s="383"/>
      <c r="L167" s="383"/>
      <c r="M167" s="383"/>
      <c r="N167" s="383"/>
      <c r="O167" s="383"/>
      <c r="P167" s="383"/>
      <c r="Q167" s="383"/>
      <c r="R167" s="383"/>
      <c r="S167" s="383"/>
      <c r="T167" s="383"/>
      <c r="U167" s="384"/>
      <c r="V167" s="384"/>
      <c r="W167" s="384"/>
      <c r="X167" s="385"/>
      <c r="Y167" s="385"/>
      <c r="Z167" s="385"/>
      <c r="AA167" s="385"/>
      <c r="AB167" s="385"/>
      <c r="AC167" s="385"/>
      <c r="AD167" s="386"/>
      <c r="AE167" s="386"/>
      <c r="AF167" s="386"/>
    </row>
    <row r="168" spans="1:33" ht="21" customHeight="1">
      <c r="A168" s="382">
        <v>41795</v>
      </c>
      <c r="B168" s="382"/>
      <c r="C168" s="382"/>
      <c r="D168" s="382"/>
      <c r="E168" s="383"/>
      <c r="F168" s="383"/>
      <c r="G168" s="383"/>
      <c r="H168" s="383"/>
      <c r="I168" s="383"/>
      <c r="J168" s="383"/>
      <c r="K168" s="383"/>
      <c r="L168" s="383"/>
      <c r="M168" s="383"/>
      <c r="N168" s="383"/>
      <c r="O168" s="383"/>
      <c r="P168" s="383"/>
      <c r="Q168" s="383"/>
      <c r="R168" s="383"/>
      <c r="S168" s="383"/>
      <c r="T168" s="383"/>
      <c r="U168" s="384"/>
      <c r="V168" s="384"/>
      <c r="W168" s="384"/>
      <c r="X168" s="385"/>
      <c r="Y168" s="385"/>
      <c r="Z168" s="385"/>
      <c r="AA168" s="385"/>
      <c r="AB168" s="385"/>
      <c r="AC168" s="385"/>
      <c r="AD168" s="386"/>
      <c r="AE168" s="386"/>
      <c r="AF168" s="386"/>
    </row>
    <row r="169" spans="1:33" ht="21" customHeight="1">
      <c r="A169" s="382">
        <v>41796</v>
      </c>
      <c r="B169" s="382"/>
      <c r="C169" s="382"/>
      <c r="D169" s="382"/>
      <c r="E169" s="383"/>
      <c r="F169" s="383"/>
      <c r="G169" s="383"/>
      <c r="H169" s="383"/>
      <c r="I169" s="383"/>
      <c r="J169" s="383"/>
      <c r="K169" s="383"/>
      <c r="L169" s="383"/>
      <c r="M169" s="383"/>
      <c r="N169" s="383"/>
      <c r="O169" s="383"/>
      <c r="P169" s="383"/>
      <c r="Q169" s="383"/>
      <c r="R169" s="383"/>
      <c r="S169" s="383"/>
      <c r="T169" s="383"/>
      <c r="U169" s="384"/>
      <c r="V169" s="384"/>
      <c r="W169" s="384"/>
      <c r="X169" s="385"/>
      <c r="Y169" s="385"/>
      <c r="Z169" s="385"/>
      <c r="AA169" s="385"/>
      <c r="AB169" s="385"/>
      <c r="AC169" s="385"/>
      <c r="AD169" s="386"/>
      <c r="AE169" s="386"/>
      <c r="AF169" s="386"/>
    </row>
    <row r="170" spans="1:33" ht="21" customHeight="1">
      <c r="A170" s="382">
        <v>41797</v>
      </c>
      <c r="B170" s="382"/>
      <c r="C170" s="382"/>
      <c r="D170" s="382"/>
      <c r="E170" s="383"/>
      <c r="F170" s="383"/>
      <c r="G170" s="383"/>
      <c r="H170" s="383"/>
      <c r="I170" s="383"/>
      <c r="J170" s="383"/>
      <c r="K170" s="383"/>
      <c r="L170" s="383"/>
      <c r="M170" s="383"/>
      <c r="N170" s="383"/>
      <c r="O170" s="383"/>
      <c r="P170" s="383"/>
      <c r="Q170" s="383"/>
      <c r="R170" s="383"/>
      <c r="S170" s="383"/>
      <c r="T170" s="383"/>
      <c r="U170" s="384"/>
      <c r="V170" s="384"/>
      <c r="W170" s="384"/>
      <c r="X170" s="385"/>
      <c r="Y170" s="385"/>
      <c r="Z170" s="385"/>
      <c r="AA170" s="385"/>
      <c r="AB170" s="385"/>
      <c r="AC170" s="385"/>
      <c r="AD170" s="386"/>
      <c r="AE170" s="386"/>
      <c r="AF170" s="386"/>
    </row>
    <row r="171" spans="1:33" ht="21" customHeight="1">
      <c r="A171" s="382">
        <v>41798</v>
      </c>
      <c r="B171" s="382"/>
      <c r="C171" s="382"/>
      <c r="D171" s="382"/>
      <c r="E171" s="383"/>
      <c r="F171" s="383"/>
      <c r="G171" s="383"/>
      <c r="H171" s="383"/>
      <c r="I171" s="383"/>
      <c r="J171" s="383"/>
      <c r="K171" s="383"/>
      <c r="L171" s="383"/>
      <c r="M171" s="383"/>
      <c r="N171" s="383"/>
      <c r="O171" s="383"/>
      <c r="P171" s="383"/>
      <c r="Q171" s="383"/>
      <c r="R171" s="383"/>
      <c r="S171" s="383"/>
      <c r="T171" s="383"/>
      <c r="U171" s="384"/>
      <c r="V171" s="384"/>
      <c r="W171" s="384"/>
      <c r="X171" s="385"/>
      <c r="Y171" s="385"/>
      <c r="Z171" s="385"/>
      <c r="AA171" s="385"/>
      <c r="AB171" s="385"/>
      <c r="AC171" s="385"/>
      <c r="AD171" s="386"/>
      <c r="AE171" s="386"/>
      <c r="AF171" s="386"/>
    </row>
    <row r="172" spans="1:33" ht="21" customHeight="1">
      <c r="A172" s="382">
        <v>41799</v>
      </c>
      <c r="B172" s="382"/>
      <c r="C172" s="382"/>
      <c r="D172" s="382"/>
      <c r="E172" s="383"/>
      <c r="F172" s="383"/>
      <c r="G172" s="383"/>
      <c r="H172" s="383"/>
      <c r="I172" s="383"/>
      <c r="J172" s="383"/>
      <c r="K172" s="383"/>
      <c r="L172" s="383"/>
      <c r="M172" s="383"/>
      <c r="N172" s="383"/>
      <c r="O172" s="383"/>
      <c r="P172" s="383"/>
      <c r="Q172" s="383"/>
      <c r="R172" s="383"/>
      <c r="S172" s="383"/>
      <c r="T172" s="383"/>
      <c r="U172" s="384"/>
      <c r="V172" s="384"/>
      <c r="W172" s="384"/>
      <c r="X172" s="385"/>
      <c r="Y172" s="385"/>
      <c r="Z172" s="385"/>
      <c r="AA172" s="385"/>
      <c r="AB172" s="385"/>
      <c r="AC172" s="385"/>
      <c r="AD172" s="386"/>
      <c r="AE172" s="386"/>
      <c r="AF172" s="386"/>
    </row>
    <row r="173" spans="1:33" ht="21" customHeight="1">
      <c r="A173" s="382">
        <v>41800</v>
      </c>
      <c r="B173" s="382"/>
      <c r="C173" s="382"/>
      <c r="D173" s="382"/>
      <c r="E173" s="383"/>
      <c r="F173" s="383"/>
      <c r="G173" s="383"/>
      <c r="H173" s="383"/>
      <c r="I173" s="383"/>
      <c r="J173" s="383"/>
      <c r="K173" s="383"/>
      <c r="L173" s="383"/>
      <c r="M173" s="383"/>
      <c r="N173" s="383"/>
      <c r="O173" s="383"/>
      <c r="P173" s="383"/>
      <c r="Q173" s="383"/>
      <c r="R173" s="383"/>
      <c r="S173" s="383"/>
      <c r="T173" s="383"/>
      <c r="U173" s="384"/>
      <c r="V173" s="384"/>
      <c r="W173" s="384"/>
      <c r="X173" s="385"/>
      <c r="Y173" s="385"/>
      <c r="Z173" s="385"/>
      <c r="AA173" s="385"/>
      <c r="AB173" s="385"/>
      <c r="AC173" s="385"/>
      <c r="AD173" s="386"/>
      <c r="AE173" s="386"/>
      <c r="AF173" s="386"/>
    </row>
    <row r="174" spans="1:33" ht="21" customHeight="1">
      <c r="A174" s="382">
        <v>41801</v>
      </c>
      <c r="B174" s="382"/>
      <c r="C174" s="382"/>
      <c r="D174" s="382"/>
      <c r="E174" s="383"/>
      <c r="F174" s="383"/>
      <c r="G174" s="383"/>
      <c r="H174" s="383"/>
      <c r="I174" s="383"/>
      <c r="J174" s="383"/>
      <c r="K174" s="383"/>
      <c r="L174" s="383"/>
      <c r="M174" s="383"/>
      <c r="N174" s="383"/>
      <c r="O174" s="383"/>
      <c r="P174" s="383"/>
      <c r="Q174" s="383"/>
      <c r="R174" s="383"/>
      <c r="S174" s="383"/>
      <c r="T174" s="383"/>
      <c r="U174" s="384"/>
      <c r="V174" s="384"/>
      <c r="W174" s="384"/>
      <c r="X174" s="385"/>
      <c r="Y174" s="385"/>
      <c r="Z174" s="385"/>
      <c r="AA174" s="385"/>
      <c r="AB174" s="385"/>
      <c r="AC174" s="385"/>
      <c r="AD174" s="386"/>
      <c r="AE174" s="386"/>
      <c r="AF174" s="386"/>
    </row>
    <row r="175" spans="1:33" ht="21" customHeight="1">
      <c r="A175" s="382">
        <v>41802</v>
      </c>
      <c r="B175" s="382"/>
      <c r="C175" s="382"/>
      <c r="D175" s="382"/>
      <c r="E175" s="383"/>
      <c r="F175" s="383"/>
      <c r="G175" s="383"/>
      <c r="H175" s="383"/>
      <c r="I175" s="383"/>
      <c r="J175" s="383"/>
      <c r="K175" s="383"/>
      <c r="L175" s="383"/>
      <c r="M175" s="383"/>
      <c r="N175" s="383"/>
      <c r="O175" s="383"/>
      <c r="P175" s="383"/>
      <c r="Q175" s="383"/>
      <c r="R175" s="383"/>
      <c r="S175" s="383"/>
      <c r="T175" s="383"/>
      <c r="U175" s="384"/>
      <c r="V175" s="384"/>
      <c r="W175" s="384"/>
      <c r="X175" s="385"/>
      <c r="Y175" s="385"/>
      <c r="Z175" s="385"/>
      <c r="AA175" s="385"/>
      <c r="AB175" s="385"/>
      <c r="AC175" s="385"/>
      <c r="AD175" s="386"/>
      <c r="AE175" s="386"/>
      <c r="AF175" s="386"/>
    </row>
    <row r="176" spans="1:33" ht="21" customHeight="1">
      <c r="A176" s="382">
        <v>41803</v>
      </c>
      <c r="B176" s="382"/>
      <c r="C176" s="382"/>
      <c r="D176" s="382"/>
      <c r="E176" s="383"/>
      <c r="F176" s="383"/>
      <c r="G176" s="383"/>
      <c r="H176" s="383"/>
      <c r="I176" s="383"/>
      <c r="J176" s="383"/>
      <c r="K176" s="383"/>
      <c r="L176" s="383"/>
      <c r="M176" s="383"/>
      <c r="N176" s="383"/>
      <c r="O176" s="383"/>
      <c r="P176" s="383"/>
      <c r="Q176" s="383"/>
      <c r="R176" s="383"/>
      <c r="S176" s="383"/>
      <c r="T176" s="383"/>
      <c r="U176" s="384"/>
      <c r="V176" s="384"/>
      <c r="W176" s="384"/>
      <c r="X176" s="385"/>
      <c r="Y176" s="385"/>
      <c r="Z176" s="385"/>
      <c r="AA176" s="385"/>
      <c r="AB176" s="385"/>
      <c r="AC176" s="385"/>
      <c r="AD176" s="386"/>
      <c r="AE176" s="386"/>
      <c r="AF176" s="386"/>
    </row>
    <row r="177" spans="1:37" ht="21" customHeight="1">
      <c r="A177" s="382">
        <v>41804</v>
      </c>
      <c r="B177" s="382"/>
      <c r="C177" s="382"/>
      <c r="D177" s="382"/>
      <c r="E177" s="383"/>
      <c r="F177" s="383"/>
      <c r="G177" s="383"/>
      <c r="H177" s="383"/>
      <c r="I177" s="383"/>
      <c r="J177" s="383"/>
      <c r="K177" s="383"/>
      <c r="L177" s="383"/>
      <c r="M177" s="383"/>
      <c r="N177" s="383"/>
      <c r="O177" s="383"/>
      <c r="P177" s="383"/>
      <c r="Q177" s="383"/>
      <c r="R177" s="383"/>
      <c r="S177" s="383"/>
      <c r="T177" s="383"/>
      <c r="U177" s="384"/>
      <c r="V177" s="384"/>
      <c r="W177" s="384"/>
      <c r="X177" s="385"/>
      <c r="Y177" s="385"/>
      <c r="Z177" s="385"/>
      <c r="AA177" s="385"/>
      <c r="AB177" s="385"/>
      <c r="AC177" s="385"/>
      <c r="AD177" s="386"/>
      <c r="AE177" s="386"/>
      <c r="AF177" s="386"/>
    </row>
    <row r="178" spans="1:37" ht="21" customHeight="1">
      <c r="A178" s="382">
        <v>41805</v>
      </c>
      <c r="B178" s="382"/>
      <c r="C178" s="382"/>
      <c r="D178" s="382"/>
      <c r="E178" s="383"/>
      <c r="F178" s="383"/>
      <c r="G178" s="383"/>
      <c r="H178" s="383"/>
      <c r="I178" s="383"/>
      <c r="J178" s="383"/>
      <c r="K178" s="383"/>
      <c r="L178" s="383"/>
      <c r="M178" s="383"/>
      <c r="N178" s="383"/>
      <c r="O178" s="383"/>
      <c r="P178" s="383"/>
      <c r="Q178" s="383"/>
      <c r="R178" s="383"/>
      <c r="S178" s="383"/>
      <c r="T178" s="383"/>
      <c r="U178" s="384"/>
      <c r="V178" s="384"/>
      <c r="W178" s="384"/>
      <c r="X178" s="385"/>
      <c r="Y178" s="385"/>
      <c r="Z178" s="385"/>
      <c r="AA178" s="385"/>
      <c r="AB178" s="385"/>
      <c r="AC178" s="385"/>
      <c r="AD178" s="386"/>
      <c r="AE178" s="386"/>
      <c r="AF178" s="386"/>
    </row>
    <row r="179" spans="1:37" ht="21" customHeight="1">
      <c r="A179" s="382">
        <v>41806</v>
      </c>
      <c r="B179" s="382"/>
      <c r="C179" s="382"/>
      <c r="D179" s="382"/>
      <c r="E179" s="383"/>
      <c r="F179" s="383"/>
      <c r="G179" s="383"/>
      <c r="H179" s="383"/>
      <c r="I179" s="383"/>
      <c r="J179" s="383"/>
      <c r="K179" s="383"/>
      <c r="L179" s="383"/>
      <c r="M179" s="383"/>
      <c r="N179" s="383"/>
      <c r="O179" s="383"/>
      <c r="P179" s="383"/>
      <c r="Q179" s="383"/>
      <c r="R179" s="383"/>
      <c r="S179" s="383"/>
      <c r="T179" s="383"/>
      <c r="U179" s="384"/>
      <c r="V179" s="384"/>
      <c r="W179" s="384"/>
      <c r="X179" s="385"/>
      <c r="Y179" s="385"/>
      <c r="Z179" s="385"/>
      <c r="AA179" s="385"/>
      <c r="AB179" s="385"/>
      <c r="AC179" s="385"/>
      <c r="AD179" s="386"/>
      <c r="AE179" s="386"/>
      <c r="AF179" s="386"/>
    </row>
    <row r="180" spans="1:37" ht="21" customHeight="1">
      <c r="A180" s="382">
        <v>41807</v>
      </c>
      <c r="B180" s="382"/>
      <c r="C180" s="382"/>
      <c r="D180" s="382"/>
      <c r="E180" s="383"/>
      <c r="F180" s="383"/>
      <c r="G180" s="383"/>
      <c r="H180" s="383"/>
      <c r="I180" s="383"/>
      <c r="J180" s="383"/>
      <c r="K180" s="383"/>
      <c r="L180" s="383"/>
      <c r="M180" s="383"/>
      <c r="N180" s="383"/>
      <c r="O180" s="383"/>
      <c r="P180" s="383"/>
      <c r="Q180" s="383"/>
      <c r="R180" s="383"/>
      <c r="S180" s="383"/>
      <c r="T180" s="383"/>
      <c r="U180" s="384"/>
      <c r="V180" s="384"/>
      <c r="W180" s="384"/>
      <c r="X180" s="385"/>
      <c r="Y180" s="385"/>
      <c r="Z180" s="385"/>
      <c r="AA180" s="385"/>
      <c r="AB180" s="385"/>
      <c r="AC180" s="385"/>
      <c r="AD180" s="386"/>
      <c r="AE180" s="386"/>
      <c r="AF180" s="386"/>
    </row>
    <row r="181" spans="1:37" ht="21" customHeight="1">
      <c r="A181" s="382">
        <v>41808</v>
      </c>
      <c r="B181" s="382"/>
      <c r="C181" s="382"/>
      <c r="D181" s="382"/>
      <c r="E181" s="383"/>
      <c r="F181" s="383"/>
      <c r="G181" s="383"/>
      <c r="H181" s="383"/>
      <c r="I181" s="383"/>
      <c r="J181" s="383"/>
      <c r="K181" s="383"/>
      <c r="L181" s="383"/>
      <c r="M181" s="383"/>
      <c r="N181" s="383"/>
      <c r="O181" s="383"/>
      <c r="P181" s="383"/>
      <c r="Q181" s="383"/>
      <c r="R181" s="383"/>
      <c r="S181" s="383"/>
      <c r="T181" s="383"/>
      <c r="U181" s="384"/>
      <c r="V181" s="384"/>
      <c r="W181" s="384"/>
      <c r="X181" s="385"/>
      <c r="Y181" s="385"/>
      <c r="Z181" s="385"/>
      <c r="AA181" s="385"/>
      <c r="AB181" s="385"/>
      <c r="AC181" s="385"/>
      <c r="AD181" s="386"/>
      <c r="AE181" s="386"/>
      <c r="AF181" s="386"/>
    </row>
    <row r="182" spans="1:37" ht="21" customHeight="1">
      <c r="A182" s="382">
        <v>41809</v>
      </c>
      <c r="B182" s="382"/>
      <c r="C182" s="382"/>
      <c r="D182" s="382"/>
      <c r="E182" s="383"/>
      <c r="F182" s="383"/>
      <c r="G182" s="383"/>
      <c r="H182" s="383"/>
      <c r="I182" s="383"/>
      <c r="J182" s="383"/>
      <c r="K182" s="383"/>
      <c r="L182" s="383"/>
      <c r="M182" s="383"/>
      <c r="N182" s="383"/>
      <c r="O182" s="383"/>
      <c r="P182" s="383"/>
      <c r="Q182" s="383"/>
      <c r="R182" s="383"/>
      <c r="S182" s="383"/>
      <c r="T182" s="383"/>
      <c r="U182" s="384"/>
      <c r="V182" s="384"/>
      <c r="W182" s="384"/>
      <c r="X182" s="385"/>
      <c r="Y182" s="385"/>
      <c r="Z182" s="385"/>
      <c r="AA182" s="385"/>
      <c r="AB182" s="385"/>
      <c r="AC182" s="385"/>
      <c r="AD182" s="386"/>
      <c r="AE182" s="386"/>
      <c r="AF182" s="386"/>
    </row>
    <row r="183" spans="1:37" ht="21" customHeight="1">
      <c r="A183" s="382">
        <v>41810</v>
      </c>
      <c r="B183" s="382"/>
      <c r="C183" s="382"/>
      <c r="D183" s="382"/>
      <c r="E183" s="383"/>
      <c r="F183" s="383"/>
      <c r="G183" s="383"/>
      <c r="H183" s="383"/>
      <c r="I183" s="383"/>
      <c r="J183" s="383"/>
      <c r="K183" s="383"/>
      <c r="L183" s="383"/>
      <c r="M183" s="383"/>
      <c r="N183" s="383"/>
      <c r="O183" s="383"/>
      <c r="P183" s="383"/>
      <c r="Q183" s="383"/>
      <c r="R183" s="383"/>
      <c r="S183" s="383"/>
      <c r="T183" s="383"/>
      <c r="U183" s="384"/>
      <c r="V183" s="384"/>
      <c r="W183" s="384"/>
      <c r="X183" s="385"/>
      <c r="Y183" s="385"/>
      <c r="Z183" s="385"/>
      <c r="AA183" s="385"/>
      <c r="AB183" s="385"/>
      <c r="AC183" s="385"/>
      <c r="AD183" s="386"/>
      <c r="AE183" s="386"/>
      <c r="AF183" s="386"/>
    </row>
    <row r="184" spans="1:37" ht="21" customHeight="1">
      <c r="A184" s="382">
        <v>41811</v>
      </c>
      <c r="B184" s="382"/>
      <c r="C184" s="382"/>
      <c r="D184" s="382"/>
      <c r="E184" s="383"/>
      <c r="F184" s="383"/>
      <c r="G184" s="383"/>
      <c r="H184" s="383"/>
      <c r="I184" s="383"/>
      <c r="J184" s="383"/>
      <c r="K184" s="383"/>
      <c r="L184" s="383"/>
      <c r="M184" s="383"/>
      <c r="N184" s="383"/>
      <c r="O184" s="383"/>
      <c r="P184" s="383"/>
      <c r="Q184" s="383"/>
      <c r="R184" s="383"/>
      <c r="S184" s="383"/>
      <c r="T184" s="383"/>
      <c r="U184" s="384"/>
      <c r="V184" s="384"/>
      <c r="W184" s="384"/>
      <c r="X184" s="385"/>
      <c r="Y184" s="385"/>
      <c r="Z184" s="385"/>
      <c r="AA184" s="385"/>
      <c r="AB184" s="385"/>
      <c r="AC184" s="385"/>
      <c r="AD184" s="386"/>
      <c r="AE184" s="386"/>
      <c r="AF184" s="386"/>
    </row>
    <row r="185" spans="1:37" ht="21" customHeight="1">
      <c r="A185" s="382">
        <v>41812</v>
      </c>
      <c r="B185" s="382"/>
      <c r="C185" s="382"/>
      <c r="D185" s="382"/>
      <c r="E185" s="383"/>
      <c r="F185" s="383"/>
      <c r="G185" s="383"/>
      <c r="H185" s="383"/>
      <c r="I185" s="383"/>
      <c r="J185" s="383"/>
      <c r="K185" s="383"/>
      <c r="L185" s="383"/>
      <c r="M185" s="383"/>
      <c r="N185" s="383"/>
      <c r="O185" s="383"/>
      <c r="P185" s="383"/>
      <c r="Q185" s="383"/>
      <c r="R185" s="383"/>
      <c r="S185" s="383"/>
      <c r="T185" s="383"/>
      <c r="U185" s="384"/>
      <c r="V185" s="384"/>
      <c r="W185" s="384"/>
      <c r="X185" s="385"/>
      <c r="Y185" s="385"/>
      <c r="Z185" s="385"/>
      <c r="AA185" s="385"/>
      <c r="AB185" s="385"/>
      <c r="AC185" s="385"/>
      <c r="AD185" s="386"/>
      <c r="AE185" s="386"/>
      <c r="AF185" s="386"/>
    </row>
    <row r="186" spans="1:37" ht="21" customHeight="1">
      <c r="A186" s="382">
        <v>41813</v>
      </c>
      <c r="B186" s="382"/>
      <c r="C186" s="382"/>
      <c r="D186" s="382"/>
      <c r="E186" s="383"/>
      <c r="F186" s="383"/>
      <c r="G186" s="383"/>
      <c r="H186" s="383"/>
      <c r="I186" s="383"/>
      <c r="J186" s="383"/>
      <c r="K186" s="383"/>
      <c r="L186" s="383"/>
      <c r="M186" s="383"/>
      <c r="N186" s="383"/>
      <c r="O186" s="383"/>
      <c r="P186" s="383"/>
      <c r="Q186" s="383"/>
      <c r="R186" s="383"/>
      <c r="S186" s="383"/>
      <c r="T186" s="383"/>
      <c r="U186" s="384"/>
      <c r="V186" s="384"/>
      <c r="W186" s="384"/>
      <c r="X186" s="385"/>
      <c r="Y186" s="385"/>
      <c r="Z186" s="385"/>
      <c r="AA186" s="385"/>
      <c r="AB186" s="385"/>
      <c r="AC186" s="385"/>
      <c r="AD186" s="386"/>
      <c r="AE186" s="386"/>
      <c r="AF186" s="386"/>
    </row>
    <row r="187" spans="1:37" ht="21" customHeight="1">
      <c r="A187" s="382">
        <v>41814</v>
      </c>
      <c r="B187" s="382"/>
      <c r="C187" s="382"/>
      <c r="D187" s="382"/>
      <c r="E187" s="383"/>
      <c r="F187" s="383"/>
      <c r="G187" s="383"/>
      <c r="H187" s="383"/>
      <c r="I187" s="383"/>
      <c r="J187" s="383"/>
      <c r="K187" s="383"/>
      <c r="L187" s="383"/>
      <c r="M187" s="383"/>
      <c r="N187" s="383"/>
      <c r="O187" s="383"/>
      <c r="P187" s="383"/>
      <c r="Q187" s="383"/>
      <c r="R187" s="383"/>
      <c r="S187" s="383"/>
      <c r="T187" s="383"/>
      <c r="U187" s="384"/>
      <c r="V187" s="384"/>
      <c r="W187" s="384"/>
      <c r="X187" s="385"/>
      <c r="Y187" s="385"/>
      <c r="Z187" s="385"/>
      <c r="AA187" s="385"/>
      <c r="AB187" s="385"/>
      <c r="AC187" s="385"/>
      <c r="AD187" s="386"/>
      <c r="AE187" s="386"/>
      <c r="AF187" s="386"/>
    </row>
    <row r="188" spans="1:37" ht="21" customHeight="1">
      <c r="A188" s="382">
        <v>41815</v>
      </c>
      <c r="B188" s="382"/>
      <c r="C188" s="382"/>
      <c r="D188" s="382"/>
      <c r="E188" s="383"/>
      <c r="F188" s="383"/>
      <c r="G188" s="383"/>
      <c r="H188" s="383"/>
      <c r="I188" s="383"/>
      <c r="J188" s="383"/>
      <c r="K188" s="383"/>
      <c r="L188" s="383"/>
      <c r="M188" s="383"/>
      <c r="N188" s="383"/>
      <c r="O188" s="383"/>
      <c r="P188" s="383"/>
      <c r="Q188" s="383"/>
      <c r="R188" s="383"/>
      <c r="S188" s="383"/>
      <c r="T188" s="383"/>
      <c r="U188" s="384"/>
      <c r="V188" s="384"/>
      <c r="W188" s="384"/>
      <c r="X188" s="385"/>
      <c r="Y188" s="385"/>
      <c r="Z188" s="385"/>
      <c r="AA188" s="385"/>
      <c r="AB188" s="385"/>
      <c r="AC188" s="385"/>
      <c r="AD188" s="386"/>
      <c r="AE188" s="386"/>
      <c r="AF188" s="386"/>
    </row>
    <row r="189" spans="1:37" ht="21" customHeight="1">
      <c r="A189" s="382">
        <v>41816</v>
      </c>
      <c r="B189" s="382"/>
      <c r="C189" s="382"/>
      <c r="D189" s="382"/>
      <c r="E189" s="383"/>
      <c r="F189" s="383"/>
      <c r="G189" s="383"/>
      <c r="H189" s="383"/>
      <c r="I189" s="383"/>
      <c r="J189" s="383"/>
      <c r="K189" s="383"/>
      <c r="L189" s="383"/>
      <c r="M189" s="383"/>
      <c r="N189" s="383"/>
      <c r="O189" s="383"/>
      <c r="P189" s="383"/>
      <c r="Q189" s="383"/>
      <c r="R189" s="383"/>
      <c r="S189" s="383"/>
      <c r="T189" s="383"/>
      <c r="U189" s="384"/>
      <c r="V189" s="384"/>
      <c r="W189" s="384"/>
      <c r="X189" s="385"/>
      <c r="Y189" s="385"/>
      <c r="Z189" s="385"/>
      <c r="AA189" s="385"/>
      <c r="AB189" s="385"/>
      <c r="AC189" s="385"/>
      <c r="AD189" s="386"/>
      <c r="AE189" s="386"/>
      <c r="AF189" s="386"/>
    </row>
    <row r="190" spans="1:37" ht="21" customHeight="1">
      <c r="A190" s="382">
        <v>41817</v>
      </c>
      <c r="B190" s="382"/>
      <c r="C190" s="382"/>
      <c r="D190" s="382"/>
      <c r="E190" s="383"/>
      <c r="F190" s="383"/>
      <c r="G190" s="383"/>
      <c r="H190" s="383"/>
      <c r="I190" s="383"/>
      <c r="J190" s="383"/>
      <c r="K190" s="383"/>
      <c r="L190" s="383"/>
      <c r="M190" s="383"/>
      <c r="N190" s="383"/>
      <c r="O190" s="383"/>
      <c r="P190" s="383"/>
      <c r="Q190" s="383"/>
      <c r="R190" s="383"/>
      <c r="S190" s="383"/>
      <c r="T190" s="383"/>
      <c r="U190" s="384"/>
      <c r="V190" s="384"/>
      <c r="W190" s="384"/>
      <c r="X190" s="385"/>
      <c r="Y190" s="385"/>
      <c r="Z190" s="385"/>
      <c r="AA190" s="385"/>
      <c r="AB190" s="385"/>
      <c r="AC190" s="385"/>
      <c r="AD190" s="386"/>
      <c r="AE190" s="386"/>
      <c r="AF190" s="386"/>
    </row>
    <row r="191" spans="1:37" ht="21" customHeight="1">
      <c r="A191" s="382">
        <v>41818</v>
      </c>
      <c r="B191" s="382"/>
      <c r="C191" s="382"/>
      <c r="D191" s="382"/>
      <c r="E191" s="383"/>
      <c r="F191" s="383"/>
      <c r="G191" s="383"/>
      <c r="H191" s="383"/>
      <c r="I191" s="383"/>
      <c r="J191" s="383"/>
      <c r="K191" s="383"/>
      <c r="L191" s="383"/>
      <c r="M191" s="383"/>
      <c r="N191" s="383"/>
      <c r="O191" s="383"/>
      <c r="P191" s="383"/>
      <c r="Q191" s="383"/>
      <c r="R191" s="383"/>
      <c r="S191" s="383"/>
      <c r="T191" s="383"/>
      <c r="U191" s="384"/>
      <c r="V191" s="384"/>
      <c r="W191" s="384"/>
      <c r="X191" s="385"/>
      <c r="Y191" s="385"/>
      <c r="Z191" s="385"/>
      <c r="AA191" s="385"/>
      <c r="AB191" s="385"/>
      <c r="AC191" s="385"/>
      <c r="AD191" s="386"/>
      <c r="AE191" s="386"/>
      <c r="AF191" s="386"/>
    </row>
    <row r="192" spans="1:37" ht="21" customHeight="1">
      <c r="A192" s="382">
        <v>41819</v>
      </c>
      <c r="B192" s="382"/>
      <c r="C192" s="382"/>
      <c r="D192" s="382"/>
      <c r="E192" s="383"/>
      <c r="F192" s="383"/>
      <c r="G192" s="383"/>
      <c r="H192" s="383"/>
      <c r="I192" s="383"/>
      <c r="J192" s="383"/>
      <c r="K192" s="383"/>
      <c r="L192" s="383"/>
      <c r="M192" s="383"/>
      <c r="N192" s="383"/>
      <c r="O192" s="383"/>
      <c r="P192" s="383"/>
      <c r="Q192" s="383"/>
      <c r="R192" s="383"/>
      <c r="S192" s="383"/>
      <c r="T192" s="383"/>
      <c r="U192" s="384"/>
      <c r="V192" s="384"/>
      <c r="W192" s="384"/>
      <c r="X192" s="385"/>
      <c r="Y192" s="385"/>
      <c r="Z192" s="385"/>
      <c r="AA192" s="385"/>
      <c r="AB192" s="385"/>
      <c r="AC192" s="385"/>
      <c r="AD192" s="386"/>
      <c r="AE192" s="386"/>
      <c r="AF192" s="386"/>
      <c r="AK192" s="103" t="s">
        <v>267</v>
      </c>
    </row>
    <row r="193" spans="1:40" ht="21" customHeight="1">
      <c r="A193" s="382">
        <v>41820</v>
      </c>
      <c r="B193" s="382"/>
      <c r="C193" s="382"/>
      <c r="D193" s="382"/>
      <c r="E193" s="383"/>
      <c r="F193" s="383"/>
      <c r="G193" s="383"/>
      <c r="H193" s="383"/>
      <c r="I193" s="383"/>
      <c r="J193" s="383"/>
      <c r="K193" s="383"/>
      <c r="L193" s="383"/>
      <c r="M193" s="383"/>
      <c r="N193" s="383"/>
      <c r="O193" s="383"/>
      <c r="P193" s="383"/>
      <c r="Q193" s="383"/>
      <c r="R193" s="383"/>
      <c r="S193" s="383"/>
      <c r="T193" s="383"/>
      <c r="U193" s="384"/>
      <c r="V193" s="384"/>
      <c r="W193" s="384"/>
      <c r="X193" s="385"/>
      <c r="Y193" s="385"/>
      <c r="Z193" s="385"/>
      <c r="AA193" s="385"/>
      <c r="AB193" s="385"/>
      <c r="AC193" s="385"/>
      <c r="AD193" s="386"/>
      <c r="AE193" s="386"/>
      <c r="AF193" s="386"/>
      <c r="AK193" s="102" t="s">
        <v>268</v>
      </c>
    </row>
    <row r="194" spans="1:40" ht="21" customHeight="1" thickBot="1">
      <c r="A194" s="387" t="s">
        <v>265</v>
      </c>
      <c r="B194" s="387"/>
      <c r="C194" s="387"/>
      <c r="D194" s="387"/>
      <c r="E194" s="387"/>
      <c r="F194" s="387"/>
      <c r="G194" s="387"/>
      <c r="H194" s="387"/>
      <c r="I194" s="387"/>
      <c r="J194" s="387"/>
      <c r="K194" s="387"/>
      <c r="L194" s="387"/>
      <c r="M194" s="387"/>
      <c r="N194" s="387"/>
      <c r="O194" s="387"/>
      <c r="P194" s="387"/>
      <c r="Q194" s="387"/>
      <c r="R194" s="387"/>
      <c r="S194" s="387"/>
      <c r="T194" s="387"/>
      <c r="U194" s="388">
        <f>SUM(U164:W193)</f>
        <v>0</v>
      </c>
      <c r="V194" s="388"/>
      <c r="W194" s="388"/>
      <c r="X194" s="389">
        <f>SUM(X164:Z193)</f>
        <v>0</v>
      </c>
      <c r="Y194" s="389"/>
      <c r="Z194" s="389"/>
      <c r="AA194" s="389">
        <f>SUM(AA164:AC193)</f>
        <v>0</v>
      </c>
      <c r="AB194" s="389"/>
      <c r="AC194" s="389"/>
      <c r="AD194" s="390">
        <f>SUM(AD164:AF193)</f>
        <v>0</v>
      </c>
      <c r="AE194" s="390"/>
      <c r="AF194" s="390"/>
      <c r="AG194" s="90" t="s">
        <v>266</v>
      </c>
      <c r="AK194" s="3" t="s">
        <v>252</v>
      </c>
      <c r="AL194" s="3" t="s">
        <v>253</v>
      </c>
      <c r="AM194" s="3" t="s">
        <v>247</v>
      </c>
      <c r="AN194" s="3" t="s">
        <v>251</v>
      </c>
    </row>
    <row r="195" spans="1:40" ht="21" customHeight="1" thickBot="1">
      <c r="A195" s="387" t="s">
        <v>269</v>
      </c>
      <c r="B195" s="387"/>
      <c r="C195" s="387"/>
      <c r="D195" s="387"/>
      <c r="E195" s="387"/>
      <c r="F195" s="387"/>
      <c r="G195" s="387"/>
      <c r="H195" s="387"/>
      <c r="I195" s="387"/>
      <c r="J195" s="387"/>
      <c r="K195" s="387"/>
      <c r="L195" s="387"/>
      <c r="M195" s="387"/>
      <c r="N195" s="387"/>
      <c r="O195" s="387"/>
      <c r="P195" s="387"/>
      <c r="Q195" s="387"/>
      <c r="R195" s="387"/>
      <c r="S195" s="387"/>
      <c r="T195" s="387"/>
      <c r="U195" s="388">
        <f>IF(U38="","",SUM(U38,U68,U100,U131,U163,U194))</f>
        <v>0</v>
      </c>
      <c r="V195" s="388"/>
      <c r="W195" s="388"/>
      <c r="X195" s="389">
        <f>IF(X38="","",SUM(X38,X68,X100,X131,X163,X194))</f>
        <v>0</v>
      </c>
      <c r="Y195" s="389"/>
      <c r="Z195" s="389"/>
      <c r="AA195" s="389">
        <f>IF(AA38="","",SUM(AA38,AA68,AA100,AA131,AA163,AA194))</f>
        <v>0</v>
      </c>
      <c r="AB195" s="389"/>
      <c r="AC195" s="389"/>
      <c r="AD195" s="390">
        <f>IF(AD38="","",SUM(AD38,AD68,AD100,AD131,AD163,AD194))</f>
        <v>0</v>
      </c>
      <c r="AE195" s="390"/>
      <c r="AF195" s="390"/>
      <c r="AG195" s="90" t="s">
        <v>266</v>
      </c>
      <c r="AK195" s="104">
        <f>IF(U195="","",(U195/8))</f>
        <v>0</v>
      </c>
      <c r="AL195" s="104">
        <f>IF(X195="","",(X195/8))</f>
        <v>0</v>
      </c>
      <c r="AM195" s="104">
        <f>IF(AA195="","",(AA195/8))</f>
        <v>0</v>
      </c>
      <c r="AN195" s="104">
        <f>IF(AD195="","",(AD195/8))</f>
        <v>0</v>
      </c>
    </row>
    <row r="196" spans="1:40" ht="21" customHeight="1">
      <c r="A196" s="382">
        <v>41821</v>
      </c>
      <c r="B196" s="382"/>
      <c r="C196" s="382"/>
      <c r="D196" s="382"/>
      <c r="E196" s="383"/>
      <c r="F196" s="383"/>
      <c r="G196" s="383"/>
      <c r="H196" s="383"/>
      <c r="I196" s="383"/>
      <c r="J196" s="383"/>
      <c r="K196" s="383"/>
      <c r="L196" s="383"/>
      <c r="M196" s="383"/>
      <c r="N196" s="383"/>
      <c r="O196" s="383"/>
      <c r="P196" s="383"/>
      <c r="Q196" s="383"/>
      <c r="R196" s="383"/>
      <c r="S196" s="383"/>
      <c r="T196" s="383"/>
      <c r="U196" s="384"/>
      <c r="V196" s="384"/>
      <c r="W196" s="384"/>
      <c r="X196" s="385"/>
      <c r="Y196" s="385"/>
      <c r="Z196" s="385"/>
      <c r="AA196" s="385"/>
      <c r="AB196" s="385"/>
      <c r="AC196" s="385"/>
      <c r="AD196" s="386"/>
      <c r="AE196" s="386"/>
      <c r="AF196" s="386"/>
    </row>
    <row r="197" spans="1:40" ht="21" customHeight="1">
      <c r="A197" s="382">
        <v>41822</v>
      </c>
      <c r="B197" s="382"/>
      <c r="C197" s="382"/>
      <c r="D197" s="382"/>
      <c r="E197" s="383"/>
      <c r="F197" s="383"/>
      <c r="G197" s="383"/>
      <c r="H197" s="383"/>
      <c r="I197" s="383"/>
      <c r="J197" s="383"/>
      <c r="K197" s="383"/>
      <c r="L197" s="383"/>
      <c r="M197" s="383"/>
      <c r="N197" s="383"/>
      <c r="O197" s="383"/>
      <c r="P197" s="383"/>
      <c r="Q197" s="383"/>
      <c r="R197" s="383"/>
      <c r="S197" s="383"/>
      <c r="T197" s="383"/>
      <c r="U197" s="384"/>
      <c r="V197" s="384"/>
      <c r="W197" s="384"/>
      <c r="X197" s="385"/>
      <c r="Y197" s="385"/>
      <c r="Z197" s="385"/>
      <c r="AA197" s="385"/>
      <c r="AB197" s="385"/>
      <c r="AC197" s="385"/>
      <c r="AD197" s="386"/>
      <c r="AE197" s="386"/>
      <c r="AF197" s="386"/>
    </row>
    <row r="198" spans="1:40" ht="21" customHeight="1">
      <c r="A198" s="382">
        <v>41823</v>
      </c>
      <c r="B198" s="382"/>
      <c r="C198" s="382"/>
      <c r="D198" s="382"/>
      <c r="E198" s="383"/>
      <c r="F198" s="383"/>
      <c r="G198" s="383"/>
      <c r="H198" s="383"/>
      <c r="I198" s="383"/>
      <c r="J198" s="383"/>
      <c r="K198" s="383"/>
      <c r="L198" s="383"/>
      <c r="M198" s="383"/>
      <c r="N198" s="383"/>
      <c r="O198" s="383"/>
      <c r="P198" s="383"/>
      <c r="Q198" s="383"/>
      <c r="R198" s="383"/>
      <c r="S198" s="383"/>
      <c r="T198" s="383"/>
      <c r="U198" s="384"/>
      <c r="V198" s="384"/>
      <c r="W198" s="384"/>
      <c r="X198" s="385"/>
      <c r="Y198" s="385"/>
      <c r="Z198" s="385"/>
      <c r="AA198" s="385"/>
      <c r="AB198" s="385"/>
      <c r="AC198" s="385"/>
      <c r="AD198" s="386"/>
      <c r="AE198" s="386"/>
      <c r="AF198" s="386"/>
    </row>
    <row r="199" spans="1:40" ht="21" customHeight="1">
      <c r="A199" s="382">
        <v>41824</v>
      </c>
      <c r="B199" s="382"/>
      <c r="C199" s="382"/>
      <c r="D199" s="382"/>
      <c r="E199" s="383"/>
      <c r="F199" s="383"/>
      <c r="G199" s="383"/>
      <c r="H199" s="383"/>
      <c r="I199" s="383"/>
      <c r="J199" s="383"/>
      <c r="K199" s="383"/>
      <c r="L199" s="383"/>
      <c r="M199" s="383"/>
      <c r="N199" s="383"/>
      <c r="O199" s="383"/>
      <c r="P199" s="383"/>
      <c r="Q199" s="383"/>
      <c r="R199" s="383"/>
      <c r="S199" s="383"/>
      <c r="T199" s="383"/>
      <c r="U199" s="384"/>
      <c r="V199" s="384"/>
      <c r="W199" s="384"/>
      <c r="X199" s="385"/>
      <c r="Y199" s="385"/>
      <c r="Z199" s="385"/>
      <c r="AA199" s="385"/>
      <c r="AB199" s="385"/>
      <c r="AC199" s="385"/>
      <c r="AD199" s="386"/>
      <c r="AE199" s="386"/>
      <c r="AF199" s="386"/>
    </row>
    <row r="200" spans="1:40" ht="21" customHeight="1">
      <c r="A200" s="382">
        <v>41825</v>
      </c>
      <c r="B200" s="382"/>
      <c r="C200" s="382"/>
      <c r="D200" s="382"/>
      <c r="E200" s="383"/>
      <c r="F200" s="383"/>
      <c r="G200" s="383"/>
      <c r="H200" s="383"/>
      <c r="I200" s="383"/>
      <c r="J200" s="383"/>
      <c r="K200" s="383"/>
      <c r="L200" s="383"/>
      <c r="M200" s="383"/>
      <c r="N200" s="383"/>
      <c r="O200" s="383"/>
      <c r="P200" s="383"/>
      <c r="Q200" s="383"/>
      <c r="R200" s="383"/>
      <c r="S200" s="383"/>
      <c r="T200" s="383"/>
      <c r="U200" s="384"/>
      <c r="V200" s="384"/>
      <c r="W200" s="384"/>
      <c r="X200" s="385"/>
      <c r="Y200" s="385"/>
      <c r="Z200" s="385"/>
      <c r="AA200" s="385"/>
      <c r="AB200" s="385"/>
      <c r="AC200" s="385"/>
      <c r="AD200" s="386"/>
      <c r="AE200" s="386"/>
      <c r="AF200" s="386"/>
    </row>
    <row r="201" spans="1:40" ht="21" customHeight="1">
      <c r="A201" s="382">
        <v>41826</v>
      </c>
      <c r="B201" s="382"/>
      <c r="C201" s="382"/>
      <c r="D201" s="382"/>
      <c r="E201" s="383"/>
      <c r="F201" s="383"/>
      <c r="G201" s="383"/>
      <c r="H201" s="383"/>
      <c r="I201" s="383"/>
      <c r="J201" s="383"/>
      <c r="K201" s="383"/>
      <c r="L201" s="383"/>
      <c r="M201" s="383"/>
      <c r="N201" s="383"/>
      <c r="O201" s="383"/>
      <c r="P201" s="383"/>
      <c r="Q201" s="383"/>
      <c r="R201" s="383"/>
      <c r="S201" s="383"/>
      <c r="T201" s="383"/>
      <c r="U201" s="384"/>
      <c r="V201" s="384"/>
      <c r="W201" s="384"/>
      <c r="X201" s="385"/>
      <c r="Y201" s="385"/>
      <c r="Z201" s="385"/>
      <c r="AA201" s="385"/>
      <c r="AB201" s="385"/>
      <c r="AC201" s="385"/>
      <c r="AD201" s="386"/>
      <c r="AE201" s="386"/>
      <c r="AF201" s="386"/>
    </row>
    <row r="202" spans="1:40" ht="21" customHeight="1">
      <c r="A202" s="382">
        <v>41827</v>
      </c>
      <c r="B202" s="382"/>
      <c r="C202" s="382"/>
      <c r="D202" s="382"/>
      <c r="E202" s="383"/>
      <c r="F202" s="383"/>
      <c r="G202" s="383"/>
      <c r="H202" s="383"/>
      <c r="I202" s="383"/>
      <c r="J202" s="383"/>
      <c r="K202" s="383"/>
      <c r="L202" s="383"/>
      <c r="M202" s="383"/>
      <c r="N202" s="383"/>
      <c r="O202" s="383"/>
      <c r="P202" s="383"/>
      <c r="Q202" s="383"/>
      <c r="R202" s="383"/>
      <c r="S202" s="383"/>
      <c r="T202" s="383"/>
      <c r="U202" s="384"/>
      <c r="V202" s="384"/>
      <c r="W202" s="384"/>
      <c r="X202" s="385"/>
      <c r="Y202" s="385"/>
      <c r="Z202" s="385"/>
      <c r="AA202" s="385"/>
      <c r="AB202" s="385"/>
      <c r="AC202" s="385"/>
      <c r="AD202" s="386"/>
      <c r="AE202" s="386"/>
      <c r="AF202" s="386"/>
    </row>
    <row r="203" spans="1:40" ht="21" customHeight="1">
      <c r="A203" s="382">
        <v>41828</v>
      </c>
      <c r="B203" s="382"/>
      <c r="C203" s="382"/>
      <c r="D203" s="382"/>
      <c r="E203" s="383"/>
      <c r="F203" s="383"/>
      <c r="G203" s="383"/>
      <c r="H203" s="383"/>
      <c r="I203" s="383"/>
      <c r="J203" s="383"/>
      <c r="K203" s="383"/>
      <c r="L203" s="383"/>
      <c r="M203" s="383"/>
      <c r="N203" s="383"/>
      <c r="O203" s="383"/>
      <c r="P203" s="383"/>
      <c r="Q203" s="383"/>
      <c r="R203" s="383"/>
      <c r="S203" s="383"/>
      <c r="T203" s="383"/>
      <c r="U203" s="384"/>
      <c r="V203" s="384"/>
      <c r="W203" s="384"/>
      <c r="X203" s="385"/>
      <c r="Y203" s="385"/>
      <c r="Z203" s="385"/>
      <c r="AA203" s="385"/>
      <c r="AB203" s="385"/>
      <c r="AC203" s="385"/>
      <c r="AD203" s="386"/>
      <c r="AE203" s="386"/>
      <c r="AF203" s="386"/>
    </row>
    <row r="204" spans="1:40" ht="21" customHeight="1">
      <c r="A204" s="382">
        <v>41829</v>
      </c>
      <c r="B204" s="382"/>
      <c r="C204" s="382"/>
      <c r="D204" s="382"/>
      <c r="E204" s="383"/>
      <c r="F204" s="383"/>
      <c r="G204" s="383"/>
      <c r="H204" s="383"/>
      <c r="I204" s="383"/>
      <c r="J204" s="383"/>
      <c r="K204" s="383"/>
      <c r="L204" s="383"/>
      <c r="M204" s="383"/>
      <c r="N204" s="383"/>
      <c r="O204" s="383"/>
      <c r="P204" s="383"/>
      <c r="Q204" s="383"/>
      <c r="R204" s="383"/>
      <c r="S204" s="383"/>
      <c r="T204" s="383"/>
      <c r="U204" s="384"/>
      <c r="V204" s="384"/>
      <c r="W204" s="384"/>
      <c r="X204" s="385"/>
      <c r="Y204" s="385"/>
      <c r="Z204" s="385"/>
      <c r="AA204" s="385"/>
      <c r="AB204" s="385"/>
      <c r="AC204" s="385"/>
      <c r="AD204" s="386"/>
      <c r="AE204" s="386"/>
      <c r="AF204" s="386"/>
    </row>
    <row r="205" spans="1:40" ht="21" customHeight="1">
      <c r="A205" s="382">
        <v>41830</v>
      </c>
      <c r="B205" s="382"/>
      <c r="C205" s="382"/>
      <c r="D205" s="382"/>
      <c r="E205" s="383"/>
      <c r="F205" s="383"/>
      <c r="G205" s="383"/>
      <c r="H205" s="383"/>
      <c r="I205" s="383"/>
      <c r="J205" s="383"/>
      <c r="K205" s="383"/>
      <c r="L205" s="383"/>
      <c r="M205" s="383"/>
      <c r="N205" s="383"/>
      <c r="O205" s="383"/>
      <c r="P205" s="383"/>
      <c r="Q205" s="383"/>
      <c r="R205" s="383"/>
      <c r="S205" s="383"/>
      <c r="T205" s="383"/>
      <c r="U205" s="384"/>
      <c r="V205" s="384"/>
      <c r="W205" s="384"/>
      <c r="X205" s="385"/>
      <c r="Y205" s="385"/>
      <c r="Z205" s="385"/>
      <c r="AA205" s="385"/>
      <c r="AB205" s="385"/>
      <c r="AC205" s="385"/>
      <c r="AD205" s="386"/>
      <c r="AE205" s="386"/>
      <c r="AF205" s="386"/>
    </row>
    <row r="206" spans="1:40" ht="21" customHeight="1">
      <c r="A206" s="382">
        <v>41831</v>
      </c>
      <c r="B206" s="382"/>
      <c r="C206" s="382"/>
      <c r="D206" s="382"/>
      <c r="E206" s="383"/>
      <c r="F206" s="383"/>
      <c r="G206" s="383"/>
      <c r="H206" s="383"/>
      <c r="I206" s="383"/>
      <c r="J206" s="383"/>
      <c r="K206" s="383"/>
      <c r="L206" s="383"/>
      <c r="M206" s="383"/>
      <c r="N206" s="383"/>
      <c r="O206" s="383"/>
      <c r="P206" s="383"/>
      <c r="Q206" s="383"/>
      <c r="R206" s="383"/>
      <c r="S206" s="383"/>
      <c r="T206" s="383"/>
      <c r="U206" s="384"/>
      <c r="V206" s="384"/>
      <c r="W206" s="384"/>
      <c r="X206" s="385"/>
      <c r="Y206" s="385"/>
      <c r="Z206" s="385"/>
      <c r="AA206" s="385"/>
      <c r="AB206" s="385"/>
      <c r="AC206" s="385"/>
      <c r="AD206" s="386"/>
      <c r="AE206" s="386"/>
      <c r="AF206" s="386"/>
    </row>
    <row r="207" spans="1:40" ht="21" customHeight="1">
      <c r="A207" s="382">
        <v>41832</v>
      </c>
      <c r="B207" s="382"/>
      <c r="C207" s="382"/>
      <c r="D207" s="382"/>
      <c r="E207" s="383"/>
      <c r="F207" s="383"/>
      <c r="G207" s="383"/>
      <c r="H207" s="383"/>
      <c r="I207" s="383"/>
      <c r="J207" s="383"/>
      <c r="K207" s="383"/>
      <c r="L207" s="383"/>
      <c r="M207" s="383"/>
      <c r="N207" s="383"/>
      <c r="O207" s="383"/>
      <c r="P207" s="383"/>
      <c r="Q207" s="383"/>
      <c r="R207" s="383"/>
      <c r="S207" s="383"/>
      <c r="T207" s="383"/>
      <c r="U207" s="384"/>
      <c r="V207" s="384"/>
      <c r="W207" s="384"/>
      <c r="X207" s="385"/>
      <c r="Y207" s="385"/>
      <c r="Z207" s="385"/>
      <c r="AA207" s="385"/>
      <c r="AB207" s="385"/>
      <c r="AC207" s="385"/>
      <c r="AD207" s="386"/>
      <c r="AE207" s="386"/>
      <c r="AF207" s="386"/>
    </row>
    <row r="208" spans="1:40" ht="21" customHeight="1">
      <c r="A208" s="382">
        <v>41833</v>
      </c>
      <c r="B208" s="382"/>
      <c r="C208" s="382"/>
      <c r="D208" s="382"/>
      <c r="E208" s="383"/>
      <c r="F208" s="383"/>
      <c r="G208" s="383"/>
      <c r="H208" s="383"/>
      <c r="I208" s="383"/>
      <c r="J208" s="383"/>
      <c r="K208" s="383"/>
      <c r="L208" s="383"/>
      <c r="M208" s="383"/>
      <c r="N208" s="383"/>
      <c r="O208" s="383"/>
      <c r="P208" s="383"/>
      <c r="Q208" s="383"/>
      <c r="R208" s="383"/>
      <c r="S208" s="383"/>
      <c r="T208" s="383"/>
      <c r="U208" s="384"/>
      <c r="V208" s="384"/>
      <c r="W208" s="384"/>
      <c r="X208" s="385"/>
      <c r="Y208" s="385"/>
      <c r="Z208" s="385"/>
      <c r="AA208" s="385"/>
      <c r="AB208" s="385"/>
      <c r="AC208" s="385"/>
      <c r="AD208" s="386"/>
      <c r="AE208" s="386"/>
      <c r="AF208" s="386"/>
    </row>
    <row r="209" spans="1:32" ht="21" customHeight="1">
      <c r="A209" s="382">
        <v>41834</v>
      </c>
      <c r="B209" s="382"/>
      <c r="C209" s="382"/>
      <c r="D209" s="382"/>
      <c r="E209" s="383"/>
      <c r="F209" s="383"/>
      <c r="G209" s="383"/>
      <c r="H209" s="383"/>
      <c r="I209" s="383"/>
      <c r="J209" s="383"/>
      <c r="K209" s="383"/>
      <c r="L209" s="383"/>
      <c r="M209" s="383"/>
      <c r="N209" s="383"/>
      <c r="O209" s="383"/>
      <c r="P209" s="383"/>
      <c r="Q209" s="383"/>
      <c r="R209" s="383"/>
      <c r="S209" s="383"/>
      <c r="T209" s="383"/>
      <c r="U209" s="384"/>
      <c r="V209" s="384"/>
      <c r="W209" s="384"/>
      <c r="X209" s="385"/>
      <c r="Y209" s="385"/>
      <c r="Z209" s="385"/>
      <c r="AA209" s="385"/>
      <c r="AB209" s="385"/>
      <c r="AC209" s="385"/>
      <c r="AD209" s="386"/>
      <c r="AE209" s="386"/>
      <c r="AF209" s="386"/>
    </row>
    <row r="210" spans="1:32" ht="21" customHeight="1">
      <c r="A210" s="382">
        <v>41835</v>
      </c>
      <c r="B210" s="382"/>
      <c r="C210" s="382"/>
      <c r="D210" s="382"/>
      <c r="E210" s="383"/>
      <c r="F210" s="383"/>
      <c r="G210" s="383"/>
      <c r="H210" s="383"/>
      <c r="I210" s="383"/>
      <c r="J210" s="383"/>
      <c r="K210" s="383"/>
      <c r="L210" s="383"/>
      <c r="M210" s="383"/>
      <c r="N210" s="383"/>
      <c r="O210" s="383"/>
      <c r="P210" s="383"/>
      <c r="Q210" s="383"/>
      <c r="R210" s="383"/>
      <c r="S210" s="383"/>
      <c r="T210" s="383"/>
      <c r="U210" s="384"/>
      <c r="V210" s="384"/>
      <c r="W210" s="384"/>
      <c r="X210" s="385"/>
      <c r="Y210" s="385"/>
      <c r="Z210" s="385"/>
      <c r="AA210" s="385"/>
      <c r="AB210" s="385"/>
      <c r="AC210" s="385"/>
      <c r="AD210" s="386"/>
      <c r="AE210" s="386"/>
      <c r="AF210" s="386"/>
    </row>
    <row r="211" spans="1:32" ht="21" customHeight="1">
      <c r="A211" s="382">
        <v>41836</v>
      </c>
      <c r="B211" s="382"/>
      <c r="C211" s="382"/>
      <c r="D211" s="382"/>
      <c r="E211" s="383"/>
      <c r="F211" s="383"/>
      <c r="G211" s="383"/>
      <c r="H211" s="383"/>
      <c r="I211" s="383"/>
      <c r="J211" s="383"/>
      <c r="K211" s="383"/>
      <c r="L211" s="383"/>
      <c r="M211" s="383"/>
      <c r="N211" s="383"/>
      <c r="O211" s="383"/>
      <c r="P211" s="383"/>
      <c r="Q211" s="383"/>
      <c r="R211" s="383"/>
      <c r="S211" s="383"/>
      <c r="T211" s="383"/>
      <c r="U211" s="384"/>
      <c r="V211" s="384"/>
      <c r="W211" s="384"/>
      <c r="X211" s="385"/>
      <c r="Y211" s="385"/>
      <c r="Z211" s="385"/>
      <c r="AA211" s="385"/>
      <c r="AB211" s="385"/>
      <c r="AC211" s="385"/>
      <c r="AD211" s="386"/>
      <c r="AE211" s="386"/>
      <c r="AF211" s="386"/>
    </row>
    <row r="212" spans="1:32" ht="21" customHeight="1">
      <c r="A212" s="382">
        <v>41837</v>
      </c>
      <c r="B212" s="382"/>
      <c r="C212" s="382"/>
      <c r="D212" s="382"/>
      <c r="E212" s="383"/>
      <c r="F212" s="383"/>
      <c r="G212" s="383"/>
      <c r="H212" s="383"/>
      <c r="I212" s="383"/>
      <c r="J212" s="383"/>
      <c r="K212" s="383"/>
      <c r="L212" s="383"/>
      <c r="M212" s="383"/>
      <c r="N212" s="383"/>
      <c r="O212" s="383"/>
      <c r="P212" s="383"/>
      <c r="Q212" s="383"/>
      <c r="R212" s="383"/>
      <c r="S212" s="383"/>
      <c r="T212" s="383"/>
      <c r="U212" s="384"/>
      <c r="V212" s="384"/>
      <c r="W212" s="384"/>
      <c r="X212" s="385"/>
      <c r="Y212" s="385"/>
      <c r="Z212" s="385"/>
      <c r="AA212" s="385"/>
      <c r="AB212" s="385"/>
      <c r="AC212" s="385"/>
      <c r="AD212" s="386"/>
      <c r="AE212" s="386"/>
      <c r="AF212" s="386"/>
    </row>
    <row r="213" spans="1:32" ht="21" customHeight="1">
      <c r="A213" s="382">
        <v>41838</v>
      </c>
      <c r="B213" s="382"/>
      <c r="C213" s="382"/>
      <c r="D213" s="382"/>
      <c r="E213" s="383"/>
      <c r="F213" s="383"/>
      <c r="G213" s="383"/>
      <c r="H213" s="383"/>
      <c r="I213" s="383"/>
      <c r="J213" s="383"/>
      <c r="K213" s="383"/>
      <c r="L213" s="383"/>
      <c r="M213" s="383"/>
      <c r="N213" s="383"/>
      <c r="O213" s="383"/>
      <c r="P213" s="383"/>
      <c r="Q213" s="383"/>
      <c r="R213" s="383"/>
      <c r="S213" s="383"/>
      <c r="T213" s="383"/>
      <c r="U213" s="384"/>
      <c r="V213" s="384"/>
      <c r="W213" s="384"/>
      <c r="X213" s="385"/>
      <c r="Y213" s="385"/>
      <c r="Z213" s="385"/>
      <c r="AA213" s="385"/>
      <c r="AB213" s="385"/>
      <c r="AC213" s="385"/>
      <c r="AD213" s="386"/>
      <c r="AE213" s="386"/>
      <c r="AF213" s="386"/>
    </row>
    <row r="214" spans="1:32" ht="21" customHeight="1">
      <c r="A214" s="382">
        <v>41839</v>
      </c>
      <c r="B214" s="382"/>
      <c r="C214" s="382"/>
      <c r="D214" s="382"/>
      <c r="E214" s="383"/>
      <c r="F214" s="383"/>
      <c r="G214" s="383"/>
      <c r="H214" s="383"/>
      <c r="I214" s="383"/>
      <c r="J214" s="383"/>
      <c r="K214" s="383"/>
      <c r="L214" s="383"/>
      <c r="M214" s="383"/>
      <c r="N214" s="383"/>
      <c r="O214" s="383"/>
      <c r="P214" s="383"/>
      <c r="Q214" s="383"/>
      <c r="R214" s="383"/>
      <c r="S214" s="383"/>
      <c r="T214" s="383"/>
      <c r="U214" s="384"/>
      <c r="V214" s="384"/>
      <c r="W214" s="384"/>
      <c r="X214" s="385"/>
      <c r="Y214" s="385"/>
      <c r="Z214" s="385"/>
      <c r="AA214" s="385"/>
      <c r="AB214" s="385"/>
      <c r="AC214" s="385"/>
      <c r="AD214" s="386"/>
      <c r="AE214" s="386"/>
      <c r="AF214" s="386"/>
    </row>
    <row r="215" spans="1:32" ht="21" customHeight="1">
      <c r="A215" s="382">
        <v>41840</v>
      </c>
      <c r="B215" s="382"/>
      <c r="C215" s="382"/>
      <c r="D215" s="382"/>
      <c r="E215" s="383"/>
      <c r="F215" s="383"/>
      <c r="G215" s="383"/>
      <c r="H215" s="383"/>
      <c r="I215" s="383"/>
      <c r="J215" s="383"/>
      <c r="K215" s="383"/>
      <c r="L215" s="383"/>
      <c r="M215" s="383"/>
      <c r="N215" s="383"/>
      <c r="O215" s="383"/>
      <c r="P215" s="383"/>
      <c r="Q215" s="383"/>
      <c r="R215" s="383"/>
      <c r="S215" s="383"/>
      <c r="T215" s="383"/>
      <c r="U215" s="384"/>
      <c r="V215" s="384"/>
      <c r="W215" s="384"/>
      <c r="X215" s="385"/>
      <c r="Y215" s="385"/>
      <c r="Z215" s="385"/>
      <c r="AA215" s="385"/>
      <c r="AB215" s="385"/>
      <c r="AC215" s="385"/>
      <c r="AD215" s="386"/>
      <c r="AE215" s="386"/>
      <c r="AF215" s="386"/>
    </row>
    <row r="216" spans="1:32" ht="21" customHeight="1">
      <c r="A216" s="382">
        <v>41841</v>
      </c>
      <c r="B216" s="382"/>
      <c r="C216" s="382"/>
      <c r="D216" s="382"/>
      <c r="E216" s="383"/>
      <c r="F216" s="383"/>
      <c r="G216" s="383"/>
      <c r="H216" s="383"/>
      <c r="I216" s="383"/>
      <c r="J216" s="383"/>
      <c r="K216" s="383"/>
      <c r="L216" s="383"/>
      <c r="M216" s="383"/>
      <c r="N216" s="383"/>
      <c r="O216" s="383"/>
      <c r="P216" s="383"/>
      <c r="Q216" s="383"/>
      <c r="R216" s="383"/>
      <c r="S216" s="383"/>
      <c r="T216" s="383"/>
      <c r="U216" s="384"/>
      <c r="V216" s="384"/>
      <c r="W216" s="384"/>
      <c r="X216" s="385"/>
      <c r="Y216" s="385"/>
      <c r="Z216" s="385"/>
      <c r="AA216" s="385"/>
      <c r="AB216" s="385"/>
      <c r="AC216" s="385"/>
      <c r="AD216" s="386"/>
      <c r="AE216" s="386"/>
      <c r="AF216" s="386"/>
    </row>
    <row r="217" spans="1:32" ht="21" customHeight="1">
      <c r="A217" s="382">
        <v>41842</v>
      </c>
      <c r="B217" s="382"/>
      <c r="C217" s="382"/>
      <c r="D217" s="382"/>
      <c r="E217" s="383"/>
      <c r="F217" s="383"/>
      <c r="G217" s="383"/>
      <c r="H217" s="383"/>
      <c r="I217" s="383"/>
      <c r="J217" s="383"/>
      <c r="K217" s="383"/>
      <c r="L217" s="383"/>
      <c r="M217" s="383"/>
      <c r="N217" s="383"/>
      <c r="O217" s="383"/>
      <c r="P217" s="383"/>
      <c r="Q217" s="383"/>
      <c r="R217" s="383"/>
      <c r="S217" s="383"/>
      <c r="T217" s="383"/>
      <c r="U217" s="384"/>
      <c r="V217" s="384"/>
      <c r="W217" s="384"/>
      <c r="X217" s="385"/>
      <c r="Y217" s="385"/>
      <c r="Z217" s="385"/>
      <c r="AA217" s="385"/>
      <c r="AB217" s="385"/>
      <c r="AC217" s="385"/>
      <c r="AD217" s="386"/>
      <c r="AE217" s="386"/>
      <c r="AF217" s="386"/>
    </row>
    <row r="218" spans="1:32" ht="21" customHeight="1">
      <c r="A218" s="382">
        <v>41843</v>
      </c>
      <c r="B218" s="382"/>
      <c r="C218" s="382"/>
      <c r="D218" s="382"/>
      <c r="E218" s="383"/>
      <c r="F218" s="383"/>
      <c r="G218" s="383"/>
      <c r="H218" s="383"/>
      <c r="I218" s="383"/>
      <c r="J218" s="383"/>
      <c r="K218" s="383"/>
      <c r="L218" s="383"/>
      <c r="M218" s="383"/>
      <c r="N218" s="383"/>
      <c r="O218" s="383"/>
      <c r="P218" s="383"/>
      <c r="Q218" s="383"/>
      <c r="R218" s="383"/>
      <c r="S218" s="383"/>
      <c r="T218" s="383"/>
      <c r="U218" s="384"/>
      <c r="V218" s="384"/>
      <c r="W218" s="384"/>
      <c r="X218" s="385"/>
      <c r="Y218" s="385"/>
      <c r="Z218" s="385"/>
      <c r="AA218" s="385"/>
      <c r="AB218" s="385"/>
      <c r="AC218" s="385"/>
      <c r="AD218" s="386"/>
      <c r="AE218" s="386"/>
      <c r="AF218" s="386"/>
    </row>
    <row r="219" spans="1:32" ht="21" customHeight="1">
      <c r="A219" s="382">
        <v>41844</v>
      </c>
      <c r="B219" s="382"/>
      <c r="C219" s="382"/>
      <c r="D219" s="382"/>
      <c r="E219" s="383"/>
      <c r="F219" s="383"/>
      <c r="G219" s="383"/>
      <c r="H219" s="383"/>
      <c r="I219" s="383"/>
      <c r="J219" s="383"/>
      <c r="K219" s="383"/>
      <c r="L219" s="383"/>
      <c r="M219" s="383"/>
      <c r="N219" s="383"/>
      <c r="O219" s="383"/>
      <c r="P219" s="383"/>
      <c r="Q219" s="383"/>
      <c r="R219" s="383"/>
      <c r="S219" s="383"/>
      <c r="T219" s="383"/>
      <c r="U219" s="384"/>
      <c r="V219" s="384"/>
      <c r="W219" s="384"/>
      <c r="X219" s="385"/>
      <c r="Y219" s="385"/>
      <c r="Z219" s="385"/>
      <c r="AA219" s="385"/>
      <c r="AB219" s="385"/>
      <c r="AC219" s="385"/>
      <c r="AD219" s="386"/>
      <c r="AE219" s="386"/>
      <c r="AF219" s="386"/>
    </row>
    <row r="220" spans="1:32" ht="21" customHeight="1">
      <c r="A220" s="382">
        <v>41845</v>
      </c>
      <c r="B220" s="382"/>
      <c r="C220" s="382"/>
      <c r="D220" s="382"/>
      <c r="E220" s="383"/>
      <c r="F220" s="383"/>
      <c r="G220" s="383"/>
      <c r="H220" s="383"/>
      <c r="I220" s="383"/>
      <c r="J220" s="383"/>
      <c r="K220" s="383"/>
      <c r="L220" s="383"/>
      <c r="M220" s="383"/>
      <c r="N220" s="383"/>
      <c r="O220" s="383"/>
      <c r="P220" s="383"/>
      <c r="Q220" s="383"/>
      <c r="R220" s="383"/>
      <c r="S220" s="383"/>
      <c r="T220" s="383"/>
      <c r="U220" s="384"/>
      <c r="V220" s="384"/>
      <c r="W220" s="384"/>
      <c r="X220" s="385"/>
      <c r="Y220" s="385"/>
      <c r="Z220" s="385"/>
      <c r="AA220" s="385"/>
      <c r="AB220" s="385"/>
      <c r="AC220" s="385"/>
      <c r="AD220" s="386"/>
      <c r="AE220" s="386"/>
      <c r="AF220" s="386"/>
    </row>
    <row r="221" spans="1:32" ht="21" customHeight="1">
      <c r="A221" s="382">
        <v>41846</v>
      </c>
      <c r="B221" s="382"/>
      <c r="C221" s="382"/>
      <c r="D221" s="382"/>
      <c r="E221" s="383"/>
      <c r="F221" s="383"/>
      <c r="G221" s="383"/>
      <c r="H221" s="383"/>
      <c r="I221" s="383"/>
      <c r="J221" s="383"/>
      <c r="K221" s="383"/>
      <c r="L221" s="383"/>
      <c r="M221" s="383"/>
      <c r="N221" s="383"/>
      <c r="O221" s="383"/>
      <c r="P221" s="383"/>
      <c r="Q221" s="383"/>
      <c r="R221" s="383"/>
      <c r="S221" s="383"/>
      <c r="T221" s="383"/>
      <c r="U221" s="384"/>
      <c r="V221" s="384"/>
      <c r="W221" s="384"/>
      <c r="X221" s="385"/>
      <c r="Y221" s="385"/>
      <c r="Z221" s="385"/>
      <c r="AA221" s="385"/>
      <c r="AB221" s="385"/>
      <c r="AC221" s="385"/>
      <c r="AD221" s="386"/>
      <c r="AE221" s="386"/>
      <c r="AF221" s="386"/>
    </row>
    <row r="222" spans="1:32" ht="21" customHeight="1">
      <c r="A222" s="382">
        <v>41847</v>
      </c>
      <c r="B222" s="382"/>
      <c r="C222" s="382"/>
      <c r="D222" s="382"/>
      <c r="E222" s="383"/>
      <c r="F222" s="383"/>
      <c r="G222" s="383"/>
      <c r="H222" s="383"/>
      <c r="I222" s="383"/>
      <c r="J222" s="383"/>
      <c r="K222" s="383"/>
      <c r="L222" s="383"/>
      <c r="M222" s="383"/>
      <c r="N222" s="383"/>
      <c r="O222" s="383"/>
      <c r="P222" s="383"/>
      <c r="Q222" s="383"/>
      <c r="R222" s="383"/>
      <c r="S222" s="383"/>
      <c r="T222" s="383"/>
      <c r="U222" s="384"/>
      <c r="V222" s="384"/>
      <c r="W222" s="384"/>
      <c r="X222" s="385"/>
      <c r="Y222" s="385"/>
      <c r="Z222" s="385"/>
      <c r="AA222" s="385"/>
      <c r="AB222" s="385"/>
      <c r="AC222" s="385"/>
      <c r="AD222" s="386"/>
      <c r="AE222" s="386"/>
      <c r="AF222" s="386"/>
    </row>
    <row r="223" spans="1:32" ht="21" customHeight="1">
      <c r="A223" s="382">
        <v>41848</v>
      </c>
      <c r="B223" s="382"/>
      <c r="C223" s="382"/>
      <c r="D223" s="382"/>
      <c r="E223" s="383"/>
      <c r="F223" s="383"/>
      <c r="G223" s="383"/>
      <c r="H223" s="383"/>
      <c r="I223" s="383"/>
      <c r="J223" s="383"/>
      <c r="K223" s="383"/>
      <c r="L223" s="383"/>
      <c r="M223" s="383"/>
      <c r="N223" s="383"/>
      <c r="O223" s="383"/>
      <c r="P223" s="383"/>
      <c r="Q223" s="383"/>
      <c r="R223" s="383"/>
      <c r="S223" s="383"/>
      <c r="T223" s="383"/>
      <c r="U223" s="384"/>
      <c r="V223" s="384"/>
      <c r="W223" s="384"/>
      <c r="X223" s="385"/>
      <c r="Y223" s="385"/>
      <c r="Z223" s="385"/>
      <c r="AA223" s="385"/>
      <c r="AB223" s="385"/>
      <c r="AC223" s="385"/>
      <c r="AD223" s="386"/>
      <c r="AE223" s="386"/>
      <c r="AF223" s="386"/>
    </row>
    <row r="224" spans="1:32" ht="21" customHeight="1">
      <c r="A224" s="382">
        <v>41849</v>
      </c>
      <c r="B224" s="382"/>
      <c r="C224" s="382"/>
      <c r="D224" s="382"/>
      <c r="E224" s="383"/>
      <c r="F224" s="383"/>
      <c r="G224" s="383"/>
      <c r="H224" s="383"/>
      <c r="I224" s="383"/>
      <c r="J224" s="383"/>
      <c r="K224" s="383"/>
      <c r="L224" s="383"/>
      <c r="M224" s="383"/>
      <c r="N224" s="383"/>
      <c r="O224" s="383"/>
      <c r="P224" s="383"/>
      <c r="Q224" s="383"/>
      <c r="R224" s="383"/>
      <c r="S224" s="383"/>
      <c r="T224" s="383"/>
      <c r="U224" s="384"/>
      <c r="V224" s="384"/>
      <c r="W224" s="384"/>
      <c r="X224" s="385"/>
      <c r="Y224" s="385"/>
      <c r="Z224" s="385"/>
      <c r="AA224" s="385"/>
      <c r="AB224" s="385"/>
      <c r="AC224" s="385"/>
      <c r="AD224" s="386"/>
      <c r="AE224" s="386"/>
      <c r="AF224" s="386"/>
    </row>
    <row r="225" spans="1:33" ht="21" customHeight="1">
      <c r="A225" s="382">
        <v>41850</v>
      </c>
      <c r="B225" s="382"/>
      <c r="C225" s="382"/>
      <c r="D225" s="382"/>
      <c r="E225" s="383"/>
      <c r="F225" s="383"/>
      <c r="G225" s="383"/>
      <c r="H225" s="383"/>
      <c r="I225" s="383"/>
      <c r="J225" s="383"/>
      <c r="K225" s="383"/>
      <c r="L225" s="383"/>
      <c r="M225" s="383"/>
      <c r="N225" s="383"/>
      <c r="O225" s="383"/>
      <c r="P225" s="383"/>
      <c r="Q225" s="383"/>
      <c r="R225" s="383"/>
      <c r="S225" s="383"/>
      <c r="T225" s="383"/>
      <c r="U225" s="384"/>
      <c r="V225" s="384"/>
      <c r="W225" s="384"/>
      <c r="X225" s="385"/>
      <c r="Y225" s="385"/>
      <c r="Z225" s="385"/>
      <c r="AA225" s="385"/>
      <c r="AB225" s="385"/>
      <c r="AC225" s="385"/>
      <c r="AD225" s="386"/>
      <c r="AE225" s="386"/>
      <c r="AF225" s="386"/>
    </row>
    <row r="226" spans="1:33" ht="21" customHeight="1">
      <c r="A226" s="382">
        <v>41851</v>
      </c>
      <c r="B226" s="382"/>
      <c r="C226" s="382"/>
      <c r="D226" s="382"/>
      <c r="E226" s="383"/>
      <c r="F226" s="383"/>
      <c r="G226" s="383"/>
      <c r="H226" s="383"/>
      <c r="I226" s="383"/>
      <c r="J226" s="383"/>
      <c r="K226" s="383"/>
      <c r="L226" s="383"/>
      <c r="M226" s="383"/>
      <c r="N226" s="383"/>
      <c r="O226" s="383"/>
      <c r="P226" s="383"/>
      <c r="Q226" s="383"/>
      <c r="R226" s="383"/>
      <c r="S226" s="383"/>
      <c r="T226" s="383"/>
      <c r="U226" s="384"/>
      <c r="V226" s="384"/>
      <c r="W226" s="384"/>
      <c r="X226" s="385"/>
      <c r="Y226" s="385"/>
      <c r="Z226" s="385"/>
      <c r="AA226" s="385"/>
      <c r="AB226" s="385"/>
      <c r="AC226" s="385"/>
      <c r="AD226" s="386"/>
      <c r="AE226" s="386"/>
      <c r="AF226" s="386"/>
    </row>
    <row r="227" spans="1:33" ht="21" customHeight="1">
      <c r="A227" s="387" t="s">
        <v>265</v>
      </c>
      <c r="B227" s="387"/>
      <c r="C227" s="387"/>
      <c r="D227" s="387"/>
      <c r="E227" s="387"/>
      <c r="F227" s="387"/>
      <c r="G227" s="387"/>
      <c r="H227" s="387"/>
      <c r="I227" s="387"/>
      <c r="J227" s="387"/>
      <c r="K227" s="387"/>
      <c r="L227" s="387"/>
      <c r="M227" s="387"/>
      <c r="N227" s="387"/>
      <c r="O227" s="387"/>
      <c r="P227" s="387"/>
      <c r="Q227" s="387"/>
      <c r="R227" s="387"/>
      <c r="S227" s="387"/>
      <c r="T227" s="387"/>
      <c r="U227" s="388">
        <f>SUM(U196:W226)</f>
        <v>0</v>
      </c>
      <c r="V227" s="388"/>
      <c r="W227" s="388"/>
      <c r="X227" s="389">
        <f>SUM(X196:Z226)</f>
        <v>0</v>
      </c>
      <c r="Y227" s="389"/>
      <c r="Z227" s="389"/>
      <c r="AA227" s="389">
        <f>SUM(AA196:AC226)</f>
        <v>0</v>
      </c>
      <c r="AB227" s="389"/>
      <c r="AC227" s="389"/>
      <c r="AD227" s="390">
        <f>SUM(AD196:AF226)</f>
        <v>0</v>
      </c>
      <c r="AE227" s="390"/>
      <c r="AF227" s="390"/>
      <c r="AG227" s="90" t="s">
        <v>266</v>
      </c>
    </row>
    <row r="228" spans="1:33" ht="21" customHeight="1">
      <c r="A228" s="382">
        <v>41852</v>
      </c>
      <c r="B228" s="382"/>
      <c r="C228" s="382"/>
      <c r="D228" s="382"/>
      <c r="E228" s="383"/>
      <c r="F228" s="383"/>
      <c r="G228" s="383"/>
      <c r="H228" s="383"/>
      <c r="I228" s="383"/>
      <c r="J228" s="383"/>
      <c r="K228" s="383"/>
      <c r="L228" s="383"/>
      <c r="M228" s="383"/>
      <c r="N228" s="383"/>
      <c r="O228" s="383"/>
      <c r="P228" s="383"/>
      <c r="Q228" s="383"/>
      <c r="R228" s="383"/>
      <c r="S228" s="383"/>
      <c r="T228" s="383"/>
      <c r="U228" s="384"/>
      <c r="V228" s="384"/>
      <c r="W228" s="384"/>
      <c r="X228" s="385"/>
      <c r="Y228" s="385"/>
      <c r="Z228" s="385"/>
      <c r="AA228" s="385"/>
      <c r="AB228" s="385"/>
      <c r="AC228" s="385"/>
      <c r="AD228" s="386"/>
      <c r="AE228" s="386"/>
      <c r="AF228" s="386"/>
    </row>
    <row r="229" spans="1:33" ht="21" customHeight="1">
      <c r="A229" s="382">
        <v>41853</v>
      </c>
      <c r="B229" s="382"/>
      <c r="C229" s="382"/>
      <c r="D229" s="382"/>
      <c r="E229" s="383"/>
      <c r="F229" s="383"/>
      <c r="G229" s="383"/>
      <c r="H229" s="383"/>
      <c r="I229" s="383"/>
      <c r="J229" s="383"/>
      <c r="K229" s="383"/>
      <c r="L229" s="383"/>
      <c r="M229" s="383"/>
      <c r="N229" s="383"/>
      <c r="O229" s="383"/>
      <c r="P229" s="383"/>
      <c r="Q229" s="383"/>
      <c r="R229" s="383"/>
      <c r="S229" s="383"/>
      <c r="T229" s="383"/>
      <c r="U229" s="384"/>
      <c r="V229" s="384"/>
      <c r="W229" s="384"/>
      <c r="X229" s="385"/>
      <c r="Y229" s="385"/>
      <c r="Z229" s="385"/>
      <c r="AA229" s="385"/>
      <c r="AB229" s="385"/>
      <c r="AC229" s="385"/>
      <c r="AD229" s="386"/>
      <c r="AE229" s="386"/>
      <c r="AF229" s="386"/>
    </row>
    <row r="230" spans="1:33" ht="21" customHeight="1">
      <c r="A230" s="382">
        <v>41854</v>
      </c>
      <c r="B230" s="382"/>
      <c r="C230" s="382"/>
      <c r="D230" s="382"/>
      <c r="E230" s="383"/>
      <c r="F230" s="383"/>
      <c r="G230" s="383"/>
      <c r="H230" s="383"/>
      <c r="I230" s="383"/>
      <c r="J230" s="383"/>
      <c r="K230" s="383"/>
      <c r="L230" s="383"/>
      <c r="M230" s="383"/>
      <c r="N230" s="383"/>
      <c r="O230" s="383"/>
      <c r="P230" s="383"/>
      <c r="Q230" s="383"/>
      <c r="R230" s="383"/>
      <c r="S230" s="383"/>
      <c r="T230" s="383"/>
      <c r="U230" s="384"/>
      <c r="V230" s="384"/>
      <c r="W230" s="384"/>
      <c r="X230" s="385"/>
      <c r="Y230" s="385"/>
      <c r="Z230" s="385"/>
      <c r="AA230" s="385"/>
      <c r="AB230" s="385"/>
      <c r="AC230" s="385"/>
      <c r="AD230" s="386"/>
      <c r="AE230" s="386"/>
      <c r="AF230" s="386"/>
    </row>
    <row r="231" spans="1:33" ht="21" customHeight="1">
      <c r="A231" s="382">
        <v>41855</v>
      </c>
      <c r="B231" s="382"/>
      <c r="C231" s="382"/>
      <c r="D231" s="382"/>
      <c r="E231" s="383"/>
      <c r="F231" s="383"/>
      <c r="G231" s="383"/>
      <c r="H231" s="383"/>
      <c r="I231" s="383"/>
      <c r="J231" s="383"/>
      <c r="K231" s="383"/>
      <c r="L231" s="383"/>
      <c r="M231" s="383"/>
      <c r="N231" s="383"/>
      <c r="O231" s="383"/>
      <c r="P231" s="383"/>
      <c r="Q231" s="383"/>
      <c r="R231" s="383"/>
      <c r="S231" s="383"/>
      <c r="T231" s="383"/>
      <c r="U231" s="384"/>
      <c r="V231" s="384"/>
      <c r="W231" s="384"/>
      <c r="X231" s="385"/>
      <c r="Y231" s="385"/>
      <c r="Z231" s="385"/>
      <c r="AA231" s="385"/>
      <c r="AB231" s="385"/>
      <c r="AC231" s="385"/>
      <c r="AD231" s="386"/>
      <c r="AE231" s="386"/>
      <c r="AF231" s="386"/>
    </row>
    <row r="232" spans="1:33" ht="21" customHeight="1">
      <c r="A232" s="382">
        <v>41856</v>
      </c>
      <c r="B232" s="382"/>
      <c r="C232" s="382"/>
      <c r="D232" s="382"/>
      <c r="E232" s="383"/>
      <c r="F232" s="383"/>
      <c r="G232" s="383"/>
      <c r="H232" s="383"/>
      <c r="I232" s="383"/>
      <c r="J232" s="383"/>
      <c r="K232" s="383"/>
      <c r="L232" s="383"/>
      <c r="M232" s="383"/>
      <c r="N232" s="383"/>
      <c r="O232" s="383"/>
      <c r="P232" s="383"/>
      <c r="Q232" s="383"/>
      <c r="R232" s="383"/>
      <c r="S232" s="383"/>
      <c r="T232" s="383"/>
      <c r="U232" s="384"/>
      <c r="V232" s="384"/>
      <c r="W232" s="384"/>
      <c r="X232" s="385"/>
      <c r="Y232" s="385"/>
      <c r="Z232" s="385"/>
      <c r="AA232" s="385"/>
      <c r="AB232" s="385"/>
      <c r="AC232" s="385"/>
      <c r="AD232" s="386"/>
      <c r="AE232" s="386"/>
      <c r="AF232" s="386"/>
    </row>
    <row r="233" spans="1:33" ht="21" customHeight="1">
      <c r="A233" s="382">
        <v>41857</v>
      </c>
      <c r="B233" s="382"/>
      <c r="C233" s="382"/>
      <c r="D233" s="382"/>
      <c r="E233" s="383"/>
      <c r="F233" s="383"/>
      <c r="G233" s="383"/>
      <c r="H233" s="383"/>
      <c r="I233" s="383"/>
      <c r="J233" s="383"/>
      <c r="K233" s="383"/>
      <c r="L233" s="383"/>
      <c r="M233" s="383"/>
      <c r="N233" s="383"/>
      <c r="O233" s="383"/>
      <c r="P233" s="383"/>
      <c r="Q233" s="383"/>
      <c r="R233" s="383"/>
      <c r="S233" s="383"/>
      <c r="T233" s="383"/>
      <c r="U233" s="384"/>
      <c r="V233" s="384"/>
      <c r="W233" s="384"/>
      <c r="X233" s="385"/>
      <c r="Y233" s="385"/>
      <c r="Z233" s="385"/>
      <c r="AA233" s="385"/>
      <c r="AB233" s="385"/>
      <c r="AC233" s="385"/>
      <c r="AD233" s="386"/>
      <c r="AE233" s="386"/>
      <c r="AF233" s="386"/>
    </row>
    <row r="234" spans="1:33" ht="21" customHeight="1">
      <c r="A234" s="382">
        <v>41858</v>
      </c>
      <c r="B234" s="382"/>
      <c r="C234" s="382"/>
      <c r="D234" s="382"/>
      <c r="E234" s="383"/>
      <c r="F234" s="383"/>
      <c r="G234" s="383"/>
      <c r="H234" s="383"/>
      <c r="I234" s="383"/>
      <c r="J234" s="383"/>
      <c r="K234" s="383"/>
      <c r="L234" s="383"/>
      <c r="M234" s="383"/>
      <c r="N234" s="383"/>
      <c r="O234" s="383"/>
      <c r="P234" s="383"/>
      <c r="Q234" s="383"/>
      <c r="R234" s="383"/>
      <c r="S234" s="383"/>
      <c r="T234" s="383"/>
      <c r="U234" s="384"/>
      <c r="V234" s="384"/>
      <c r="W234" s="384"/>
      <c r="X234" s="385"/>
      <c r="Y234" s="385"/>
      <c r="Z234" s="385"/>
      <c r="AA234" s="385"/>
      <c r="AB234" s="385"/>
      <c r="AC234" s="385"/>
      <c r="AD234" s="386"/>
      <c r="AE234" s="386"/>
      <c r="AF234" s="386"/>
    </row>
    <row r="235" spans="1:33" ht="21" customHeight="1">
      <c r="A235" s="382">
        <v>41859</v>
      </c>
      <c r="B235" s="382"/>
      <c r="C235" s="382"/>
      <c r="D235" s="382"/>
      <c r="E235" s="383"/>
      <c r="F235" s="383"/>
      <c r="G235" s="383"/>
      <c r="H235" s="383"/>
      <c r="I235" s="383"/>
      <c r="J235" s="383"/>
      <c r="K235" s="383"/>
      <c r="L235" s="383"/>
      <c r="M235" s="383"/>
      <c r="N235" s="383"/>
      <c r="O235" s="383"/>
      <c r="P235" s="383"/>
      <c r="Q235" s="383"/>
      <c r="R235" s="383"/>
      <c r="S235" s="383"/>
      <c r="T235" s="383"/>
      <c r="U235" s="384"/>
      <c r="V235" s="384"/>
      <c r="W235" s="384"/>
      <c r="X235" s="385"/>
      <c r="Y235" s="385"/>
      <c r="Z235" s="385"/>
      <c r="AA235" s="385"/>
      <c r="AB235" s="385"/>
      <c r="AC235" s="385"/>
      <c r="AD235" s="386"/>
      <c r="AE235" s="386"/>
      <c r="AF235" s="386"/>
    </row>
    <row r="236" spans="1:33" ht="21" customHeight="1">
      <c r="A236" s="382">
        <v>41860</v>
      </c>
      <c r="B236" s="382"/>
      <c r="C236" s="382"/>
      <c r="D236" s="382"/>
      <c r="E236" s="383"/>
      <c r="F236" s="383"/>
      <c r="G236" s="383"/>
      <c r="H236" s="383"/>
      <c r="I236" s="383"/>
      <c r="J236" s="383"/>
      <c r="K236" s="383"/>
      <c r="L236" s="383"/>
      <c r="M236" s="383"/>
      <c r="N236" s="383"/>
      <c r="O236" s="383"/>
      <c r="P236" s="383"/>
      <c r="Q236" s="383"/>
      <c r="R236" s="383"/>
      <c r="S236" s="383"/>
      <c r="T236" s="383"/>
      <c r="U236" s="384"/>
      <c r="V236" s="384"/>
      <c r="W236" s="384"/>
      <c r="X236" s="385"/>
      <c r="Y236" s="385"/>
      <c r="Z236" s="385"/>
      <c r="AA236" s="385"/>
      <c r="AB236" s="385"/>
      <c r="AC236" s="385"/>
      <c r="AD236" s="386"/>
      <c r="AE236" s="386"/>
      <c r="AF236" s="386"/>
    </row>
    <row r="237" spans="1:33" ht="21" customHeight="1">
      <c r="A237" s="382">
        <v>41861</v>
      </c>
      <c r="B237" s="382"/>
      <c r="C237" s="382"/>
      <c r="D237" s="382"/>
      <c r="E237" s="383"/>
      <c r="F237" s="383"/>
      <c r="G237" s="383"/>
      <c r="H237" s="383"/>
      <c r="I237" s="383"/>
      <c r="J237" s="383"/>
      <c r="K237" s="383"/>
      <c r="L237" s="383"/>
      <c r="M237" s="383"/>
      <c r="N237" s="383"/>
      <c r="O237" s="383"/>
      <c r="P237" s="383"/>
      <c r="Q237" s="383"/>
      <c r="R237" s="383"/>
      <c r="S237" s="383"/>
      <c r="T237" s="383"/>
      <c r="U237" s="384"/>
      <c r="V237" s="384"/>
      <c r="W237" s="384"/>
      <c r="X237" s="385"/>
      <c r="Y237" s="385"/>
      <c r="Z237" s="385"/>
      <c r="AA237" s="385"/>
      <c r="AB237" s="385"/>
      <c r="AC237" s="385"/>
      <c r="AD237" s="386"/>
      <c r="AE237" s="386"/>
      <c r="AF237" s="386"/>
    </row>
    <row r="238" spans="1:33" ht="21" customHeight="1">
      <c r="A238" s="382">
        <v>41862</v>
      </c>
      <c r="B238" s="382"/>
      <c r="C238" s="382"/>
      <c r="D238" s="382"/>
      <c r="E238" s="383"/>
      <c r="F238" s="383"/>
      <c r="G238" s="383"/>
      <c r="H238" s="383"/>
      <c r="I238" s="383"/>
      <c r="J238" s="383"/>
      <c r="K238" s="383"/>
      <c r="L238" s="383"/>
      <c r="M238" s="383"/>
      <c r="N238" s="383"/>
      <c r="O238" s="383"/>
      <c r="P238" s="383"/>
      <c r="Q238" s="383"/>
      <c r="R238" s="383"/>
      <c r="S238" s="383"/>
      <c r="T238" s="383"/>
      <c r="U238" s="384"/>
      <c r="V238" s="384"/>
      <c r="W238" s="384"/>
      <c r="X238" s="385"/>
      <c r="Y238" s="385"/>
      <c r="Z238" s="385"/>
      <c r="AA238" s="385"/>
      <c r="AB238" s="385"/>
      <c r="AC238" s="385"/>
      <c r="AD238" s="386"/>
      <c r="AE238" s="386"/>
      <c r="AF238" s="386"/>
    </row>
    <row r="239" spans="1:33" ht="21" customHeight="1">
      <c r="A239" s="382">
        <v>41863</v>
      </c>
      <c r="B239" s="382"/>
      <c r="C239" s="382"/>
      <c r="D239" s="382"/>
      <c r="E239" s="383"/>
      <c r="F239" s="383"/>
      <c r="G239" s="383"/>
      <c r="H239" s="383"/>
      <c r="I239" s="383"/>
      <c r="J239" s="383"/>
      <c r="K239" s="383"/>
      <c r="L239" s="383"/>
      <c r="M239" s="383"/>
      <c r="N239" s="383"/>
      <c r="O239" s="383"/>
      <c r="P239" s="383"/>
      <c r="Q239" s="383"/>
      <c r="R239" s="383"/>
      <c r="S239" s="383"/>
      <c r="T239" s="383"/>
      <c r="U239" s="384"/>
      <c r="V239" s="384"/>
      <c r="W239" s="384"/>
      <c r="X239" s="385"/>
      <c r="Y239" s="385"/>
      <c r="Z239" s="385"/>
      <c r="AA239" s="385"/>
      <c r="AB239" s="385"/>
      <c r="AC239" s="385"/>
      <c r="AD239" s="386"/>
      <c r="AE239" s="386"/>
      <c r="AF239" s="386"/>
    </row>
    <row r="240" spans="1:33" ht="21" customHeight="1">
      <c r="A240" s="382">
        <v>41864</v>
      </c>
      <c r="B240" s="382"/>
      <c r="C240" s="382"/>
      <c r="D240" s="382"/>
      <c r="E240" s="383"/>
      <c r="F240" s="383"/>
      <c r="G240" s="383"/>
      <c r="H240" s="383"/>
      <c r="I240" s="383"/>
      <c r="J240" s="383"/>
      <c r="K240" s="383"/>
      <c r="L240" s="383"/>
      <c r="M240" s="383"/>
      <c r="N240" s="383"/>
      <c r="O240" s="383"/>
      <c r="P240" s="383"/>
      <c r="Q240" s="383"/>
      <c r="R240" s="383"/>
      <c r="S240" s="383"/>
      <c r="T240" s="383"/>
      <c r="U240" s="384"/>
      <c r="V240" s="384"/>
      <c r="W240" s="384"/>
      <c r="X240" s="385"/>
      <c r="Y240" s="385"/>
      <c r="Z240" s="385"/>
      <c r="AA240" s="385"/>
      <c r="AB240" s="385"/>
      <c r="AC240" s="385"/>
      <c r="AD240" s="386"/>
      <c r="AE240" s="386"/>
      <c r="AF240" s="386"/>
    </row>
    <row r="241" spans="1:32" ht="21" customHeight="1">
      <c r="A241" s="382">
        <v>41865</v>
      </c>
      <c r="B241" s="382"/>
      <c r="C241" s="382"/>
      <c r="D241" s="382"/>
      <c r="E241" s="383"/>
      <c r="F241" s="383"/>
      <c r="G241" s="383"/>
      <c r="H241" s="383"/>
      <c r="I241" s="383"/>
      <c r="J241" s="383"/>
      <c r="K241" s="383"/>
      <c r="L241" s="383"/>
      <c r="M241" s="383"/>
      <c r="N241" s="383"/>
      <c r="O241" s="383"/>
      <c r="P241" s="383"/>
      <c r="Q241" s="383"/>
      <c r="R241" s="383"/>
      <c r="S241" s="383"/>
      <c r="T241" s="383"/>
      <c r="U241" s="384"/>
      <c r="V241" s="384"/>
      <c r="W241" s="384"/>
      <c r="X241" s="385"/>
      <c r="Y241" s="385"/>
      <c r="Z241" s="385"/>
      <c r="AA241" s="385"/>
      <c r="AB241" s="385"/>
      <c r="AC241" s="385"/>
      <c r="AD241" s="386"/>
      <c r="AE241" s="386"/>
      <c r="AF241" s="386"/>
    </row>
    <row r="242" spans="1:32" ht="21" customHeight="1">
      <c r="A242" s="382">
        <v>41866</v>
      </c>
      <c r="B242" s="382"/>
      <c r="C242" s="382"/>
      <c r="D242" s="382"/>
      <c r="E242" s="383"/>
      <c r="F242" s="383"/>
      <c r="G242" s="383"/>
      <c r="H242" s="383"/>
      <c r="I242" s="383"/>
      <c r="J242" s="383"/>
      <c r="K242" s="383"/>
      <c r="L242" s="383"/>
      <c r="M242" s="383"/>
      <c r="N242" s="383"/>
      <c r="O242" s="383"/>
      <c r="P242" s="383"/>
      <c r="Q242" s="383"/>
      <c r="R242" s="383"/>
      <c r="S242" s="383"/>
      <c r="T242" s="383"/>
      <c r="U242" s="384"/>
      <c r="V242" s="384"/>
      <c r="W242" s="384"/>
      <c r="X242" s="385"/>
      <c r="Y242" s="385"/>
      <c r="Z242" s="385"/>
      <c r="AA242" s="385"/>
      <c r="AB242" s="385"/>
      <c r="AC242" s="385"/>
      <c r="AD242" s="386"/>
      <c r="AE242" s="386"/>
      <c r="AF242" s="386"/>
    </row>
    <row r="243" spans="1:32" ht="21" customHeight="1">
      <c r="A243" s="382">
        <v>41867</v>
      </c>
      <c r="B243" s="382"/>
      <c r="C243" s="382"/>
      <c r="D243" s="382"/>
      <c r="E243" s="383"/>
      <c r="F243" s="383"/>
      <c r="G243" s="383"/>
      <c r="H243" s="383"/>
      <c r="I243" s="383"/>
      <c r="J243" s="383"/>
      <c r="K243" s="383"/>
      <c r="L243" s="383"/>
      <c r="M243" s="383"/>
      <c r="N243" s="383"/>
      <c r="O243" s="383"/>
      <c r="P243" s="383"/>
      <c r="Q243" s="383"/>
      <c r="R243" s="383"/>
      <c r="S243" s="383"/>
      <c r="T243" s="383"/>
      <c r="U243" s="384"/>
      <c r="V243" s="384"/>
      <c r="W243" s="384"/>
      <c r="X243" s="385"/>
      <c r="Y243" s="385"/>
      <c r="Z243" s="385"/>
      <c r="AA243" s="385"/>
      <c r="AB243" s="385"/>
      <c r="AC243" s="385"/>
      <c r="AD243" s="386"/>
      <c r="AE243" s="386"/>
      <c r="AF243" s="386"/>
    </row>
    <row r="244" spans="1:32" ht="21" customHeight="1">
      <c r="A244" s="382">
        <v>41868</v>
      </c>
      <c r="B244" s="382"/>
      <c r="C244" s="382"/>
      <c r="D244" s="382"/>
      <c r="E244" s="383"/>
      <c r="F244" s="383"/>
      <c r="G244" s="383"/>
      <c r="H244" s="383"/>
      <c r="I244" s="383"/>
      <c r="J244" s="383"/>
      <c r="K244" s="383"/>
      <c r="L244" s="383"/>
      <c r="M244" s="383"/>
      <c r="N244" s="383"/>
      <c r="O244" s="383"/>
      <c r="P244" s="383"/>
      <c r="Q244" s="383"/>
      <c r="R244" s="383"/>
      <c r="S244" s="383"/>
      <c r="T244" s="383"/>
      <c r="U244" s="384"/>
      <c r="V244" s="384"/>
      <c r="W244" s="384"/>
      <c r="X244" s="385"/>
      <c r="Y244" s="385"/>
      <c r="Z244" s="385"/>
      <c r="AA244" s="385"/>
      <c r="AB244" s="385"/>
      <c r="AC244" s="385"/>
      <c r="AD244" s="386"/>
      <c r="AE244" s="386"/>
      <c r="AF244" s="386"/>
    </row>
    <row r="245" spans="1:32" ht="21" customHeight="1">
      <c r="A245" s="382">
        <v>41869</v>
      </c>
      <c r="B245" s="382"/>
      <c r="C245" s="382"/>
      <c r="D245" s="382"/>
      <c r="E245" s="383"/>
      <c r="F245" s="383"/>
      <c r="G245" s="383"/>
      <c r="H245" s="383"/>
      <c r="I245" s="383"/>
      <c r="J245" s="383"/>
      <c r="K245" s="383"/>
      <c r="L245" s="383"/>
      <c r="M245" s="383"/>
      <c r="N245" s="383"/>
      <c r="O245" s="383"/>
      <c r="P245" s="383"/>
      <c r="Q245" s="383"/>
      <c r="R245" s="383"/>
      <c r="S245" s="383"/>
      <c r="T245" s="383"/>
      <c r="U245" s="384"/>
      <c r="V245" s="384"/>
      <c r="W245" s="384"/>
      <c r="X245" s="385"/>
      <c r="Y245" s="385"/>
      <c r="Z245" s="385"/>
      <c r="AA245" s="385"/>
      <c r="AB245" s="385"/>
      <c r="AC245" s="385"/>
      <c r="AD245" s="386"/>
      <c r="AE245" s="386"/>
      <c r="AF245" s="386"/>
    </row>
    <row r="246" spans="1:32" ht="21" customHeight="1">
      <c r="A246" s="382">
        <v>41870</v>
      </c>
      <c r="B246" s="382"/>
      <c r="C246" s="382"/>
      <c r="D246" s="382"/>
      <c r="E246" s="383"/>
      <c r="F246" s="383"/>
      <c r="G246" s="383"/>
      <c r="H246" s="383"/>
      <c r="I246" s="383"/>
      <c r="J246" s="383"/>
      <c r="K246" s="383"/>
      <c r="L246" s="383"/>
      <c r="M246" s="383"/>
      <c r="N246" s="383"/>
      <c r="O246" s="383"/>
      <c r="P246" s="383"/>
      <c r="Q246" s="383"/>
      <c r="R246" s="383"/>
      <c r="S246" s="383"/>
      <c r="T246" s="383"/>
      <c r="U246" s="384"/>
      <c r="V246" s="384"/>
      <c r="W246" s="384"/>
      <c r="X246" s="385"/>
      <c r="Y246" s="385"/>
      <c r="Z246" s="385"/>
      <c r="AA246" s="385"/>
      <c r="AB246" s="385"/>
      <c r="AC246" s="385"/>
      <c r="AD246" s="386"/>
      <c r="AE246" s="386"/>
      <c r="AF246" s="386"/>
    </row>
    <row r="247" spans="1:32" ht="21" customHeight="1">
      <c r="A247" s="382">
        <v>41871</v>
      </c>
      <c r="B247" s="382"/>
      <c r="C247" s="382"/>
      <c r="D247" s="382"/>
      <c r="E247" s="383"/>
      <c r="F247" s="383"/>
      <c r="G247" s="383"/>
      <c r="H247" s="383"/>
      <c r="I247" s="383"/>
      <c r="J247" s="383"/>
      <c r="K247" s="383"/>
      <c r="L247" s="383"/>
      <c r="M247" s="383"/>
      <c r="N247" s="383"/>
      <c r="O247" s="383"/>
      <c r="P247" s="383"/>
      <c r="Q247" s="383"/>
      <c r="R247" s="383"/>
      <c r="S247" s="383"/>
      <c r="T247" s="383"/>
      <c r="U247" s="384"/>
      <c r="V247" s="384"/>
      <c r="W247" s="384"/>
      <c r="X247" s="385"/>
      <c r="Y247" s="385"/>
      <c r="Z247" s="385"/>
      <c r="AA247" s="385"/>
      <c r="AB247" s="385"/>
      <c r="AC247" s="385"/>
      <c r="AD247" s="386"/>
      <c r="AE247" s="386"/>
      <c r="AF247" s="386"/>
    </row>
    <row r="248" spans="1:32" ht="21" customHeight="1">
      <c r="A248" s="382">
        <v>41872</v>
      </c>
      <c r="B248" s="382"/>
      <c r="C248" s="382"/>
      <c r="D248" s="382"/>
      <c r="E248" s="383"/>
      <c r="F248" s="383"/>
      <c r="G248" s="383"/>
      <c r="H248" s="383"/>
      <c r="I248" s="383"/>
      <c r="J248" s="383"/>
      <c r="K248" s="383"/>
      <c r="L248" s="383"/>
      <c r="M248" s="383"/>
      <c r="N248" s="383"/>
      <c r="O248" s="383"/>
      <c r="P248" s="383"/>
      <c r="Q248" s="383"/>
      <c r="R248" s="383"/>
      <c r="S248" s="383"/>
      <c r="T248" s="383"/>
      <c r="U248" s="384"/>
      <c r="V248" s="384"/>
      <c r="W248" s="384"/>
      <c r="X248" s="385"/>
      <c r="Y248" s="385"/>
      <c r="Z248" s="385"/>
      <c r="AA248" s="385"/>
      <c r="AB248" s="385"/>
      <c r="AC248" s="385"/>
      <c r="AD248" s="386"/>
      <c r="AE248" s="386"/>
      <c r="AF248" s="386"/>
    </row>
    <row r="249" spans="1:32" ht="21" customHeight="1">
      <c r="A249" s="382">
        <v>41873</v>
      </c>
      <c r="B249" s="382"/>
      <c r="C249" s="382"/>
      <c r="D249" s="382"/>
      <c r="E249" s="383"/>
      <c r="F249" s="383"/>
      <c r="G249" s="383"/>
      <c r="H249" s="383"/>
      <c r="I249" s="383"/>
      <c r="J249" s="383"/>
      <c r="K249" s="383"/>
      <c r="L249" s="383"/>
      <c r="M249" s="383"/>
      <c r="N249" s="383"/>
      <c r="O249" s="383"/>
      <c r="P249" s="383"/>
      <c r="Q249" s="383"/>
      <c r="R249" s="383"/>
      <c r="S249" s="383"/>
      <c r="T249" s="383"/>
      <c r="U249" s="384"/>
      <c r="V249" s="384"/>
      <c r="W249" s="384"/>
      <c r="X249" s="385"/>
      <c r="Y249" s="385"/>
      <c r="Z249" s="385"/>
      <c r="AA249" s="385"/>
      <c r="AB249" s="385"/>
      <c r="AC249" s="385"/>
      <c r="AD249" s="386"/>
      <c r="AE249" s="386"/>
      <c r="AF249" s="386"/>
    </row>
    <row r="250" spans="1:32" ht="21" customHeight="1">
      <c r="A250" s="382">
        <v>41874</v>
      </c>
      <c r="B250" s="382"/>
      <c r="C250" s="382"/>
      <c r="D250" s="382"/>
      <c r="E250" s="383"/>
      <c r="F250" s="383"/>
      <c r="G250" s="383"/>
      <c r="H250" s="383"/>
      <c r="I250" s="383"/>
      <c r="J250" s="383"/>
      <c r="K250" s="383"/>
      <c r="L250" s="383"/>
      <c r="M250" s="383"/>
      <c r="N250" s="383"/>
      <c r="O250" s="383"/>
      <c r="P250" s="383"/>
      <c r="Q250" s="383"/>
      <c r="R250" s="383"/>
      <c r="S250" s="383"/>
      <c r="T250" s="383"/>
      <c r="U250" s="384"/>
      <c r="V250" s="384"/>
      <c r="W250" s="384"/>
      <c r="X250" s="385"/>
      <c r="Y250" s="385"/>
      <c r="Z250" s="385"/>
      <c r="AA250" s="385"/>
      <c r="AB250" s="385"/>
      <c r="AC250" s="385"/>
      <c r="AD250" s="386"/>
      <c r="AE250" s="386"/>
      <c r="AF250" s="386"/>
    </row>
    <row r="251" spans="1:32" ht="21" customHeight="1">
      <c r="A251" s="382">
        <v>41875</v>
      </c>
      <c r="B251" s="382"/>
      <c r="C251" s="382"/>
      <c r="D251" s="382"/>
      <c r="E251" s="383"/>
      <c r="F251" s="383"/>
      <c r="G251" s="383"/>
      <c r="H251" s="383"/>
      <c r="I251" s="383"/>
      <c r="J251" s="383"/>
      <c r="K251" s="383"/>
      <c r="L251" s="383"/>
      <c r="M251" s="383"/>
      <c r="N251" s="383"/>
      <c r="O251" s="383"/>
      <c r="P251" s="383"/>
      <c r="Q251" s="383"/>
      <c r="R251" s="383"/>
      <c r="S251" s="383"/>
      <c r="T251" s="383"/>
      <c r="U251" s="384"/>
      <c r="V251" s="384"/>
      <c r="W251" s="384"/>
      <c r="X251" s="385"/>
      <c r="Y251" s="385"/>
      <c r="Z251" s="385"/>
      <c r="AA251" s="385"/>
      <c r="AB251" s="385"/>
      <c r="AC251" s="385"/>
      <c r="AD251" s="386"/>
      <c r="AE251" s="386"/>
      <c r="AF251" s="386"/>
    </row>
    <row r="252" spans="1:32" ht="21" customHeight="1">
      <c r="A252" s="382">
        <v>41876</v>
      </c>
      <c r="B252" s="382"/>
      <c r="C252" s="382"/>
      <c r="D252" s="382"/>
      <c r="E252" s="383"/>
      <c r="F252" s="383"/>
      <c r="G252" s="383"/>
      <c r="H252" s="383"/>
      <c r="I252" s="383"/>
      <c r="J252" s="383"/>
      <c r="K252" s="383"/>
      <c r="L252" s="383"/>
      <c r="M252" s="383"/>
      <c r="N252" s="383"/>
      <c r="O252" s="383"/>
      <c r="P252" s="383"/>
      <c r="Q252" s="383"/>
      <c r="R252" s="383"/>
      <c r="S252" s="383"/>
      <c r="T252" s="383"/>
      <c r="U252" s="384"/>
      <c r="V252" s="384"/>
      <c r="W252" s="384"/>
      <c r="X252" s="385"/>
      <c r="Y252" s="385"/>
      <c r="Z252" s="385"/>
      <c r="AA252" s="385"/>
      <c r="AB252" s="385"/>
      <c r="AC252" s="385"/>
      <c r="AD252" s="386"/>
      <c r="AE252" s="386"/>
      <c r="AF252" s="386"/>
    </row>
    <row r="253" spans="1:32" ht="21" customHeight="1">
      <c r="A253" s="382">
        <v>41877</v>
      </c>
      <c r="B253" s="382"/>
      <c r="C253" s="382"/>
      <c r="D253" s="382"/>
      <c r="E253" s="383"/>
      <c r="F253" s="383"/>
      <c r="G253" s="383"/>
      <c r="H253" s="383"/>
      <c r="I253" s="383"/>
      <c r="J253" s="383"/>
      <c r="K253" s="383"/>
      <c r="L253" s="383"/>
      <c r="M253" s="383"/>
      <c r="N253" s="383"/>
      <c r="O253" s="383"/>
      <c r="P253" s="383"/>
      <c r="Q253" s="383"/>
      <c r="R253" s="383"/>
      <c r="S253" s="383"/>
      <c r="T253" s="383"/>
      <c r="U253" s="384"/>
      <c r="V253" s="384"/>
      <c r="W253" s="384"/>
      <c r="X253" s="385"/>
      <c r="Y253" s="385"/>
      <c r="Z253" s="385"/>
      <c r="AA253" s="385"/>
      <c r="AB253" s="385"/>
      <c r="AC253" s="385"/>
      <c r="AD253" s="386"/>
      <c r="AE253" s="386"/>
      <c r="AF253" s="386"/>
    </row>
    <row r="254" spans="1:32" ht="21" customHeight="1">
      <c r="A254" s="382">
        <v>41878</v>
      </c>
      <c r="B254" s="382"/>
      <c r="C254" s="382"/>
      <c r="D254" s="382"/>
      <c r="E254" s="383"/>
      <c r="F254" s="383"/>
      <c r="G254" s="383"/>
      <c r="H254" s="383"/>
      <c r="I254" s="383"/>
      <c r="J254" s="383"/>
      <c r="K254" s="383"/>
      <c r="L254" s="383"/>
      <c r="M254" s="383"/>
      <c r="N254" s="383"/>
      <c r="O254" s="383"/>
      <c r="P254" s="383"/>
      <c r="Q254" s="383"/>
      <c r="R254" s="383"/>
      <c r="S254" s="383"/>
      <c r="T254" s="383"/>
      <c r="U254" s="384"/>
      <c r="V254" s="384"/>
      <c r="W254" s="384"/>
      <c r="X254" s="385"/>
      <c r="Y254" s="385"/>
      <c r="Z254" s="385"/>
      <c r="AA254" s="385"/>
      <c r="AB254" s="385"/>
      <c r="AC254" s="385"/>
      <c r="AD254" s="386"/>
      <c r="AE254" s="386"/>
      <c r="AF254" s="386"/>
    </row>
    <row r="255" spans="1:32" ht="21" customHeight="1">
      <c r="A255" s="382">
        <v>41879</v>
      </c>
      <c r="B255" s="382"/>
      <c r="C255" s="382"/>
      <c r="D255" s="382"/>
      <c r="E255" s="383"/>
      <c r="F255" s="383"/>
      <c r="G255" s="383"/>
      <c r="H255" s="383"/>
      <c r="I255" s="383"/>
      <c r="J255" s="383"/>
      <c r="K255" s="383"/>
      <c r="L255" s="383"/>
      <c r="M255" s="383"/>
      <c r="N255" s="383"/>
      <c r="O255" s="383"/>
      <c r="P255" s="383"/>
      <c r="Q255" s="383"/>
      <c r="R255" s="383"/>
      <c r="S255" s="383"/>
      <c r="T255" s="383"/>
      <c r="U255" s="384"/>
      <c r="V255" s="384"/>
      <c r="W255" s="384"/>
      <c r="X255" s="385"/>
      <c r="Y255" s="385"/>
      <c r="Z255" s="385"/>
      <c r="AA255" s="385"/>
      <c r="AB255" s="385"/>
      <c r="AC255" s="385"/>
      <c r="AD255" s="386"/>
      <c r="AE255" s="386"/>
      <c r="AF255" s="386"/>
    </row>
    <row r="256" spans="1:32" ht="21" customHeight="1">
      <c r="A256" s="382">
        <v>41880</v>
      </c>
      <c r="B256" s="382"/>
      <c r="C256" s="382"/>
      <c r="D256" s="382"/>
      <c r="E256" s="383"/>
      <c r="F256" s="383"/>
      <c r="G256" s="383"/>
      <c r="H256" s="383"/>
      <c r="I256" s="383"/>
      <c r="J256" s="383"/>
      <c r="K256" s="383"/>
      <c r="L256" s="383"/>
      <c r="M256" s="383"/>
      <c r="N256" s="383"/>
      <c r="O256" s="383"/>
      <c r="P256" s="383"/>
      <c r="Q256" s="383"/>
      <c r="R256" s="383"/>
      <c r="S256" s="383"/>
      <c r="T256" s="383"/>
      <c r="U256" s="384"/>
      <c r="V256" s="384"/>
      <c r="W256" s="384"/>
      <c r="X256" s="385"/>
      <c r="Y256" s="385"/>
      <c r="Z256" s="385"/>
      <c r="AA256" s="385"/>
      <c r="AB256" s="385"/>
      <c r="AC256" s="385"/>
      <c r="AD256" s="386"/>
      <c r="AE256" s="386"/>
      <c r="AF256" s="386"/>
    </row>
    <row r="257" spans="1:33" ht="21" customHeight="1">
      <c r="A257" s="382">
        <v>41881</v>
      </c>
      <c r="B257" s="382"/>
      <c r="C257" s="382"/>
      <c r="D257" s="382"/>
      <c r="E257" s="383"/>
      <c r="F257" s="383"/>
      <c r="G257" s="383"/>
      <c r="H257" s="383"/>
      <c r="I257" s="383"/>
      <c r="J257" s="383"/>
      <c r="K257" s="383"/>
      <c r="L257" s="383"/>
      <c r="M257" s="383"/>
      <c r="N257" s="383"/>
      <c r="O257" s="383"/>
      <c r="P257" s="383"/>
      <c r="Q257" s="383"/>
      <c r="R257" s="383"/>
      <c r="S257" s="383"/>
      <c r="T257" s="383"/>
      <c r="U257" s="384"/>
      <c r="V257" s="384"/>
      <c r="W257" s="384"/>
      <c r="X257" s="385"/>
      <c r="Y257" s="385"/>
      <c r="Z257" s="385"/>
      <c r="AA257" s="385"/>
      <c r="AB257" s="385"/>
      <c r="AC257" s="385"/>
      <c r="AD257" s="386"/>
      <c r="AE257" s="386"/>
      <c r="AF257" s="386"/>
    </row>
    <row r="258" spans="1:33" ht="21" customHeight="1">
      <c r="A258" s="382">
        <v>41882</v>
      </c>
      <c r="B258" s="382"/>
      <c r="C258" s="382"/>
      <c r="D258" s="382"/>
      <c r="E258" s="383"/>
      <c r="F258" s="383"/>
      <c r="G258" s="383"/>
      <c r="H258" s="383"/>
      <c r="I258" s="383"/>
      <c r="J258" s="383"/>
      <c r="K258" s="383"/>
      <c r="L258" s="383"/>
      <c r="M258" s="383"/>
      <c r="N258" s="383"/>
      <c r="O258" s="383"/>
      <c r="P258" s="383"/>
      <c r="Q258" s="383"/>
      <c r="R258" s="383"/>
      <c r="S258" s="383"/>
      <c r="T258" s="383"/>
      <c r="U258" s="384"/>
      <c r="V258" s="384"/>
      <c r="W258" s="384"/>
      <c r="X258" s="385"/>
      <c r="Y258" s="385"/>
      <c r="Z258" s="385"/>
      <c r="AA258" s="385"/>
      <c r="AB258" s="385"/>
      <c r="AC258" s="385"/>
      <c r="AD258" s="386"/>
      <c r="AE258" s="386"/>
      <c r="AF258" s="386"/>
    </row>
    <row r="259" spans="1:33" ht="21" customHeight="1">
      <c r="A259" s="387" t="s">
        <v>265</v>
      </c>
      <c r="B259" s="387"/>
      <c r="C259" s="387"/>
      <c r="D259" s="387"/>
      <c r="E259" s="387"/>
      <c r="F259" s="387"/>
      <c r="G259" s="387"/>
      <c r="H259" s="387"/>
      <c r="I259" s="387"/>
      <c r="J259" s="387"/>
      <c r="K259" s="387"/>
      <c r="L259" s="387"/>
      <c r="M259" s="387"/>
      <c r="N259" s="387"/>
      <c r="O259" s="387"/>
      <c r="P259" s="387"/>
      <c r="Q259" s="387"/>
      <c r="R259" s="387"/>
      <c r="S259" s="387"/>
      <c r="T259" s="387"/>
      <c r="U259" s="388">
        <f>SUM(U228:W258)</f>
        <v>0</v>
      </c>
      <c r="V259" s="388"/>
      <c r="W259" s="388"/>
      <c r="X259" s="389">
        <f>SUM(X228:Z258)</f>
        <v>0</v>
      </c>
      <c r="Y259" s="389"/>
      <c r="Z259" s="389"/>
      <c r="AA259" s="389">
        <f>SUM(AA228:AC258)</f>
        <v>0</v>
      </c>
      <c r="AB259" s="389"/>
      <c r="AC259" s="389"/>
      <c r="AD259" s="390">
        <f>SUM(AD228:AF258)</f>
        <v>0</v>
      </c>
      <c r="AE259" s="390"/>
      <c r="AF259" s="390"/>
      <c r="AG259" s="90" t="s">
        <v>266</v>
      </c>
    </row>
    <row r="260" spans="1:33" ht="21" customHeight="1">
      <c r="A260" s="382">
        <v>41883</v>
      </c>
      <c r="B260" s="382"/>
      <c r="C260" s="382"/>
      <c r="D260" s="382"/>
      <c r="E260" s="383"/>
      <c r="F260" s="383"/>
      <c r="G260" s="383"/>
      <c r="H260" s="383"/>
      <c r="I260" s="383"/>
      <c r="J260" s="383"/>
      <c r="K260" s="383"/>
      <c r="L260" s="383"/>
      <c r="M260" s="383"/>
      <c r="N260" s="383"/>
      <c r="O260" s="383"/>
      <c r="P260" s="383"/>
      <c r="Q260" s="383"/>
      <c r="R260" s="383"/>
      <c r="S260" s="383"/>
      <c r="T260" s="383"/>
      <c r="U260" s="384"/>
      <c r="V260" s="384"/>
      <c r="W260" s="384"/>
      <c r="X260" s="385"/>
      <c r="Y260" s="385"/>
      <c r="Z260" s="385"/>
      <c r="AA260" s="385"/>
      <c r="AB260" s="385"/>
      <c r="AC260" s="385"/>
      <c r="AD260" s="386"/>
      <c r="AE260" s="386"/>
      <c r="AF260" s="386"/>
    </row>
    <row r="261" spans="1:33" ht="21" customHeight="1">
      <c r="A261" s="382">
        <v>41884</v>
      </c>
      <c r="B261" s="382"/>
      <c r="C261" s="382"/>
      <c r="D261" s="382"/>
      <c r="E261" s="383"/>
      <c r="F261" s="383"/>
      <c r="G261" s="383"/>
      <c r="H261" s="383"/>
      <c r="I261" s="383"/>
      <c r="J261" s="383"/>
      <c r="K261" s="383"/>
      <c r="L261" s="383"/>
      <c r="M261" s="383"/>
      <c r="N261" s="383"/>
      <c r="O261" s="383"/>
      <c r="P261" s="383"/>
      <c r="Q261" s="383"/>
      <c r="R261" s="383"/>
      <c r="S261" s="383"/>
      <c r="T261" s="383"/>
      <c r="U261" s="384"/>
      <c r="V261" s="384"/>
      <c r="W261" s="384"/>
      <c r="X261" s="385"/>
      <c r="Y261" s="385"/>
      <c r="Z261" s="385"/>
      <c r="AA261" s="385"/>
      <c r="AB261" s="385"/>
      <c r="AC261" s="385"/>
      <c r="AD261" s="386"/>
      <c r="AE261" s="386"/>
      <c r="AF261" s="386"/>
    </row>
    <row r="262" spans="1:33" ht="21" customHeight="1">
      <c r="A262" s="382">
        <v>41885</v>
      </c>
      <c r="B262" s="382"/>
      <c r="C262" s="382"/>
      <c r="D262" s="382"/>
      <c r="E262" s="383"/>
      <c r="F262" s="383"/>
      <c r="G262" s="383"/>
      <c r="H262" s="383"/>
      <c r="I262" s="383"/>
      <c r="J262" s="383"/>
      <c r="K262" s="383"/>
      <c r="L262" s="383"/>
      <c r="M262" s="383"/>
      <c r="N262" s="383"/>
      <c r="O262" s="383"/>
      <c r="P262" s="383"/>
      <c r="Q262" s="383"/>
      <c r="R262" s="383"/>
      <c r="S262" s="383"/>
      <c r="T262" s="383"/>
      <c r="U262" s="384"/>
      <c r="V262" s="384"/>
      <c r="W262" s="384"/>
      <c r="X262" s="385"/>
      <c r="Y262" s="385"/>
      <c r="Z262" s="385"/>
      <c r="AA262" s="385"/>
      <c r="AB262" s="385"/>
      <c r="AC262" s="385"/>
      <c r="AD262" s="386"/>
      <c r="AE262" s="386"/>
      <c r="AF262" s="386"/>
    </row>
    <row r="263" spans="1:33" ht="21" customHeight="1">
      <c r="A263" s="382">
        <v>41886</v>
      </c>
      <c r="B263" s="382"/>
      <c r="C263" s="382"/>
      <c r="D263" s="382"/>
      <c r="E263" s="383"/>
      <c r="F263" s="383"/>
      <c r="G263" s="383"/>
      <c r="H263" s="383"/>
      <c r="I263" s="383"/>
      <c r="J263" s="383"/>
      <c r="K263" s="383"/>
      <c r="L263" s="383"/>
      <c r="M263" s="383"/>
      <c r="N263" s="383"/>
      <c r="O263" s="383"/>
      <c r="P263" s="383"/>
      <c r="Q263" s="383"/>
      <c r="R263" s="383"/>
      <c r="S263" s="383"/>
      <c r="T263" s="383"/>
      <c r="U263" s="384"/>
      <c r="V263" s="384"/>
      <c r="W263" s="384"/>
      <c r="X263" s="385"/>
      <c r="Y263" s="385"/>
      <c r="Z263" s="385"/>
      <c r="AA263" s="385"/>
      <c r="AB263" s="385"/>
      <c r="AC263" s="385"/>
      <c r="AD263" s="386"/>
      <c r="AE263" s="386"/>
      <c r="AF263" s="386"/>
    </row>
    <row r="264" spans="1:33" ht="21" customHeight="1">
      <c r="A264" s="382">
        <v>41887</v>
      </c>
      <c r="B264" s="382"/>
      <c r="C264" s="382"/>
      <c r="D264" s="382"/>
      <c r="E264" s="383"/>
      <c r="F264" s="383"/>
      <c r="G264" s="383"/>
      <c r="H264" s="383"/>
      <c r="I264" s="383"/>
      <c r="J264" s="383"/>
      <c r="K264" s="383"/>
      <c r="L264" s="383"/>
      <c r="M264" s="383"/>
      <c r="N264" s="383"/>
      <c r="O264" s="383"/>
      <c r="P264" s="383"/>
      <c r="Q264" s="383"/>
      <c r="R264" s="383"/>
      <c r="S264" s="383"/>
      <c r="T264" s="383"/>
      <c r="U264" s="384"/>
      <c r="V264" s="384"/>
      <c r="W264" s="384"/>
      <c r="X264" s="385"/>
      <c r="Y264" s="385"/>
      <c r="Z264" s="385"/>
      <c r="AA264" s="385"/>
      <c r="AB264" s="385"/>
      <c r="AC264" s="385"/>
      <c r="AD264" s="386"/>
      <c r="AE264" s="386"/>
      <c r="AF264" s="386"/>
    </row>
    <row r="265" spans="1:33" ht="21" customHeight="1">
      <c r="A265" s="382">
        <v>41888</v>
      </c>
      <c r="B265" s="382"/>
      <c r="C265" s="382"/>
      <c r="D265" s="382"/>
      <c r="E265" s="383"/>
      <c r="F265" s="383"/>
      <c r="G265" s="383"/>
      <c r="H265" s="383"/>
      <c r="I265" s="383"/>
      <c r="J265" s="383"/>
      <c r="K265" s="383"/>
      <c r="L265" s="383"/>
      <c r="M265" s="383"/>
      <c r="N265" s="383"/>
      <c r="O265" s="383"/>
      <c r="P265" s="383"/>
      <c r="Q265" s="383"/>
      <c r="R265" s="383"/>
      <c r="S265" s="383"/>
      <c r="T265" s="383"/>
      <c r="U265" s="384"/>
      <c r="V265" s="384"/>
      <c r="W265" s="384"/>
      <c r="X265" s="385"/>
      <c r="Y265" s="385"/>
      <c r="Z265" s="385"/>
      <c r="AA265" s="385"/>
      <c r="AB265" s="385"/>
      <c r="AC265" s="385"/>
      <c r="AD265" s="386"/>
      <c r="AE265" s="386"/>
      <c r="AF265" s="386"/>
    </row>
    <row r="266" spans="1:33" ht="21" customHeight="1">
      <c r="A266" s="382">
        <v>41889</v>
      </c>
      <c r="B266" s="382"/>
      <c r="C266" s="382"/>
      <c r="D266" s="382"/>
      <c r="E266" s="383"/>
      <c r="F266" s="383"/>
      <c r="G266" s="383"/>
      <c r="H266" s="383"/>
      <c r="I266" s="383"/>
      <c r="J266" s="383"/>
      <c r="K266" s="383"/>
      <c r="L266" s="383"/>
      <c r="M266" s="383"/>
      <c r="N266" s="383"/>
      <c r="O266" s="383"/>
      <c r="P266" s="383"/>
      <c r="Q266" s="383"/>
      <c r="R266" s="383"/>
      <c r="S266" s="383"/>
      <c r="T266" s="383"/>
      <c r="U266" s="384"/>
      <c r="V266" s="384"/>
      <c r="W266" s="384"/>
      <c r="X266" s="385"/>
      <c r="Y266" s="385"/>
      <c r="Z266" s="385"/>
      <c r="AA266" s="385"/>
      <c r="AB266" s="385"/>
      <c r="AC266" s="385"/>
      <c r="AD266" s="386"/>
      <c r="AE266" s="386"/>
      <c r="AF266" s="386"/>
    </row>
    <row r="267" spans="1:33" ht="21" customHeight="1">
      <c r="A267" s="382">
        <v>41890</v>
      </c>
      <c r="B267" s="382"/>
      <c r="C267" s="382"/>
      <c r="D267" s="382"/>
      <c r="E267" s="383"/>
      <c r="F267" s="383"/>
      <c r="G267" s="383"/>
      <c r="H267" s="383"/>
      <c r="I267" s="383"/>
      <c r="J267" s="383"/>
      <c r="K267" s="383"/>
      <c r="L267" s="383"/>
      <c r="M267" s="383"/>
      <c r="N267" s="383"/>
      <c r="O267" s="383"/>
      <c r="P267" s="383"/>
      <c r="Q267" s="383"/>
      <c r="R267" s="383"/>
      <c r="S267" s="383"/>
      <c r="T267" s="383"/>
      <c r="U267" s="384"/>
      <c r="V267" s="384"/>
      <c r="W267" s="384"/>
      <c r="X267" s="385"/>
      <c r="Y267" s="385"/>
      <c r="Z267" s="385"/>
      <c r="AA267" s="385"/>
      <c r="AB267" s="385"/>
      <c r="AC267" s="385"/>
      <c r="AD267" s="386"/>
      <c r="AE267" s="386"/>
      <c r="AF267" s="386"/>
    </row>
    <row r="268" spans="1:33" ht="21" customHeight="1">
      <c r="A268" s="382">
        <v>41891</v>
      </c>
      <c r="B268" s="382"/>
      <c r="C268" s="382"/>
      <c r="D268" s="382"/>
      <c r="E268" s="383"/>
      <c r="F268" s="383"/>
      <c r="G268" s="383"/>
      <c r="H268" s="383"/>
      <c r="I268" s="383"/>
      <c r="J268" s="383"/>
      <c r="K268" s="383"/>
      <c r="L268" s="383"/>
      <c r="M268" s="383"/>
      <c r="N268" s="383"/>
      <c r="O268" s="383"/>
      <c r="P268" s="383"/>
      <c r="Q268" s="383"/>
      <c r="R268" s="383"/>
      <c r="S268" s="383"/>
      <c r="T268" s="383"/>
      <c r="U268" s="384"/>
      <c r="V268" s="384"/>
      <c r="W268" s="384"/>
      <c r="X268" s="385"/>
      <c r="Y268" s="385"/>
      <c r="Z268" s="385"/>
      <c r="AA268" s="385"/>
      <c r="AB268" s="385"/>
      <c r="AC268" s="385"/>
      <c r="AD268" s="386"/>
      <c r="AE268" s="386"/>
      <c r="AF268" s="386"/>
    </row>
    <row r="269" spans="1:33" ht="21" customHeight="1">
      <c r="A269" s="382">
        <v>41892</v>
      </c>
      <c r="B269" s="382"/>
      <c r="C269" s="382"/>
      <c r="D269" s="382"/>
      <c r="E269" s="383"/>
      <c r="F269" s="383"/>
      <c r="G269" s="383"/>
      <c r="H269" s="383"/>
      <c r="I269" s="383"/>
      <c r="J269" s="383"/>
      <c r="K269" s="383"/>
      <c r="L269" s="383"/>
      <c r="M269" s="383"/>
      <c r="N269" s="383"/>
      <c r="O269" s="383"/>
      <c r="P269" s="383"/>
      <c r="Q269" s="383"/>
      <c r="R269" s="383"/>
      <c r="S269" s="383"/>
      <c r="T269" s="383"/>
      <c r="U269" s="384"/>
      <c r="V269" s="384"/>
      <c r="W269" s="384"/>
      <c r="X269" s="385"/>
      <c r="Y269" s="385"/>
      <c r="Z269" s="385"/>
      <c r="AA269" s="385"/>
      <c r="AB269" s="385"/>
      <c r="AC269" s="385"/>
      <c r="AD269" s="386"/>
      <c r="AE269" s="386"/>
      <c r="AF269" s="386"/>
    </row>
    <row r="270" spans="1:33" ht="21" customHeight="1">
      <c r="A270" s="382">
        <v>41893</v>
      </c>
      <c r="B270" s="382"/>
      <c r="C270" s="382"/>
      <c r="D270" s="382"/>
      <c r="E270" s="383"/>
      <c r="F270" s="383"/>
      <c r="G270" s="383"/>
      <c r="H270" s="383"/>
      <c r="I270" s="383"/>
      <c r="J270" s="383"/>
      <c r="K270" s="383"/>
      <c r="L270" s="383"/>
      <c r="M270" s="383"/>
      <c r="N270" s="383"/>
      <c r="O270" s="383"/>
      <c r="P270" s="383"/>
      <c r="Q270" s="383"/>
      <c r="R270" s="383"/>
      <c r="S270" s="383"/>
      <c r="T270" s="383"/>
      <c r="U270" s="384"/>
      <c r="V270" s="384"/>
      <c r="W270" s="384"/>
      <c r="X270" s="385"/>
      <c r="Y270" s="385"/>
      <c r="Z270" s="385"/>
      <c r="AA270" s="385"/>
      <c r="AB270" s="385"/>
      <c r="AC270" s="385"/>
      <c r="AD270" s="386"/>
      <c r="AE270" s="386"/>
      <c r="AF270" s="386"/>
    </row>
    <row r="271" spans="1:33" ht="21" customHeight="1">
      <c r="A271" s="382">
        <v>41894</v>
      </c>
      <c r="B271" s="382"/>
      <c r="C271" s="382"/>
      <c r="D271" s="382"/>
      <c r="E271" s="383"/>
      <c r="F271" s="383"/>
      <c r="G271" s="383"/>
      <c r="H271" s="383"/>
      <c r="I271" s="383"/>
      <c r="J271" s="383"/>
      <c r="K271" s="383"/>
      <c r="L271" s="383"/>
      <c r="M271" s="383"/>
      <c r="N271" s="383"/>
      <c r="O271" s="383"/>
      <c r="P271" s="383"/>
      <c r="Q271" s="383"/>
      <c r="R271" s="383"/>
      <c r="S271" s="383"/>
      <c r="T271" s="383"/>
      <c r="U271" s="384"/>
      <c r="V271" s="384"/>
      <c r="W271" s="384"/>
      <c r="X271" s="385"/>
      <c r="Y271" s="385"/>
      <c r="Z271" s="385"/>
      <c r="AA271" s="385"/>
      <c r="AB271" s="385"/>
      <c r="AC271" s="385"/>
      <c r="AD271" s="386"/>
      <c r="AE271" s="386"/>
      <c r="AF271" s="386"/>
    </row>
    <row r="272" spans="1:33" ht="21" customHeight="1">
      <c r="A272" s="382">
        <v>41895</v>
      </c>
      <c r="B272" s="382"/>
      <c r="C272" s="382"/>
      <c r="D272" s="382"/>
      <c r="E272" s="383"/>
      <c r="F272" s="383"/>
      <c r="G272" s="383"/>
      <c r="H272" s="383"/>
      <c r="I272" s="383"/>
      <c r="J272" s="383"/>
      <c r="K272" s="383"/>
      <c r="L272" s="383"/>
      <c r="M272" s="383"/>
      <c r="N272" s="383"/>
      <c r="O272" s="383"/>
      <c r="P272" s="383"/>
      <c r="Q272" s="383"/>
      <c r="R272" s="383"/>
      <c r="S272" s="383"/>
      <c r="T272" s="383"/>
      <c r="U272" s="384"/>
      <c r="V272" s="384"/>
      <c r="W272" s="384"/>
      <c r="X272" s="385"/>
      <c r="Y272" s="385"/>
      <c r="Z272" s="385"/>
      <c r="AA272" s="385"/>
      <c r="AB272" s="385"/>
      <c r="AC272" s="385"/>
      <c r="AD272" s="386"/>
      <c r="AE272" s="386"/>
      <c r="AF272" s="386"/>
    </row>
    <row r="273" spans="1:32" ht="21" customHeight="1">
      <c r="A273" s="382">
        <v>41896</v>
      </c>
      <c r="B273" s="382"/>
      <c r="C273" s="382"/>
      <c r="D273" s="382"/>
      <c r="E273" s="383"/>
      <c r="F273" s="383"/>
      <c r="G273" s="383"/>
      <c r="H273" s="383"/>
      <c r="I273" s="383"/>
      <c r="J273" s="383"/>
      <c r="K273" s="383"/>
      <c r="L273" s="383"/>
      <c r="M273" s="383"/>
      <c r="N273" s="383"/>
      <c r="O273" s="383"/>
      <c r="P273" s="383"/>
      <c r="Q273" s="383"/>
      <c r="R273" s="383"/>
      <c r="S273" s="383"/>
      <c r="T273" s="383"/>
      <c r="U273" s="384"/>
      <c r="V273" s="384"/>
      <c r="W273" s="384"/>
      <c r="X273" s="385"/>
      <c r="Y273" s="385"/>
      <c r="Z273" s="385"/>
      <c r="AA273" s="385"/>
      <c r="AB273" s="385"/>
      <c r="AC273" s="385"/>
      <c r="AD273" s="386"/>
      <c r="AE273" s="386"/>
      <c r="AF273" s="386"/>
    </row>
    <row r="274" spans="1:32" ht="21" customHeight="1">
      <c r="A274" s="382">
        <v>41897</v>
      </c>
      <c r="B274" s="382"/>
      <c r="C274" s="382"/>
      <c r="D274" s="382"/>
      <c r="E274" s="383"/>
      <c r="F274" s="383"/>
      <c r="G274" s="383"/>
      <c r="H274" s="383"/>
      <c r="I274" s="383"/>
      <c r="J274" s="383"/>
      <c r="K274" s="383"/>
      <c r="L274" s="383"/>
      <c r="M274" s="383"/>
      <c r="N274" s="383"/>
      <c r="O274" s="383"/>
      <c r="P274" s="383"/>
      <c r="Q274" s="383"/>
      <c r="R274" s="383"/>
      <c r="S274" s="383"/>
      <c r="T274" s="383"/>
      <c r="U274" s="384"/>
      <c r="V274" s="384"/>
      <c r="W274" s="384"/>
      <c r="X274" s="385"/>
      <c r="Y274" s="385"/>
      <c r="Z274" s="385"/>
      <c r="AA274" s="385"/>
      <c r="AB274" s="385"/>
      <c r="AC274" s="385"/>
      <c r="AD274" s="386"/>
      <c r="AE274" s="386"/>
      <c r="AF274" s="386"/>
    </row>
    <row r="275" spans="1:32" ht="21" customHeight="1">
      <c r="A275" s="382">
        <v>41898</v>
      </c>
      <c r="B275" s="382"/>
      <c r="C275" s="382"/>
      <c r="D275" s="382"/>
      <c r="E275" s="383"/>
      <c r="F275" s="383"/>
      <c r="G275" s="383"/>
      <c r="H275" s="383"/>
      <c r="I275" s="383"/>
      <c r="J275" s="383"/>
      <c r="K275" s="383"/>
      <c r="L275" s="383"/>
      <c r="M275" s="383"/>
      <c r="N275" s="383"/>
      <c r="O275" s="383"/>
      <c r="P275" s="383"/>
      <c r="Q275" s="383"/>
      <c r="R275" s="383"/>
      <c r="S275" s="383"/>
      <c r="T275" s="383"/>
      <c r="U275" s="384"/>
      <c r="V275" s="384"/>
      <c r="W275" s="384"/>
      <c r="X275" s="385"/>
      <c r="Y275" s="385"/>
      <c r="Z275" s="385"/>
      <c r="AA275" s="385"/>
      <c r="AB275" s="385"/>
      <c r="AC275" s="385"/>
      <c r="AD275" s="386"/>
      <c r="AE275" s="386"/>
      <c r="AF275" s="386"/>
    </row>
    <row r="276" spans="1:32" ht="21" customHeight="1">
      <c r="A276" s="382">
        <v>41899</v>
      </c>
      <c r="B276" s="382"/>
      <c r="C276" s="382"/>
      <c r="D276" s="382"/>
      <c r="E276" s="383"/>
      <c r="F276" s="383"/>
      <c r="G276" s="383"/>
      <c r="H276" s="383"/>
      <c r="I276" s="383"/>
      <c r="J276" s="383"/>
      <c r="K276" s="383"/>
      <c r="L276" s="383"/>
      <c r="M276" s="383"/>
      <c r="N276" s="383"/>
      <c r="O276" s="383"/>
      <c r="P276" s="383"/>
      <c r="Q276" s="383"/>
      <c r="R276" s="383"/>
      <c r="S276" s="383"/>
      <c r="T276" s="383"/>
      <c r="U276" s="384"/>
      <c r="V276" s="384"/>
      <c r="W276" s="384"/>
      <c r="X276" s="385"/>
      <c r="Y276" s="385"/>
      <c r="Z276" s="385"/>
      <c r="AA276" s="385"/>
      <c r="AB276" s="385"/>
      <c r="AC276" s="385"/>
      <c r="AD276" s="386"/>
      <c r="AE276" s="386"/>
      <c r="AF276" s="386"/>
    </row>
    <row r="277" spans="1:32" ht="21" customHeight="1">
      <c r="A277" s="382">
        <v>41900</v>
      </c>
      <c r="B277" s="382"/>
      <c r="C277" s="382"/>
      <c r="D277" s="382"/>
      <c r="E277" s="383"/>
      <c r="F277" s="383"/>
      <c r="G277" s="383"/>
      <c r="H277" s="383"/>
      <c r="I277" s="383"/>
      <c r="J277" s="383"/>
      <c r="K277" s="383"/>
      <c r="L277" s="383"/>
      <c r="M277" s="383"/>
      <c r="N277" s="383"/>
      <c r="O277" s="383"/>
      <c r="P277" s="383"/>
      <c r="Q277" s="383"/>
      <c r="R277" s="383"/>
      <c r="S277" s="383"/>
      <c r="T277" s="383"/>
      <c r="U277" s="384"/>
      <c r="V277" s="384"/>
      <c r="W277" s="384"/>
      <c r="X277" s="385"/>
      <c r="Y277" s="385"/>
      <c r="Z277" s="385"/>
      <c r="AA277" s="385"/>
      <c r="AB277" s="385"/>
      <c r="AC277" s="385"/>
      <c r="AD277" s="386"/>
      <c r="AE277" s="386"/>
      <c r="AF277" s="386"/>
    </row>
    <row r="278" spans="1:32" ht="21" customHeight="1">
      <c r="A278" s="382">
        <v>41901</v>
      </c>
      <c r="B278" s="382"/>
      <c r="C278" s="382"/>
      <c r="D278" s="382"/>
      <c r="E278" s="383"/>
      <c r="F278" s="383"/>
      <c r="G278" s="383"/>
      <c r="H278" s="383"/>
      <c r="I278" s="383"/>
      <c r="J278" s="383"/>
      <c r="K278" s="383"/>
      <c r="L278" s="383"/>
      <c r="M278" s="383"/>
      <c r="N278" s="383"/>
      <c r="O278" s="383"/>
      <c r="P278" s="383"/>
      <c r="Q278" s="383"/>
      <c r="R278" s="383"/>
      <c r="S278" s="383"/>
      <c r="T278" s="383"/>
      <c r="U278" s="384"/>
      <c r="V278" s="384"/>
      <c r="W278" s="384"/>
      <c r="X278" s="385"/>
      <c r="Y278" s="385"/>
      <c r="Z278" s="385"/>
      <c r="AA278" s="385"/>
      <c r="AB278" s="385"/>
      <c r="AC278" s="385"/>
      <c r="AD278" s="386"/>
      <c r="AE278" s="386"/>
      <c r="AF278" s="386"/>
    </row>
    <row r="279" spans="1:32" ht="21" customHeight="1">
      <c r="A279" s="382">
        <v>41902</v>
      </c>
      <c r="B279" s="382"/>
      <c r="C279" s="382"/>
      <c r="D279" s="382"/>
      <c r="E279" s="383"/>
      <c r="F279" s="383"/>
      <c r="G279" s="383"/>
      <c r="H279" s="383"/>
      <c r="I279" s="383"/>
      <c r="J279" s="383"/>
      <c r="K279" s="383"/>
      <c r="L279" s="383"/>
      <c r="M279" s="383"/>
      <c r="N279" s="383"/>
      <c r="O279" s="383"/>
      <c r="P279" s="383"/>
      <c r="Q279" s="383"/>
      <c r="R279" s="383"/>
      <c r="S279" s="383"/>
      <c r="T279" s="383"/>
      <c r="U279" s="384"/>
      <c r="V279" s="384"/>
      <c r="W279" s="384"/>
      <c r="X279" s="385"/>
      <c r="Y279" s="385"/>
      <c r="Z279" s="385"/>
      <c r="AA279" s="385"/>
      <c r="AB279" s="385"/>
      <c r="AC279" s="385"/>
      <c r="AD279" s="386"/>
      <c r="AE279" s="386"/>
      <c r="AF279" s="386"/>
    </row>
    <row r="280" spans="1:32" ht="21" customHeight="1">
      <c r="A280" s="382">
        <v>41903</v>
      </c>
      <c r="B280" s="382"/>
      <c r="C280" s="382"/>
      <c r="D280" s="382"/>
      <c r="E280" s="383"/>
      <c r="F280" s="383"/>
      <c r="G280" s="383"/>
      <c r="H280" s="383"/>
      <c r="I280" s="383"/>
      <c r="J280" s="383"/>
      <c r="K280" s="383"/>
      <c r="L280" s="383"/>
      <c r="M280" s="383"/>
      <c r="N280" s="383"/>
      <c r="O280" s="383"/>
      <c r="P280" s="383"/>
      <c r="Q280" s="383"/>
      <c r="R280" s="383"/>
      <c r="S280" s="383"/>
      <c r="T280" s="383"/>
      <c r="U280" s="384"/>
      <c r="V280" s="384"/>
      <c r="W280" s="384"/>
      <c r="X280" s="385"/>
      <c r="Y280" s="385"/>
      <c r="Z280" s="385"/>
      <c r="AA280" s="385"/>
      <c r="AB280" s="385"/>
      <c r="AC280" s="385"/>
      <c r="AD280" s="386"/>
      <c r="AE280" s="386"/>
      <c r="AF280" s="386"/>
    </row>
    <row r="281" spans="1:32" ht="21" customHeight="1">
      <c r="A281" s="382">
        <v>41904</v>
      </c>
      <c r="B281" s="382"/>
      <c r="C281" s="382"/>
      <c r="D281" s="382"/>
      <c r="E281" s="383"/>
      <c r="F281" s="383"/>
      <c r="G281" s="383"/>
      <c r="H281" s="383"/>
      <c r="I281" s="383"/>
      <c r="J281" s="383"/>
      <c r="K281" s="383"/>
      <c r="L281" s="383"/>
      <c r="M281" s="383"/>
      <c r="N281" s="383"/>
      <c r="O281" s="383"/>
      <c r="P281" s="383"/>
      <c r="Q281" s="383"/>
      <c r="R281" s="383"/>
      <c r="S281" s="383"/>
      <c r="T281" s="383"/>
      <c r="U281" s="384"/>
      <c r="V281" s="384"/>
      <c r="W281" s="384"/>
      <c r="X281" s="385"/>
      <c r="Y281" s="385"/>
      <c r="Z281" s="385"/>
      <c r="AA281" s="385"/>
      <c r="AB281" s="385"/>
      <c r="AC281" s="385"/>
      <c r="AD281" s="386"/>
      <c r="AE281" s="386"/>
      <c r="AF281" s="386"/>
    </row>
    <row r="282" spans="1:32" ht="21" customHeight="1">
      <c r="A282" s="382">
        <v>41905</v>
      </c>
      <c r="B282" s="382"/>
      <c r="C282" s="382"/>
      <c r="D282" s="382"/>
      <c r="E282" s="383"/>
      <c r="F282" s="383"/>
      <c r="G282" s="383"/>
      <c r="H282" s="383"/>
      <c r="I282" s="383"/>
      <c r="J282" s="383"/>
      <c r="K282" s="383"/>
      <c r="L282" s="383"/>
      <c r="M282" s="383"/>
      <c r="N282" s="383"/>
      <c r="O282" s="383"/>
      <c r="P282" s="383"/>
      <c r="Q282" s="383"/>
      <c r="R282" s="383"/>
      <c r="S282" s="383"/>
      <c r="T282" s="383"/>
      <c r="U282" s="384"/>
      <c r="V282" s="384"/>
      <c r="W282" s="384"/>
      <c r="X282" s="385"/>
      <c r="Y282" s="385"/>
      <c r="Z282" s="385"/>
      <c r="AA282" s="385"/>
      <c r="AB282" s="385"/>
      <c r="AC282" s="385"/>
      <c r="AD282" s="386"/>
      <c r="AE282" s="386"/>
      <c r="AF282" s="386"/>
    </row>
    <row r="283" spans="1:32" ht="21" customHeight="1">
      <c r="A283" s="382">
        <v>41906</v>
      </c>
      <c r="B283" s="382"/>
      <c r="C283" s="382"/>
      <c r="D283" s="382"/>
      <c r="E283" s="383"/>
      <c r="F283" s="383"/>
      <c r="G283" s="383"/>
      <c r="H283" s="383"/>
      <c r="I283" s="383"/>
      <c r="J283" s="383"/>
      <c r="K283" s="383"/>
      <c r="L283" s="383"/>
      <c r="M283" s="383"/>
      <c r="N283" s="383"/>
      <c r="O283" s="383"/>
      <c r="P283" s="383"/>
      <c r="Q283" s="383"/>
      <c r="R283" s="383"/>
      <c r="S283" s="383"/>
      <c r="T283" s="383"/>
      <c r="U283" s="384"/>
      <c r="V283" s="384"/>
      <c r="W283" s="384"/>
      <c r="X283" s="385"/>
      <c r="Y283" s="385"/>
      <c r="Z283" s="385"/>
      <c r="AA283" s="385"/>
      <c r="AB283" s="385"/>
      <c r="AC283" s="385"/>
      <c r="AD283" s="386"/>
      <c r="AE283" s="386"/>
      <c r="AF283" s="386"/>
    </row>
    <row r="284" spans="1:32" ht="21" customHeight="1">
      <c r="A284" s="382">
        <v>41907</v>
      </c>
      <c r="B284" s="382"/>
      <c r="C284" s="382"/>
      <c r="D284" s="382"/>
      <c r="E284" s="383"/>
      <c r="F284" s="383"/>
      <c r="G284" s="383"/>
      <c r="H284" s="383"/>
      <c r="I284" s="383"/>
      <c r="J284" s="383"/>
      <c r="K284" s="383"/>
      <c r="L284" s="383"/>
      <c r="M284" s="383"/>
      <c r="N284" s="383"/>
      <c r="O284" s="383"/>
      <c r="P284" s="383"/>
      <c r="Q284" s="383"/>
      <c r="R284" s="383"/>
      <c r="S284" s="383"/>
      <c r="T284" s="383"/>
      <c r="U284" s="384"/>
      <c r="V284" s="384"/>
      <c r="W284" s="384"/>
      <c r="X284" s="385"/>
      <c r="Y284" s="385"/>
      <c r="Z284" s="385"/>
      <c r="AA284" s="385"/>
      <c r="AB284" s="385"/>
      <c r="AC284" s="385"/>
      <c r="AD284" s="386"/>
      <c r="AE284" s="386"/>
      <c r="AF284" s="386"/>
    </row>
    <row r="285" spans="1:32" ht="21" customHeight="1">
      <c r="A285" s="382">
        <v>41908</v>
      </c>
      <c r="B285" s="382"/>
      <c r="C285" s="382"/>
      <c r="D285" s="382"/>
      <c r="E285" s="383"/>
      <c r="F285" s="383"/>
      <c r="G285" s="383"/>
      <c r="H285" s="383"/>
      <c r="I285" s="383"/>
      <c r="J285" s="383"/>
      <c r="K285" s="383"/>
      <c r="L285" s="383"/>
      <c r="M285" s="383"/>
      <c r="N285" s="383"/>
      <c r="O285" s="383"/>
      <c r="P285" s="383"/>
      <c r="Q285" s="383"/>
      <c r="R285" s="383"/>
      <c r="S285" s="383"/>
      <c r="T285" s="383"/>
      <c r="U285" s="384"/>
      <c r="V285" s="384"/>
      <c r="W285" s="384"/>
      <c r="X285" s="385"/>
      <c r="Y285" s="385"/>
      <c r="Z285" s="385"/>
      <c r="AA285" s="385"/>
      <c r="AB285" s="385"/>
      <c r="AC285" s="385"/>
      <c r="AD285" s="386"/>
      <c r="AE285" s="386"/>
      <c r="AF285" s="386"/>
    </row>
    <row r="286" spans="1:32" ht="21" customHeight="1">
      <c r="A286" s="382">
        <v>41909</v>
      </c>
      <c r="B286" s="382"/>
      <c r="C286" s="382"/>
      <c r="D286" s="382"/>
      <c r="E286" s="383"/>
      <c r="F286" s="383"/>
      <c r="G286" s="383"/>
      <c r="H286" s="383"/>
      <c r="I286" s="383"/>
      <c r="J286" s="383"/>
      <c r="K286" s="383"/>
      <c r="L286" s="383"/>
      <c r="M286" s="383"/>
      <c r="N286" s="383"/>
      <c r="O286" s="383"/>
      <c r="P286" s="383"/>
      <c r="Q286" s="383"/>
      <c r="R286" s="383"/>
      <c r="S286" s="383"/>
      <c r="T286" s="383"/>
      <c r="U286" s="384"/>
      <c r="V286" s="384"/>
      <c r="W286" s="384"/>
      <c r="X286" s="385"/>
      <c r="Y286" s="385"/>
      <c r="Z286" s="385"/>
      <c r="AA286" s="385"/>
      <c r="AB286" s="385"/>
      <c r="AC286" s="385"/>
      <c r="AD286" s="386"/>
      <c r="AE286" s="386"/>
      <c r="AF286" s="386"/>
    </row>
    <row r="287" spans="1:32" ht="21" customHeight="1">
      <c r="A287" s="382">
        <v>41910</v>
      </c>
      <c r="B287" s="382"/>
      <c r="C287" s="382"/>
      <c r="D287" s="382"/>
      <c r="E287" s="383"/>
      <c r="F287" s="383"/>
      <c r="G287" s="383"/>
      <c r="H287" s="383"/>
      <c r="I287" s="383"/>
      <c r="J287" s="383"/>
      <c r="K287" s="383"/>
      <c r="L287" s="383"/>
      <c r="M287" s="383"/>
      <c r="N287" s="383"/>
      <c r="O287" s="383"/>
      <c r="P287" s="383"/>
      <c r="Q287" s="383"/>
      <c r="R287" s="383"/>
      <c r="S287" s="383"/>
      <c r="T287" s="383"/>
      <c r="U287" s="384"/>
      <c r="V287" s="384"/>
      <c r="W287" s="384"/>
      <c r="X287" s="385"/>
      <c r="Y287" s="385"/>
      <c r="Z287" s="385"/>
      <c r="AA287" s="385"/>
      <c r="AB287" s="385"/>
      <c r="AC287" s="385"/>
      <c r="AD287" s="386"/>
      <c r="AE287" s="386"/>
      <c r="AF287" s="386"/>
    </row>
    <row r="288" spans="1:32" ht="21" customHeight="1">
      <c r="A288" s="382">
        <v>41911</v>
      </c>
      <c r="B288" s="382"/>
      <c r="C288" s="382"/>
      <c r="D288" s="382"/>
      <c r="E288" s="383"/>
      <c r="F288" s="383"/>
      <c r="G288" s="383"/>
      <c r="H288" s="383"/>
      <c r="I288" s="383"/>
      <c r="J288" s="383"/>
      <c r="K288" s="383"/>
      <c r="L288" s="383"/>
      <c r="M288" s="383"/>
      <c r="N288" s="383"/>
      <c r="O288" s="383"/>
      <c r="P288" s="383"/>
      <c r="Q288" s="383"/>
      <c r="R288" s="383"/>
      <c r="S288" s="383"/>
      <c r="T288" s="383"/>
      <c r="U288" s="384"/>
      <c r="V288" s="384"/>
      <c r="W288" s="384"/>
      <c r="X288" s="385"/>
      <c r="Y288" s="385"/>
      <c r="Z288" s="385"/>
      <c r="AA288" s="385"/>
      <c r="AB288" s="385"/>
      <c r="AC288" s="385"/>
      <c r="AD288" s="386"/>
      <c r="AE288" s="386"/>
      <c r="AF288" s="386"/>
    </row>
    <row r="289" spans="1:33" ht="21" customHeight="1">
      <c r="A289" s="382">
        <v>41912</v>
      </c>
      <c r="B289" s="382"/>
      <c r="C289" s="382"/>
      <c r="D289" s="382"/>
      <c r="E289" s="383"/>
      <c r="F289" s="383"/>
      <c r="G289" s="383"/>
      <c r="H289" s="383"/>
      <c r="I289" s="383"/>
      <c r="J289" s="383"/>
      <c r="K289" s="383"/>
      <c r="L289" s="383"/>
      <c r="M289" s="383"/>
      <c r="N289" s="383"/>
      <c r="O289" s="383"/>
      <c r="P289" s="383"/>
      <c r="Q289" s="383"/>
      <c r="R289" s="383"/>
      <c r="S289" s="383"/>
      <c r="T289" s="383"/>
      <c r="U289" s="384"/>
      <c r="V289" s="384"/>
      <c r="W289" s="384"/>
      <c r="X289" s="385"/>
      <c r="Y289" s="385"/>
      <c r="Z289" s="385"/>
      <c r="AA289" s="385"/>
      <c r="AB289" s="385"/>
      <c r="AC289" s="385"/>
      <c r="AD289" s="386"/>
      <c r="AE289" s="386"/>
      <c r="AF289" s="386"/>
    </row>
    <row r="290" spans="1:33" ht="21" customHeight="1">
      <c r="A290" s="387" t="s">
        <v>265</v>
      </c>
      <c r="B290" s="387"/>
      <c r="C290" s="387"/>
      <c r="D290" s="387"/>
      <c r="E290" s="387"/>
      <c r="F290" s="387"/>
      <c r="G290" s="387"/>
      <c r="H290" s="387"/>
      <c r="I290" s="387"/>
      <c r="J290" s="387"/>
      <c r="K290" s="387"/>
      <c r="L290" s="387"/>
      <c r="M290" s="387"/>
      <c r="N290" s="387"/>
      <c r="O290" s="387"/>
      <c r="P290" s="387"/>
      <c r="Q290" s="387"/>
      <c r="R290" s="387"/>
      <c r="S290" s="387"/>
      <c r="T290" s="387"/>
      <c r="U290" s="388">
        <f>SUM(U260:W289)</f>
        <v>0</v>
      </c>
      <c r="V290" s="388"/>
      <c r="W290" s="388"/>
      <c r="X290" s="389">
        <f>SUM(X260:Z289)</f>
        <v>0</v>
      </c>
      <c r="Y290" s="389"/>
      <c r="Z290" s="389"/>
      <c r="AA290" s="389">
        <f>SUM(AA260:AC289)</f>
        <v>0</v>
      </c>
      <c r="AB290" s="389"/>
      <c r="AC290" s="389"/>
      <c r="AD290" s="390">
        <f>SUM(AD260:AF289)</f>
        <v>0</v>
      </c>
      <c r="AE290" s="390"/>
      <c r="AF290" s="390"/>
      <c r="AG290" s="90" t="s">
        <v>266</v>
      </c>
    </row>
    <row r="291" spans="1:33" ht="21" customHeight="1">
      <c r="A291" s="382">
        <v>41913</v>
      </c>
      <c r="B291" s="382"/>
      <c r="C291" s="382"/>
      <c r="D291" s="382"/>
      <c r="E291" s="383"/>
      <c r="F291" s="383"/>
      <c r="G291" s="383"/>
      <c r="H291" s="383"/>
      <c r="I291" s="383"/>
      <c r="J291" s="383"/>
      <c r="K291" s="383"/>
      <c r="L291" s="383"/>
      <c r="M291" s="383"/>
      <c r="N291" s="383"/>
      <c r="O291" s="383"/>
      <c r="P291" s="383"/>
      <c r="Q291" s="383"/>
      <c r="R291" s="383"/>
      <c r="S291" s="383"/>
      <c r="T291" s="383"/>
      <c r="U291" s="384"/>
      <c r="V291" s="384"/>
      <c r="W291" s="384"/>
      <c r="X291" s="385"/>
      <c r="Y291" s="385"/>
      <c r="Z291" s="385"/>
      <c r="AA291" s="385"/>
      <c r="AB291" s="385"/>
      <c r="AC291" s="385"/>
      <c r="AD291" s="386"/>
      <c r="AE291" s="386"/>
      <c r="AF291" s="386"/>
    </row>
    <row r="292" spans="1:33" ht="21" customHeight="1">
      <c r="A292" s="382">
        <v>41914</v>
      </c>
      <c r="B292" s="382"/>
      <c r="C292" s="382"/>
      <c r="D292" s="382"/>
      <c r="E292" s="383"/>
      <c r="F292" s="383"/>
      <c r="G292" s="383"/>
      <c r="H292" s="383"/>
      <c r="I292" s="383"/>
      <c r="J292" s="383"/>
      <c r="K292" s="383"/>
      <c r="L292" s="383"/>
      <c r="M292" s="383"/>
      <c r="N292" s="383"/>
      <c r="O292" s="383"/>
      <c r="P292" s="383"/>
      <c r="Q292" s="383"/>
      <c r="R292" s="383"/>
      <c r="S292" s="383"/>
      <c r="T292" s="383"/>
      <c r="U292" s="384"/>
      <c r="V292" s="384"/>
      <c r="W292" s="384"/>
      <c r="X292" s="385"/>
      <c r="Y292" s="385"/>
      <c r="Z292" s="385"/>
      <c r="AA292" s="385"/>
      <c r="AB292" s="385"/>
      <c r="AC292" s="385"/>
      <c r="AD292" s="386"/>
      <c r="AE292" s="386"/>
      <c r="AF292" s="386"/>
    </row>
    <row r="293" spans="1:33" ht="21" customHeight="1">
      <c r="A293" s="382">
        <v>41915</v>
      </c>
      <c r="B293" s="382"/>
      <c r="C293" s="382"/>
      <c r="D293" s="382"/>
      <c r="E293" s="383"/>
      <c r="F293" s="383"/>
      <c r="G293" s="383"/>
      <c r="H293" s="383"/>
      <c r="I293" s="383"/>
      <c r="J293" s="383"/>
      <c r="K293" s="383"/>
      <c r="L293" s="383"/>
      <c r="M293" s="383"/>
      <c r="N293" s="383"/>
      <c r="O293" s="383"/>
      <c r="P293" s="383"/>
      <c r="Q293" s="383"/>
      <c r="R293" s="383"/>
      <c r="S293" s="383"/>
      <c r="T293" s="383"/>
      <c r="U293" s="384"/>
      <c r="V293" s="384"/>
      <c r="W293" s="384"/>
      <c r="X293" s="385"/>
      <c r="Y293" s="385"/>
      <c r="Z293" s="385"/>
      <c r="AA293" s="385"/>
      <c r="AB293" s="385"/>
      <c r="AC293" s="385"/>
      <c r="AD293" s="386"/>
      <c r="AE293" s="386"/>
      <c r="AF293" s="386"/>
    </row>
    <row r="294" spans="1:33" ht="21" customHeight="1">
      <c r="A294" s="382">
        <v>41916</v>
      </c>
      <c r="B294" s="382"/>
      <c r="C294" s="382"/>
      <c r="D294" s="382"/>
      <c r="E294" s="383"/>
      <c r="F294" s="383"/>
      <c r="G294" s="383"/>
      <c r="H294" s="383"/>
      <c r="I294" s="383"/>
      <c r="J294" s="383"/>
      <c r="K294" s="383"/>
      <c r="L294" s="383"/>
      <c r="M294" s="383"/>
      <c r="N294" s="383"/>
      <c r="O294" s="383"/>
      <c r="P294" s="383"/>
      <c r="Q294" s="383"/>
      <c r="R294" s="383"/>
      <c r="S294" s="383"/>
      <c r="T294" s="383"/>
      <c r="U294" s="384"/>
      <c r="V294" s="384"/>
      <c r="W294" s="384"/>
      <c r="X294" s="385"/>
      <c r="Y294" s="385"/>
      <c r="Z294" s="385"/>
      <c r="AA294" s="385"/>
      <c r="AB294" s="385"/>
      <c r="AC294" s="385"/>
      <c r="AD294" s="386"/>
      <c r="AE294" s="386"/>
      <c r="AF294" s="386"/>
    </row>
    <row r="295" spans="1:33" ht="21" customHeight="1">
      <c r="A295" s="382">
        <v>41917</v>
      </c>
      <c r="B295" s="382"/>
      <c r="C295" s="382"/>
      <c r="D295" s="382"/>
      <c r="E295" s="383"/>
      <c r="F295" s="383"/>
      <c r="G295" s="383"/>
      <c r="H295" s="383"/>
      <c r="I295" s="383"/>
      <c r="J295" s="383"/>
      <c r="K295" s="383"/>
      <c r="L295" s="383"/>
      <c r="M295" s="383"/>
      <c r="N295" s="383"/>
      <c r="O295" s="383"/>
      <c r="P295" s="383"/>
      <c r="Q295" s="383"/>
      <c r="R295" s="383"/>
      <c r="S295" s="383"/>
      <c r="T295" s="383"/>
      <c r="U295" s="384"/>
      <c r="V295" s="384"/>
      <c r="W295" s="384"/>
      <c r="X295" s="385"/>
      <c r="Y295" s="385"/>
      <c r="Z295" s="385"/>
      <c r="AA295" s="385"/>
      <c r="AB295" s="385"/>
      <c r="AC295" s="385"/>
      <c r="AD295" s="386"/>
      <c r="AE295" s="386"/>
      <c r="AF295" s="386"/>
    </row>
    <row r="296" spans="1:33" ht="21" customHeight="1">
      <c r="A296" s="382">
        <v>41918</v>
      </c>
      <c r="B296" s="382"/>
      <c r="C296" s="382"/>
      <c r="D296" s="382"/>
      <c r="E296" s="383"/>
      <c r="F296" s="383"/>
      <c r="G296" s="383"/>
      <c r="H296" s="383"/>
      <c r="I296" s="383"/>
      <c r="J296" s="383"/>
      <c r="K296" s="383"/>
      <c r="L296" s="383"/>
      <c r="M296" s="383"/>
      <c r="N296" s="383"/>
      <c r="O296" s="383"/>
      <c r="P296" s="383"/>
      <c r="Q296" s="383"/>
      <c r="R296" s="383"/>
      <c r="S296" s="383"/>
      <c r="T296" s="383"/>
      <c r="U296" s="384"/>
      <c r="V296" s="384"/>
      <c r="W296" s="384"/>
      <c r="X296" s="385"/>
      <c r="Y296" s="385"/>
      <c r="Z296" s="385"/>
      <c r="AA296" s="385"/>
      <c r="AB296" s="385"/>
      <c r="AC296" s="385"/>
      <c r="AD296" s="386"/>
      <c r="AE296" s="386"/>
      <c r="AF296" s="386"/>
    </row>
    <row r="297" spans="1:33" ht="21" customHeight="1">
      <c r="A297" s="382">
        <v>41919</v>
      </c>
      <c r="B297" s="382"/>
      <c r="C297" s="382"/>
      <c r="D297" s="382"/>
      <c r="E297" s="383"/>
      <c r="F297" s="383"/>
      <c r="G297" s="383"/>
      <c r="H297" s="383"/>
      <c r="I297" s="383"/>
      <c r="J297" s="383"/>
      <c r="K297" s="383"/>
      <c r="L297" s="383"/>
      <c r="M297" s="383"/>
      <c r="N297" s="383"/>
      <c r="O297" s="383"/>
      <c r="P297" s="383"/>
      <c r="Q297" s="383"/>
      <c r="R297" s="383"/>
      <c r="S297" s="383"/>
      <c r="T297" s="383"/>
      <c r="U297" s="384"/>
      <c r="V297" s="384"/>
      <c r="W297" s="384"/>
      <c r="X297" s="385"/>
      <c r="Y297" s="385"/>
      <c r="Z297" s="385"/>
      <c r="AA297" s="385"/>
      <c r="AB297" s="385"/>
      <c r="AC297" s="385"/>
      <c r="AD297" s="386"/>
      <c r="AE297" s="386"/>
      <c r="AF297" s="386"/>
    </row>
    <row r="298" spans="1:33" ht="21" customHeight="1">
      <c r="A298" s="382">
        <v>41920</v>
      </c>
      <c r="B298" s="382"/>
      <c r="C298" s="382"/>
      <c r="D298" s="382"/>
      <c r="E298" s="383"/>
      <c r="F298" s="383"/>
      <c r="G298" s="383"/>
      <c r="H298" s="383"/>
      <c r="I298" s="383"/>
      <c r="J298" s="383"/>
      <c r="K298" s="383"/>
      <c r="L298" s="383"/>
      <c r="M298" s="383"/>
      <c r="N298" s="383"/>
      <c r="O298" s="383"/>
      <c r="P298" s="383"/>
      <c r="Q298" s="383"/>
      <c r="R298" s="383"/>
      <c r="S298" s="383"/>
      <c r="T298" s="383"/>
      <c r="U298" s="384"/>
      <c r="V298" s="384"/>
      <c r="W298" s="384"/>
      <c r="X298" s="385"/>
      <c r="Y298" s="385"/>
      <c r="Z298" s="385"/>
      <c r="AA298" s="385"/>
      <c r="AB298" s="385"/>
      <c r="AC298" s="385"/>
      <c r="AD298" s="386"/>
      <c r="AE298" s="386"/>
      <c r="AF298" s="386"/>
    </row>
    <row r="299" spans="1:33" ht="21" customHeight="1">
      <c r="A299" s="382">
        <v>41921</v>
      </c>
      <c r="B299" s="382"/>
      <c r="C299" s="382"/>
      <c r="D299" s="382"/>
      <c r="E299" s="383"/>
      <c r="F299" s="383"/>
      <c r="G299" s="383"/>
      <c r="H299" s="383"/>
      <c r="I299" s="383"/>
      <c r="J299" s="383"/>
      <c r="K299" s="383"/>
      <c r="L299" s="383"/>
      <c r="M299" s="383"/>
      <c r="N299" s="383"/>
      <c r="O299" s="383"/>
      <c r="P299" s="383"/>
      <c r="Q299" s="383"/>
      <c r="R299" s="383"/>
      <c r="S299" s="383"/>
      <c r="T299" s="383"/>
      <c r="U299" s="384"/>
      <c r="V299" s="384"/>
      <c r="W299" s="384"/>
      <c r="X299" s="385"/>
      <c r="Y299" s="385"/>
      <c r="Z299" s="385"/>
      <c r="AA299" s="385"/>
      <c r="AB299" s="385"/>
      <c r="AC299" s="385"/>
      <c r="AD299" s="386"/>
      <c r="AE299" s="386"/>
      <c r="AF299" s="386"/>
    </row>
    <row r="300" spans="1:33" ht="21" customHeight="1">
      <c r="A300" s="382">
        <v>41922</v>
      </c>
      <c r="B300" s="382"/>
      <c r="C300" s="382"/>
      <c r="D300" s="382"/>
      <c r="E300" s="383"/>
      <c r="F300" s="383"/>
      <c r="G300" s="383"/>
      <c r="H300" s="383"/>
      <c r="I300" s="383"/>
      <c r="J300" s="383"/>
      <c r="K300" s="383"/>
      <c r="L300" s="383"/>
      <c r="M300" s="383"/>
      <c r="N300" s="383"/>
      <c r="O300" s="383"/>
      <c r="P300" s="383"/>
      <c r="Q300" s="383"/>
      <c r="R300" s="383"/>
      <c r="S300" s="383"/>
      <c r="T300" s="383"/>
      <c r="U300" s="384"/>
      <c r="V300" s="384"/>
      <c r="W300" s="384"/>
      <c r="X300" s="385"/>
      <c r="Y300" s="385"/>
      <c r="Z300" s="385"/>
      <c r="AA300" s="385"/>
      <c r="AB300" s="385"/>
      <c r="AC300" s="385"/>
      <c r="AD300" s="386"/>
      <c r="AE300" s="386"/>
      <c r="AF300" s="386"/>
    </row>
    <row r="301" spans="1:33" ht="21" customHeight="1">
      <c r="A301" s="382">
        <v>41923</v>
      </c>
      <c r="B301" s="382"/>
      <c r="C301" s="382"/>
      <c r="D301" s="382"/>
      <c r="E301" s="383"/>
      <c r="F301" s="383"/>
      <c r="G301" s="383"/>
      <c r="H301" s="383"/>
      <c r="I301" s="383"/>
      <c r="J301" s="383"/>
      <c r="K301" s="383"/>
      <c r="L301" s="383"/>
      <c r="M301" s="383"/>
      <c r="N301" s="383"/>
      <c r="O301" s="383"/>
      <c r="P301" s="383"/>
      <c r="Q301" s="383"/>
      <c r="R301" s="383"/>
      <c r="S301" s="383"/>
      <c r="T301" s="383"/>
      <c r="U301" s="384"/>
      <c r="V301" s="384"/>
      <c r="W301" s="384"/>
      <c r="X301" s="385"/>
      <c r="Y301" s="385"/>
      <c r="Z301" s="385"/>
      <c r="AA301" s="385"/>
      <c r="AB301" s="385"/>
      <c r="AC301" s="385"/>
      <c r="AD301" s="386"/>
      <c r="AE301" s="386"/>
      <c r="AF301" s="386"/>
    </row>
    <row r="302" spans="1:33" ht="21" customHeight="1">
      <c r="A302" s="382">
        <v>41924</v>
      </c>
      <c r="B302" s="382"/>
      <c r="C302" s="382"/>
      <c r="D302" s="382"/>
      <c r="E302" s="383"/>
      <c r="F302" s="383"/>
      <c r="G302" s="383"/>
      <c r="H302" s="383"/>
      <c r="I302" s="383"/>
      <c r="J302" s="383"/>
      <c r="K302" s="383"/>
      <c r="L302" s="383"/>
      <c r="M302" s="383"/>
      <c r="N302" s="383"/>
      <c r="O302" s="383"/>
      <c r="P302" s="383"/>
      <c r="Q302" s="383"/>
      <c r="R302" s="383"/>
      <c r="S302" s="383"/>
      <c r="T302" s="383"/>
      <c r="U302" s="384"/>
      <c r="V302" s="384"/>
      <c r="W302" s="384"/>
      <c r="X302" s="385"/>
      <c r="Y302" s="385"/>
      <c r="Z302" s="385"/>
      <c r="AA302" s="385"/>
      <c r="AB302" s="385"/>
      <c r="AC302" s="385"/>
      <c r="AD302" s="386"/>
      <c r="AE302" s="386"/>
      <c r="AF302" s="386"/>
    </row>
    <row r="303" spans="1:33" ht="21" customHeight="1">
      <c r="A303" s="382">
        <v>41925</v>
      </c>
      <c r="B303" s="382"/>
      <c r="C303" s="382"/>
      <c r="D303" s="382"/>
      <c r="E303" s="383"/>
      <c r="F303" s="383"/>
      <c r="G303" s="383"/>
      <c r="H303" s="383"/>
      <c r="I303" s="383"/>
      <c r="J303" s="383"/>
      <c r="K303" s="383"/>
      <c r="L303" s="383"/>
      <c r="M303" s="383"/>
      <c r="N303" s="383"/>
      <c r="O303" s="383"/>
      <c r="P303" s="383"/>
      <c r="Q303" s="383"/>
      <c r="R303" s="383"/>
      <c r="S303" s="383"/>
      <c r="T303" s="383"/>
      <c r="U303" s="384"/>
      <c r="V303" s="384"/>
      <c r="W303" s="384"/>
      <c r="X303" s="385"/>
      <c r="Y303" s="385"/>
      <c r="Z303" s="385"/>
      <c r="AA303" s="385"/>
      <c r="AB303" s="385"/>
      <c r="AC303" s="385"/>
      <c r="AD303" s="386"/>
      <c r="AE303" s="386"/>
      <c r="AF303" s="386"/>
    </row>
    <row r="304" spans="1:33" ht="21" customHeight="1">
      <c r="A304" s="382">
        <v>41926</v>
      </c>
      <c r="B304" s="382"/>
      <c r="C304" s="382"/>
      <c r="D304" s="382"/>
      <c r="E304" s="383"/>
      <c r="F304" s="383"/>
      <c r="G304" s="383"/>
      <c r="H304" s="383"/>
      <c r="I304" s="383"/>
      <c r="J304" s="383"/>
      <c r="K304" s="383"/>
      <c r="L304" s="383"/>
      <c r="M304" s="383"/>
      <c r="N304" s="383"/>
      <c r="O304" s="383"/>
      <c r="P304" s="383"/>
      <c r="Q304" s="383"/>
      <c r="R304" s="383"/>
      <c r="S304" s="383"/>
      <c r="T304" s="383"/>
      <c r="U304" s="384"/>
      <c r="V304" s="384"/>
      <c r="W304" s="384"/>
      <c r="X304" s="385"/>
      <c r="Y304" s="385"/>
      <c r="Z304" s="385"/>
      <c r="AA304" s="385"/>
      <c r="AB304" s="385"/>
      <c r="AC304" s="385"/>
      <c r="AD304" s="386"/>
      <c r="AE304" s="386"/>
      <c r="AF304" s="386"/>
    </row>
    <row r="305" spans="1:32" ht="21" customHeight="1">
      <c r="A305" s="382">
        <v>41927</v>
      </c>
      <c r="B305" s="382"/>
      <c r="C305" s="382"/>
      <c r="D305" s="382"/>
      <c r="E305" s="383"/>
      <c r="F305" s="383"/>
      <c r="G305" s="383"/>
      <c r="H305" s="383"/>
      <c r="I305" s="383"/>
      <c r="J305" s="383"/>
      <c r="K305" s="383"/>
      <c r="L305" s="383"/>
      <c r="M305" s="383"/>
      <c r="N305" s="383"/>
      <c r="O305" s="383"/>
      <c r="P305" s="383"/>
      <c r="Q305" s="383"/>
      <c r="R305" s="383"/>
      <c r="S305" s="383"/>
      <c r="T305" s="383"/>
      <c r="U305" s="384"/>
      <c r="V305" s="384"/>
      <c r="W305" s="384"/>
      <c r="X305" s="385"/>
      <c r="Y305" s="385"/>
      <c r="Z305" s="385"/>
      <c r="AA305" s="385"/>
      <c r="AB305" s="385"/>
      <c r="AC305" s="385"/>
      <c r="AD305" s="386"/>
      <c r="AE305" s="386"/>
      <c r="AF305" s="386"/>
    </row>
    <row r="306" spans="1:32" ht="21" customHeight="1">
      <c r="A306" s="382">
        <v>41928</v>
      </c>
      <c r="B306" s="382"/>
      <c r="C306" s="382"/>
      <c r="D306" s="382"/>
      <c r="E306" s="383"/>
      <c r="F306" s="383"/>
      <c r="G306" s="383"/>
      <c r="H306" s="383"/>
      <c r="I306" s="383"/>
      <c r="J306" s="383"/>
      <c r="K306" s="383"/>
      <c r="L306" s="383"/>
      <c r="M306" s="383"/>
      <c r="N306" s="383"/>
      <c r="O306" s="383"/>
      <c r="P306" s="383"/>
      <c r="Q306" s="383"/>
      <c r="R306" s="383"/>
      <c r="S306" s="383"/>
      <c r="T306" s="383"/>
      <c r="U306" s="384"/>
      <c r="V306" s="384"/>
      <c r="W306" s="384"/>
      <c r="X306" s="385"/>
      <c r="Y306" s="385"/>
      <c r="Z306" s="385"/>
      <c r="AA306" s="385"/>
      <c r="AB306" s="385"/>
      <c r="AC306" s="385"/>
      <c r="AD306" s="386"/>
      <c r="AE306" s="386"/>
      <c r="AF306" s="386"/>
    </row>
    <row r="307" spans="1:32" ht="21" customHeight="1">
      <c r="A307" s="382">
        <v>41929</v>
      </c>
      <c r="B307" s="382"/>
      <c r="C307" s="382"/>
      <c r="D307" s="382"/>
      <c r="E307" s="383"/>
      <c r="F307" s="383"/>
      <c r="G307" s="383"/>
      <c r="H307" s="383"/>
      <c r="I307" s="383"/>
      <c r="J307" s="383"/>
      <c r="K307" s="383"/>
      <c r="L307" s="383"/>
      <c r="M307" s="383"/>
      <c r="N307" s="383"/>
      <c r="O307" s="383"/>
      <c r="P307" s="383"/>
      <c r="Q307" s="383"/>
      <c r="R307" s="383"/>
      <c r="S307" s="383"/>
      <c r="T307" s="383"/>
      <c r="U307" s="384"/>
      <c r="V307" s="384"/>
      <c r="W307" s="384"/>
      <c r="X307" s="385"/>
      <c r="Y307" s="385"/>
      <c r="Z307" s="385"/>
      <c r="AA307" s="385"/>
      <c r="AB307" s="385"/>
      <c r="AC307" s="385"/>
      <c r="AD307" s="386"/>
      <c r="AE307" s="386"/>
      <c r="AF307" s="386"/>
    </row>
    <row r="308" spans="1:32" ht="21" customHeight="1">
      <c r="A308" s="382">
        <v>41930</v>
      </c>
      <c r="B308" s="382"/>
      <c r="C308" s="382"/>
      <c r="D308" s="382"/>
      <c r="E308" s="383"/>
      <c r="F308" s="383"/>
      <c r="G308" s="383"/>
      <c r="H308" s="383"/>
      <c r="I308" s="383"/>
      <c r="J308" s="383"/>
      <c r="K308" s="383"/>
      <c r="L308" s="383"/>
      <c r="M308" s="383"/>
      <c r="N308" s="383"/>
      <c r="O308" s="383"/>
      <c r="P308" s="383"/>
      <c r="Q308" s="383"/>
      <c r="R308" s="383"/>
      <c r="S308" s="383"/>
      <c r="T308" s="383"/>
      <c r="U308" s="384"/>
      <c r="V308" s="384"/>
      <c r="W308" s="384"/>
      <c r="X308" s="385"/>
      <c r="Y308" s="385"/>
      <c r="Z308" s="385"/>
      <c r="AA308" s="385"/>
      <c r="AB308" s="385"/>
      <c r="AC308" s="385"/>
      <c r="AD308" s="386"/>
      <c r="AE308" s="386"/>
      <c r="AF308" s="386"/>
    </row>
    <row r="309" spans="1:32" ht="21" customHeight="1">
      <c r="A309" s="382">
        <v>41931</v>
      </c>
      <c r="B309" s="382"/>
      <c r="C309" s="382"/>
      <c r="D309" s="382"/>
      <c r="E309" s="383"/>
      <c r="F309" s="383"/>
      <c r="G309" s="383"/>
      <c r="H309" s="383"/>
      <c r="I309" s="383"/>
      <c r="J309" s="383"/>
      <c r="K309" s="383"/>
      <c r="L309" s="383"/>
      <c r="M309" s="383"/>
      <c r="N309" s="383"/>
      <c r="O309" s="383"/>
      <c r="P309" s="383"/>
      <c r="Q309" s="383"/>
      <c r="R309" s="383"/>
      <c r="S309" s="383"/>
      <c r="T309" s="383"/>
      <c r="U309" s="384"/>
      <c r="V309" s="384"/>
      <c r="W309" s="384"/>
      <c r="X309" s="385"/>
      <c r="Y309" s="385"/>
      <c r="Z309" s="385"/>
      <c r="AA309" s="385"/>
      <c r="AB309" s="385"/>
      <c r="AC309" s="385"/>
      <c r="AD309" s="386"/>
      <c r="AE309" s="386"/>
      <c r="AF309" s="386"/>
    </row>
    <row r="310" spans="1:32" ht="21" customHeight="1">
      <c r="A310" s="382">
        <v>41932</v>
      </c>
      <c r="B310" s="382"/>
      <c r="C310" s="382"/>
      <c r="D310" s="382"/>
      <c r="E310" s="383"/>
      <c r="F310" s="383"/>
      <c r="G310" s="383"/>
      <c r="H310" s="383"/>
      <c r="I310" s="383"/>
      <c r="J310" s="383"/>
      <c r="K310" s="383"/>
      <c r="L310" s="383"/>
      <c r="M310" s="383"/>
      <c r="N310" s="383"/>
      <c r="O310" s="383"/>
      <c r="P310" s="383"/>
      <c r="Q310" s="383"/>
      <c r="R310" s="383"/>
      <c r="S310" s="383"/>
      <c r="T310" s="383"/>
      <c r="U310" s="384"/>
      <c r="V310" s="384"/>
      <c r="W310" s="384"/>
      <c r="X310" s="385"/>
      <c r="Y310" s="385"/>
      <c r="Z310" s="385"/>
      <c r="AA310" s="385"/>
      <c r="AB310" s="385"/>
      <c r="AC310" s="385"/>
      <c r="AD310" s="386"/>
      <c r="AE310" s="386"/>
      <c r="AF310" s="386"/>
    </row>
    <row r="311" spans="1:32" ht="21" customHeight="1">
      <c r="A311" s="382">
        <v>41933</v>
      </c>
      <c r="B311" s="382"/>
      <c r="C311" s="382"/>
      <c r="D311" s="382"/>
      <c r="E311" s="383"/>
      <c r="F311" s="383"/>
      <c r="G311" s="383"/>
      <c r="H311" s="383"/>
      <c r="I311" s="383"/>
      <c r="J311" s="383"/>
      <c r="K311" s="383"/>
      <c r="L311" s="383"/>
      <c r="M311" s="383"/>
      <c r="N311" s="383"/>
      <c r="O311" s="383"/>
      <c r="P311" s="383"/>
      <c r="Q311" s="383"/>
      <c r="R311" s="383"/>
      <c r="S311" s="383"/>
      <c r="T311" s="383"/>
      <c r="U311" s="384"/>
      <c r="V311" s="384"/>
      <c r="W311" s="384"/>
      <c r="X311" s="385"/>
      <c r="Y311" s="385"/>
      <c r="Z311" s="385"/>
      <c r="AA311" s="385"/>
      <c r="AB311" s="385"/>
      <c r="AC311" s="385"/>
      <c r="AD311" s="386"/>
      <c r="AE311" s="386"/>
      <c r="AF311" s="386"/>
    </row>
    <row r="312" spans="1:32" ht="21" customHeight="1">
      <c r="A312" s="382">
        <v>41934</v>
      </c>
      <c r="B312" s="382"/>
      <c r="C312" s="382"/>
      <c r="D312" s="382"/>
      <c r="E312" s="383"/>
      <c r="F312" s="383"/>
      <c r="G312" s="383"/>
      <c r="H312" s="383"/>
      <c r="I312" s="383"/>
      <c r="J312" s="383"/>
      <c r="K312" s="383"/>
      <c r="L312" s="383"/>
      <c r="M312" s="383"/>
      <c r="N312" s="383"/>
      <c r="O312" s="383"/>
      <c r="P312" s="383"/>
      <c r="Q312" s="383"/>
      <c r="R312" s="383"/>
      <c r="S312" s="383"/>
      <c r="T312" s="383"/>
      <c r="U312" s="384"/>
      <c r="V312" s="384"/>
      <c r="W312" s="384"/>
      <c r="X312" s="385"/>
      <c r="Y312" s="385"/>
      <c r="Z312" s="385"/>
      <c r="AA312" s="385"/>
      <c r="AB312" s="385"/>
      <c r="AC312" s="385"/>
      <c r="AD312" s="386"/>
      <c r="AE312" s="386"/>
      <c r="AF312" s="386"/>
    </row>
    <row r="313" spans="1:32" ht="21" customHeight="1">
      <c r="A313" s="382">
        <v>41935</v>
      </c>
      <c r="B313" s="382"/>
      <c r="C313" s="382"/>
      <c r="D313" s="382"/>
      <c r="E313" s="383"/>
      <c r="F313" s="383"/>
      <c r="G313" s="383"/>
      <c r="H313" s="383"/>
      <c r="I313" s="383"/>
      <c r="J313" s="383"/>
      <c r="K313" s="383"/>
      <c r="L313" s="383"/>
      <c r="M313" s="383"/>
      <c r="N313" s="383"/>
      <c r="O313" s="383"/>
      <c r="P313" s="383"/>
      <c r="Q313" s="383"/>
      <c r="R313" s="383"/>
      <c r="S313" s="383"/>
      <c r="T313" s="383"/>
      <c r="U313" s="384"/>
      <c r="V313" s="384"/>
      <c r="W313" s="384"/>
      <c r="X313" s="385"/>
      <c r="Y313" s="385"/>
      <c r="Z313" s="385"/>
      <c r="AA313" s="385"/>
      <c r="AB313" s="385"/>
      <c r="AC313" s="385"/>
      <c r="AD313" s="386"/>
      <c r="AE313" s="386"/>
      <c r="AF313" s="386"/>
    </row>
    <row r="314" spans="1:32" ht="21" customHeight="1">
      <c r="A314" s="382">
        <v>41936</v>
      </c>
      <c r="B314" s="382"/>
      <c r="C314" s="382"/>
      <c r="D314" s="382"/>
      <c r="E314" s="383"/>
      <c r="F314" s="383"/>
      <c r="G314" s="383"/>
      <c r="H314" s="383"/>
      <c r="I314" s="383"/>
      <c r="J314" s="383"/>
      <c r="K314" s="383"/>
      <c r="L314" s="383"/>
      <c r="M314" s="383"/>
      <c r="N314" s="383"/>
      <c r="O314" s="383"/>
      <c r="P314" s="383"/>
      <c r="Q314" s="383"/>
      <c r="R314" s="383"/>
      <c r="S314" s="383"/>
      <c r="T314" s="383"/>
      <c r="U314" s="384"/>
      <c r="V314" s="384"/>
      <c r="W314" s="384"/>
      <c r="X314" s="385"/>
      <c r="Y314" s="385"/>
      <c r="Z314" s="385"/>
      <c r="AA314" s="385"/>
      <c r="AB314" s="385"/>
      <c r="AC314" s="385"/>
      <c r="AD314" s="386"/>
      <c r="AE314" s="386"/>
      <c r="AF314" s="386"/>
    </row>
    <row r="315" spans="1:32" ht="21" customHeight="1">
      <c r="A315" s="382">
        <v>41937</v>
      </c>
      <c r="B315" s="382"/>
      <c r="C315" s="382"/>
      <c r="D315" s="382"/>
      <c r="E315" s="383"/>
      <c r="F315" s="383"/>
      <c r="G315" s="383"/>
      <c r="H315" s="383"/>
      <c r="I315" s="383"/>
      <c r="J315" s="383"/>
      <c r="K315" s="383"/>
      <c r="L315" s="383"/>
      <c r="M315" s="383"/>
      <c r="N315" s="383"/>
      <c r="O315" s="383"/>
      <c r="P315" s="383"/>
      <c r="Q315" s="383"/>
      <c r="R315" s="383"/>
      <c r="S315" s="383"/>
      <c r="T315" s="383"/>
      <c r="U315" s="384"/>
      <c r="V315" s="384"/>
      <c r="W315" s="384"/>
      <c r="X315" s="385"/>
      <c r="Y315" s="385"/>
      <c r="Z315" s="385"/>
      <c r="AA315" s="385"/>
      <c r="AB315" s="385"/>
      <c r="AC315" s="385"/>
      <c r="AD315" s="386"/>
      <c r="AE315" s="386"/>
      <c r="AF315" s="386"/>
    </row>
    <row r="316" spans="1:32" ht="21" customHeight="1">
      <c r="A316" s="382">
        <v>41938</v>
      </c>
      <c r="B316" s="382"/>
      <c r="C316" s="382"/>
      <c r="D316" s="382"/>
      <c r="E316" s="383"/>
      <c r="F316" s="383"/>
      <c r="G316" s="383"/>
      <c r="H316" s="383"/>
      <c r="I316" s="383"/>
      <c r="J316" s="383"/>
      <c r="K316" s="383"/>
      <c r="L316" s="383"/>
      <c r="M316" s="383"/>
      <c r="N316" s="383"/>
      <c r="O316" s="383"/>
      <c r="P316" s="383"/>
      <c r="Q316" s="383"/>
      <c r="R316" s="383"/>
      <c r="S316" s="383"/>
      <c r="T316" s="383"/>
      <c r="U316" s="384"/>
      <c r="V316" s="384"/>
      <c r="W316" s="384"/>
      <c r="X316" s="385"/>
      <c r="Y316" s="385"/>
      <c r="Z316" s="385"/>
      <c r="AA316" s="385"/>
      <c r="AB316" s="385"/>
      <c r="AC316" s="385"/>
      <c r="AD316" s="386"/>
      <c r="AE316" s="386"/>
      <c r="AF316" s="386"/>
    </row>
    <row r="317" spans="1:32" ht="21" customHeight="1">
      <c r="A317" s="382">
        <v>41939</v>
      </c>
      <c r="B317" s="382"/>
      <c r="C317" s="382"/>
      <c r="D317" s="382"/>
      <c r="E317" s="383"/>
      <c r="F317" s="383"/>
      <c r="G317" s="383"/>
      <c r="H317" s="383"/>
      <c r="I317" s="383"/>
      <c r="J317" s="383"/>
      <c r="K317" s="383"/>
      <c r="L317" s="383"/>
      <c r="M317" s="383"/>
      <c r="N317" s="383"/>
      <c r="O317" s="383"/>
      <c r="P317" s="383"/>
      <c r="Q317" s="383"/>
      <c r="R317" s="383"/>
      <c r="S317" s="383"/>
      <c r="T317" s="383"/>
      <c r="U317" s="384"/>
      <c r="V317" s="384"/>
      <c r="W317" s="384"/>
      <c r="X317" s="385"/>
      <c r="Y317" s="385"/>
      <c r="Z317" s="385"/>
      <c r="AA317" s="385"/>
      <c r="AB317" s="385"/>
      <c r="AC317" s="385"/>
      <c r="AD317" s="386"/>
      <c r="AE317" s="386"/>
      <c r="AF317" s="386"/>
    </row>
    <row r="318" spans="1:32" ht="21" customHeight="1">
      <c r="A318" s="382">
        <v>41940</v>
      </c>
      <c r="B318" s="382"/>
      <c r="C318" s="382"/>
      <c r="D318" s="382"/>
      <c r="E318" s="383"/>
      <c r="F318" s="383"/>
      <c r="G318" s="383"/>
      <c r="H318" s="383"/>
      <c r="I318" s="383"/>
      <c r="J318" s="383"/>
      <c r="K318" s="383"/>
      <c r="L318" s="383"/>
      <c r="M318" s="383"/>
      <c r="N318" s="383"/>
      <c r="O318" s="383"/>
      <c r="P318" s="383"/>
      <c r="Q318" s="383"/>
      <c r="R318" s="383"/>
      <c r="S318" s="383"/>
      <c r="T318" s="383"/>
      <c r="U318" s="384"/>
      <c r="V318" s="384"/>
      <c r="W318" s="384"/>
      <c r="X318" s="385"/>
      <c r="Y318" s="385"/>
      <c r="Z318" s="385"/>
      <c r="AA318" s="385"/>
      <c r="AB318" s="385"/>
      <c r="AC318" s="385"/>
      <c r="AD318" s="386"/>
      <c r="AE318" s="386"/>
      <c r="AF318" s="386"/>
    </row>
    <row r="319" spans="1:32" ht="21" customHeight="1">
      <c r="A319" s="382">
        <v>41941</v>
      </c>
      <c r="B319" s="382"/>
      <c r="C319" s="382"/>
      <c r="D319" s="382"/>
      <c r="E319" s="383"/>
      <c r="F319" s="383"/>
      <c r="G319" s="383"/>
      <c r="H319" s="383"/>
      <c r="I319" s="383"/>
      <c r="J319" s="383"/>
      <c r="K319" s="383"/>
      <c r="L319" s="383"/>
      <c r="M319" s="383"/>
      <c r="N319" s="383"/>
      <c r="O319" s="383"/>
      <c r="P319" s="383"/>
      <c r="Q319" s="383"/>
      <c r="R319" s="383"/>
      <c r="S319" s="383"/>
      <c r="T319" s="383"/>
      <c r="U319" s="384"/>
      <c r="V319" s="384"/>
      <c r="W319" s="384"/>
      <c r="X319" s="385"/>
      <c r="Y319" s="385"/>
      <c r="Z319" s="385"/>
      <c r="AA319" s="385"/>
      <c r="AB319" s="385"/>
      <c r="AC319" s="385"/>
      <c r="AD319" s="386"/>
      <c r="AE319" s="386"/>
      <c r="AF319" s="386"/>
    </row>
    <row r="320" spans="1:32" ht="21" customHeight="1">
      <c r="A320" s="382">
        <v>41942</v>
      </c>
      <c r="B320" s="382"/>
      <c r="C320" s="382"/>
      <c r="D320" s="382"/>
      <c r="E320" s="383"/>
      <c r="F320" s="383"/>
      <c r="G320" s="383"/>
      <c r="H320" s="383"/>
      <c r="I320" s="383"/>
      <c r="J320" s="383"/>
      <c r="K320" s="383"/>
      <c r="L320" s="383"/>
      <c r="M320" s="383"/>
      <c r="N320" s="383"/>
      <c r="O320" s="383"/>
      <c r="P320" s="383"/>
      <c r="Q320" s="383"/>
      <c r="R320" s="383"/>
      <c r="S320" s="383"/>
      <c r="T320" s="383"/>
      <c r="U320" s="384"/>
      <c r="V320" s="384"/>
      <c r="W320" s="384"/>
      <c r="X320" s="385"/>
      <c r="Y320" s="385"/>
      <c r="Z320" s="385"/>
      <c r="AA320" s="385"/>
      <c r="AB320" s="385"/>
      <c r="AC320" s="385"/>
      <c r="AD320" s="386"/>
      <c r="AE320" s="386"/>
      <c r="AF320" s="386"/>
    </row>
    <row r="321" spans="1:33" ht="21" customHeight="1">
      <c r="A321" s="382">
        <v>41943</v>
      </c>
      <c r="B321" s="382"/>
      <c r="C321" s="382"/>
      <c r="D321" s="382"/>
      <c r="E321" s="383"/>
      <c r="F321" s="383"/>
      <c r="G321" s="383"/>
      <c r="H321" s="383"/>
      <c r="I321" s="383"/>
      <c r="J321" s="383"/>
      <c r="K321" s="383"/>
      <c r="L321" s="383"/>
      <c r="M321" s="383"/>
      <c r="N321" s="383"/>
      <c r="O321" s="383"/>
      <c r="P321" s="383"/>
      <c r="Q321" s="383"/>
      <c r="R321" s="383"/>
      <c r="S321" s="383"/>
      <c r="T321" s="383"/>
      <c r="U321" s="384"/>
      <c r="V321" s="384"/>
      <c r="W321" s="384"/>
      <c r="X321" s="385"/>
      <c r="Y321" s="385"/>
      <c r="Z321" s="385"/>
      <c r="AA321" s="385"/>
      <c r="AB321" s="385"/>
      <c r="AC321" s="385"/>
      <c r="AD321" s="386"/>
      <c r="AE321" s="386"/>
      <c r="AF321" s="386"/>
    </row>
    <row r="322" spans="1:33" ht="21" customHeight="1">
      <c r="A322" s="387" t="s">
        <v>265</v>
      </c>
      <c r="B322" s="387"/>
      <c r="C322" s="387"/>
      <c r="D322" s="387"/>
      <c r="E322" s="387"/>
      <c r="F322" s="387"/>
      <c r="G322" s="387"/>
      <c r="H322" s="387"/>
      <c r="I322" s="387"/>
      <c r="J322" s="387"/>
      <c r="K322" s="387"/>
      <c r="L322" s="387"/>
      <c r="M322" s="387"/>
      <c r="N322" s="387"/>
      <c r="O322" s="387"/>
      <c r="P322" s="387"/>
      <c r="Q322" s="387"/>
      <c r="R322" s="387"/>
      <c r="S322" s="387"/>
      <c r="T322" s="387"/>
      <c r="U322" s="388">
        <f>SUM(U291:W321)</f>
        <v>0</v>
      </c>
      <c r="V322" s="388"/>
      <c r="W322" s="388"/>
      <c r="X322" s="389">
        <f>SUM(X291:Z321)</f>
        <v>0</v>
      </c>
      <c r="Y322" s="389"/>
      <c r="Z322" s="389"/>
      <c r="AA322" s="389">
        <f>SUM(AA291:AC321)</f>
        <v>0</v>
      </c>
      <c r="AB322" s="389"/>
      <c r="AC322" s="389"/>
      <c r="AD322" s="390">
        <f>SUM(AD291:AF321)</f>
        <v>0</v>
      </c>
      <c r="AE322" s="390"/>
      <c r="AF322" s="390"/>
      <c r="AG322" s="90" t="s">
        <v>266</v>
      </c>
    </row>
    <row r="323" spans="1:33" ht="21" customHeight="1">
      <c r="A323" s="382">
        <v>41944</v>
      </c>
      <c r="B323" s="382"/>
      <c r="C323" s="382"/>
      <c r="D323" s="382"/>
      <c r="E323" s="383"/>
      <c r="F323" s="383"/>
      <c r="G323" s="383"/>
      <c r="H323" s="383"/>
      <c r="I323" s="383"/>
      <c r="J323" s="383"/>
      <c r="K323" s="383"/>
      <c r="L323" s="383"/>
      <c r="M323" s="383"/>
      <c r="N323" s="383"/>
      <c r="O323" s="383"/>
      <c r="P323" s="383"/>
      <c r="Q323" s="383"/>
      <c r="R323" s="383"/>
      <c r="S323" s="383"/>
      <c r="T323" s="383"/>
      <c r="U323" s="384"/>
      <c r="V323" s="384"/>
      <c r="W323" s="384"/>
      <c r="X323" s="385"/>
      <c r="Y323" s="385"/>
      <c r="Z323" s="385"/>
      <c r="AA323" s="385"/>
      <c r="AB323" s="385"/>
      <c r="AC323" s="385"/>
      <c r="AD323" s="386"/>
      <c r="AE323" s="386"/>
      <c r="AF323" s="386"/>
    </row>
    <row r="324" spans="1:33" ht="21" customHeight="1">
      <c r="A324" s="382">
        <v>41945</v>
      </c>
      <c r="B324" s="382"/>
      <c r="C324" s="382"/>
      <c r="D324" s="382"/>
      <c r="E324" s="383"/>
      <c r="F324" s="383"/>
      <c r="G324" s="383"/>
      <c r="H324" s="383"/>
      <c r="I324" s="383"/>
      <c r="J324" s="383"/>
      <c r="K324" s="383"/>
      <c r="L324" s="383"/>
      <c r="M324" s="383"/>
      <c r="N324" s="383"/>
      <c r="O324" s="383"/>
      <c r="P324" s="383"/>
      <c r="Q324" s="383"/>
      <c r="R324" s="383"/>
      <c r="S324" s="383"/>
      <c r="T324" s="383"/>
      <c r="U324" s="384"/>
      <c r="V324" s="384"/>
      <c r="W324" s="384"/>
      <c r="X324" s="385"/>
      <c r="Y324" s="385"/>
      <c r="Z324" s="385"/>
      <c r="AA324" s="385"/>
      <c r="AB324" s="385"/>
      <c r="AC324" s="385"/>
      <c r="AD324" s="386"/>
      <c r="AE324" s="386"/>
      <c r="AF324" s="386"/>
    </row>
    <row r="325" spans="1:33" ht="21" customHeight="1">
      <c r="A325" s="382">
        <v>41946</v>
      </c>
      <c r="B325" s="382"/>
      <c r="C325" s="382"/>
      <c r="D325" s="382"/>
      <c r="E325" s="383"/>
      <c r="F325" s="383"/>
      <c r="G325" s="383"/>
      <c r="H325" s="383"/>
      <c r="I325" s="383"/>
      <c r="J325" s="383"/>
      <c r="K325" s="383"/>
      <c r="L325" s="383"/>
      <c r="M325" s="383"/>
      <c r="N325" s="383"/>
      <c r="O325" s="383"/>
      <c r="P325" s="383"/>
      <c r="Q325" s="383"/>
      <c r="R325" s="383"/>
      <c r="S325" s="383"/>
      <c r="T325" s="383"/>
      <c r="U325" s="384"/>
      <c r="V325" s="384"/>
      <c r="W325" s="384"/>
      <c r="X325" s="385"/>
      <c r="Y325" s="385"/>
      <c r="Z325" s="385"/>
      <c r="AA325" s="385"/>
      <c r="AB325" s="385"/>
      <c r="AC325" s="385"/>
      <c r="AD325" s="386"/>
      <c r="AE325" s="386"/>
      <c r="AF325" s="386"/>
    </row>
    <row r="326" spans="1:33" ht="21" customHeight="1">
      <c r="A326" s="382">
        <v>41947</v>
      </c>
      <c r="B326" s="382"/>
      <c r="C326" s="382"/>
      <c r="D326" s="382"/>
      <c r="E326" s="383"/>
      <c r="F326" s="383"/>
      <c r="G326" s="383"/>
      <c r="H326" s="383"/>
      <c r="I326" s="383"/>
      <c r="J326" s="383"/>
      <c r="K326" s="383"/>
      <c r="L326" s="383"/>
      <c r="M326" s="383"/>
      <c r="N326" s="383"/>
      <c r="O326" s="383"/>
      <c r="P326" s="383"/>
      <c r="Q326" s="383"/>
      <c r="R326" s="383"/>
      <c r="S326" s="383"/>
      <c r="T326" s="383"/>
      <c r="U326" s="384"/>
      <c r="V326" s="384"/>
      <c r="W326" s="384"/>
      <c r="X326" s="385"/>
      <c r="Y326" s="385"/>
      <c r="Z326" s="385"/>
      <c r="AA326" s="385"/>
      <c r="AB326" s="385"/>
      <c r="AC326" s="385"/>
      <c r="AD326" s="386"/>
      <c r="AE326" s="386"/>
      <c r="AF326" s="386"/>
    </row>
    <row r="327" spans="1:33" ht="21" customHeight="1">
      <c r="A327" s="382">
        <v>41948</v>
      </c>
      <c r="B327" s="382"/>
      <c r="C327" s="382"/>
      <c r="D327" s="382"/>
      <c r="E327" s="383"/>
      <c r="F327" s="383"/>
      <c r="G327" s="383"/>
      <c r="H327" s="383"/>
      <c r="I327" s="383"/>
      <c r="J327" s="383"/>
      <c r="K327" s="383"/>
      <c r="L327" s="383"/>
      <c r="M327" s="383"/>
      <c r="N327" s="383"/>
      <c r="O327" s="383"/>
      <c r="P327" s="383"/>
      <c r="Q327" s="383"/>
      <c r="R327" s="383"/>
      <c r="S327" s="383"/>
      <c r="T327" s="383"/>
      <c r="U327" s="384"/>
      <c r="V327" s="384"/>
      <c r="W327" s="384"/>
      <c r="X327" s="385"/>
      <c r="Y327" s="385"/>
      <c r="Z327" s="385"/>
      <c r="AA327" s="385"/>
      <c r="AB327" s="385"/>
      <c r="AC327" s="385"/>
      <c r="AD327" s="386"/>
      <c r="AE327" s="386"/>
      <c r="AF327" s="386"/>
    </row>
    <row r="328" spans="1:33" ht="21" customHeight="1">
      <c r="A328" s="382">
        <v>41949</v>
      </c>
      <c r="B328" s="382"/>
      <c r="C328" s="382"/>
      <c r="D328" s="382"/>
      <c r="E328" s="383"/>
      <c r="F328" s="383"/>
      <c r="G328" s="383"/>
      <c r="H328" s="383"/>
      <c r="I328" s="383"/>
      <c r="J328" s="383"/>
      <c r="K328" s="383"/>
      <c r="L328" s="383"/>
      <c r="M328" s="383"/>
      <c r="N328" s="383"/>
      <c r="O328" s="383"/>
      <c r="P328" s="383"/>
      <c r="Q328" s="383"/>
      <c r="R328" s="383"/>
      <c r="S328" s="383"/>
      <c r="T328" s="383"/>
      <c r="U328" s="384"/>
      <c r="V328" s="384"/>
      <c r="W328" s="384"/>
      <c r="X328" s="385"/>
      <c r="Y328" s="385"/>
      <c r="Z328" s="385"/>
      <c r="AA328" s="385"/>
      <c r="AB328" s="385"/>
      <c r="AC328" s="385"/>
      <c r="AD328" s="386"/>
      <c r="AE328" s="386"/>
      <c r="AF328" s="386"/>
    </row>
    <row r="329" spans="1:33" ht="21" customHeight="1">
      <c r="A329" s="382">
        <v>41950</v>
      </c>
      <c r="B329" s="382"/>
      <c r="C329" s="382"/>
      <c r="D329" s="382"/>
      <c r="E329" s="383"/>
      <c r="F329" s="383"/>
      <c r="G329" s="383"/>
      <c r="H329" s="383"/>
      <c r="I329" s="383"/>
      <c r="J329" s="383"/>
      <c r="K329" s="383"/>
      <c r="L329" s="383"/>
      <c r="M329" s="383"/>
      <c r="N329" s="383"/>
      <c r="O329" s="383"/>
      <c r="P329" s="383"/>
      <c r="Q329" s="383"/>
      <c r="R329" s="383"/>
      <c r="S329" s="383"/>
      <c r="T329" s="383"/>
      <c r="U329" s="384"/>
      <c r="V329" s="384"/>
      <c r="W329" s="384"/>
      <c r="X329" s="385"/>
      <c r="Y329" s="385"/>
      <c r="Z329" s="385"/>
      <c r="AA329" s="385"/>
      <c r="AB329" s="385"/>
      <c r="AC329" s="385"/>
      <c r="AD329" s="386"/>
      <c r="AE329" s="386"/>
      <c r="AF329" s="386"/>
    </row>
    <row r="330" spans="1:33" ht="21" customHeight="1">
      <c r="A330" s="382">
        <v>41951</v>
      </c>
      <c r="B330" s="382"/>
      <c r="C330" s="382"/>
      <c r="D330" s="382"/>
      <c r="E330" s="383"/>
      <c r="F330" s="383"/>
      <c r="G330" s="383"/>
      <c r="H330" s="383"/>
      <c r="I330" s="383"/>
      <c r="J330" s="383"/>
      <c r="K330" s="383"/>
      <c r="L330" s="383"/>
      <c r="M330" s="383"/>
      <c r="N330" s="383"/>
      <c r="O330" s="383"/>
      <c r="P330" s="383"/>
      <c r="Q330" s="383"/>
      <c r="R330" s="383"/>
      <c r="S330" s="383"/>
      <c r="T330" s="383"/>
      <c r="U330" s="384"/>
      <c r="V330" s="384"/>
      <c r="W330" s="384"/>
      <c r="X330" s="385"/>
      <c r="Y330" s="385"/>
      <c r="Z330" s="385"/>
      <c r="AA330" s="385"/>
      <c r="AB330" s="385"/>
      <c r="AC330" s="385"/>
      <c r="AD330" s="386"/>
      <c r="AE330" s="386"/>
      <c r="AF330" s="386"/>
    </row>
    <row r="331" spans="1:33" ht="21" customHeight="1">
      <c r="A331" s="382">
        <v>41952</v>
      </c>
      <c r="B331" s="382"/>
      <c r="C331" s="382"/>
      <c r="D331" s="382"/>
      <c r="E331" s="383"/>
      <c r="F331" s="383"/>
      <c r="G331" s="383"/>
      <c r="H331" s="383"/>
      <c r="I331" s="383"/>
      <c r="J331" s="383"/>
      <c r="K331" s="383"/>
      <c r="L331" s="383"/>
      <c r="M331" s="383"/>
      <c r="N331" s="383"/>
      <c r="O331" s="383"/>
      <c r="P331" s="383"/>
      <c r="Q331" s="383"/>
      <c r="R331" s="383"/>
      <c r="S331" s="383"/>
      <c r="T331" s="383"/>
      <c r="U331" s="384"/>
      <c r="V331" s="384"/>
      <c r="W331" s="384"/>
      <c r="X331" s="385"/>
      <c r="Y331" s="385"/>
      <c r="Z331" s="385"/>
      <c r="AA331" s="385"/>
      <c r="AB331" s="385"/>
      <c r="AC331" s="385"/>
      <c r="AD331" s="386"/>
      <c r="AE331" s="386"/>
      <c r="AF331" s="386"/>
    </row>
    <row r="332" spans="1:33" ht="21" customHeight="1">
      <c r="A332" s="382">
        <v>41953</v>
      </c>
      <c r="B332" s="382"/>
      <c r="C332" s="382"/>
      <c r="D332" s="382"/>
      <c r="E332" s="383"/>
      <c r="F332" s="383"/>
      <c r="G332" s="383"/>
      <c r="H332" s="383"/>
      <c r="I332" s="383"/>
      <c r="J332" s="383"/>
      <c r="K332" s="383"/>
      <c r="L332" s="383"/>
      <c r="M332" s="383"/>
      <c r="N332" s="383"/>
      <c r="O332" s="383"/>
      <c r="P332" s="383"/>
      <c r="Q332" s="383"/>
      <c r="R332" s="383"/>
      <c r="S332" s="383"/>
      <c r="T332" s="383"/>
      <c r="U332" s="384"/>
      <c r="V332" s="384"/>
      <c r="W332" s="384"/>
      <c r="X332" s="385"/>
      <c r="Y332" s="385"/>
      <c r="Z332" s="385"/>
      <c r="AA332" s="385"/>
      <c r="AB332" s="385"/>
      <c r="AC332" s="385"/>
      <c r="AD332" s="386"/>
      <c r="AE332" s="386"/>
      <c r="AF332" s="386"/>
    </row>
    <row r="333" spans="1:33" ht="21" customHeight="1">
      <c r="A333" s="382">
        <v>41954</v>
      </c>
      <c r="B333" s="382"/>
      <c r="C333" s="382"/>
      <c r="D333" s="382"/>
      <c r="E333" s="383"/>
      <c r="F333" s="383"/>
      <c r="G333" s="383"/>
      <c r="H333" s="383"/>
      <c r="I333" s="383"/>
      <c r="J333" s="383"/>
      <c r="K333" s="383"/>
      <c r="L333" s="383"/>
      <c r="M333" s="383"/>
      <c r="N333" s="383"/>
      <c r="O333" s="383"/>
      <c r="P333" s="383"/>
      <c r="Q333" s="383"/>
      <c r="R333" s="383"/>
      <c r="S333" s="383"/>
      <c r="T333" s="383"/>
      <c r="U333" s="384"/>
      <c r="V333" s="384"/>
      <c r="W333" s="384"/>
      <c r="X333" s="385"/>
      <c r="Y333" s="385"/>
      <c r="Z333" s="385"/>
      <c r="AA333" s="385"/>
      <c r="AB333" s="385"/>
      <c r="AC333" s="385"/>
      <c r="AD333" s="386"/>
      <c r="AE333" s="386"/>
      <c r="AF333" s="386"/>
    </row>
    <row r="334" spans="1:33" ht="21" customHeight="1">
      <c r="A334" s="382">
        <v>41955</v>
      </c>
      <c r="B334" s="382"/>
      <c r="C334" s="382"/>
      <c r="D334" s="382"/>
      <c r="E334" s="383"/>
      <c r="F334" s="383"/>
      <c r="G334" s="383"/>
      <c r="H334" s="383"/>
      <c r="I334" s="383"/>
      <c r="J334" s="383"/>
      <c r="K334" s="383"/>
      <c r="L334" s="383"/>
      <c r="M334" s="383"/>
      <c r="N334" s="383"/>
      <c r="O334" s="383"/>
      <c r="P334" s="383"/>
      <c r="Q334" s="383"/>
      <c r="R334" s="383"/>
      <c r="S334" s="383"/>
      <c r="T334" s="383"/>
      <c r="U334" s="384"/>
      <c r="V334" s="384"/>
      <c r="W334" s="384"/>
      <c r="X334" s="385"/>
      <c r="Y334" s="385"/>
      <c r="Z334" s="385"/>
      <c r="AA334" s="385"/>
      <c r="AB334" s="385"/>
      <c r="AC334" s="385"/>
      <c r="AD334" s="386"/>
      <c r="AE334" s="386"/>
      <c r="AF334" s="386"/>
    </row>
    <row r="335" spans="1:33" ht="21" customHeight="1">
      <c r="A335" s="382">
        <v>41956</v>
      </c>
      <c r="B335" s="382"/>
      <c r="C335" s="382"/>
      <c r="D335" s="382"/>
      <c r="E335" s="383"/>
      <c r="F335" s="383"/>
      <c r="G335" s="383"/>
      <c r="H335" s="383"/>
      <c r="I335" s="383"/>
      <c r="J335" s="383"/>
      <c r="K335" s="383"/>
      <c r="L335" s="383"/>
      <c r="M335" s="383"/>
      <c r="N335" s="383"/>
      <c r="O335" s="383"/>
      <c r="P335" s="383"/>
      <c r="Q335" s="383"/>
      <c r="R335" s="383"/>
      <c r="S335" s="383"/>
      <c r="T335" s="383"/>
      <c r="U335" s="384"/>
      <c r="V335" s="384"/>
      <c r="W335" s="384"/>
      <c r="X335" s="385"/>
      <c r="Y335" s="385"/>
      <c r="Z335" s="385"/>
      <c r="AA335" s="385"/>
      <c r="AB335" s="385"/>
      <c r="AC335" s="385"/>
      <c r="AD335" s="386"/>
      <c r="AE335" s="386"/>
      <c r="AF335" s="386"/>
    </row>
    <row r="336" spans="1:33" ht="21" customHeight="1">
      <c r="A336" s="382">
        <v>41957</v>
      </c>
      <c r="B336" s="382"/>
      <c r="C336" s="382"/>
      <c r="D336" s="382"/>
      <c r="E336" s="383"/>
      <c r="F336" s="383"/>
      <c r="G336" s="383"/>
      <c r="H336" s="383"/>
      <c r="I336" s="383"/>
      <c r="J336" s="383"/>
      <c r="K336" s="383"/>
      <c r="L336" s="383"/>
      <c r="M336" s="383"/>
      <c r="N336" s="383"/>
      <c r="O336" s="383"/>
      <c r="P336" s="383"/>
      <c r="Q336" s="383"/>
      <c r="R336" s="383"/>
      <c r="S336" s="383"/>
      <c r="T336" s="383"/>
      <c r="U336" s="384"/>
      <c r="V336" s="384"/>
      <c r="W336" s="384"/>
      <c r="X336" s="385"/>
      <c r="Y336" s="385"/>
      <c r="Z336" s="385"/>
      <c r="AA336" s="385"/>
      <c r="AB336" s="385"/>
      <c r="AC336" s="385"/>
      <c r="AD336" s="386"/>
      <c r="AE336" s="386"/>
      <c r="AF336" s="386"/>
    </row>
    <row r="337" spans="1:32" ht="21" customHeight="1">
      <c r="A337" s="382">
        <v>41958</v>
      </c>
      <c r="B337" s="382"/>
      <c r="C337" s="382"/>
      <c r="D337" s="382"/>
      <c r="E337" s="383"/>
      <c r="F337" s="383"/>
      <c r="G337" s="383"/>
      <c r="H337" s="383"/>
      <c r="I337" s="383"/>
      <c r="J337" s="383"/>
      <c r="K337" s="383"/>
      <c r="L337" s="383"/>
      <c r="M337" s="383"/>
      <c r="N337" s="383"/>
      <c r="O337" s="383"/>
      <c r="P337" s="383"/>
      <c r="Q337" s="383"/>
      <c r="R337" s="383"/>
      <c r="S337" s="383"/>
      <c r="T337" s="383"/>
      <c r="U337" s="384"/>
      <c r="V337" s="384"/>
      <c r="W337" s="384"/>
      <c r="X337" s="385"/>
      <c r="Y337" s="385"/>
      <c r="Z337" s="385"/>
      <c r="AA337" s="385"/>
      <c r="AB337" s="385"/>
      <c r="AC337" s="385"/>
      <c r="AD337" s="386"/>
      <c r="AE337" s="386"/>
      <c r="AF337" s="386"/>
    </row>
    <row r="338" spans="1:32" ht="21" customHeight="1">
      <c r="A338" s="382">
        <v>41959</v>
      </c>
      <c r="B338" s="382"/>
      <c r="C338" s="382"/>
      <c r="D338" s="382"/>
      <c r="E338" s="383"/>
      <c r="F338" s="383"/>
      <c r="G338" s="383"/>
      <c r="H338" s="383"/>
      <c r="I338" s="383"/>
      <c r="J338" s="383"/>
      <c r="K338" s="383"/>
      <c r="L338" s="383"/>
      <c r="M338" s="383"/>
      <c r="N338" s="383"/>
      <c r="O338" s="383"/>
      <c r="P338" s="383"/>
      <c r="Q338" s="383"/>
      <c r="R338" s="383"/>
      <c r="S338" s="383"/>
      <c r="T338" s="383"/>
      <c r="U338" s="384"/>
      <c r="V338" s="384"/>
      <c r="W338" s="384"/>
      <c r="X338" s="385"/>
      <c r="Y338" s="385"/>
      <c r="Z338" s="385"/>
      <c r="AA338" s="385"/>
      <c r="AB338" s="385"/>
      <c r="AC338" s="385"/>
      <c r="AD338" s="386"/>
      <c r="AE338" s="386"/>
      <c r="AF338" s="386"/>
    </row>
    <row r="339" spans="1:32" ht="21" customHeight="1">
      <c r="A339" s="382">
        <v>41960</v>
      </c>
      <c r="B339" s="382"/>
      <c r="C339" s="382"/>
      <c r="D339" s="382"/>
      <c r="E339" s="383"/>
      <c r="F339" s="383"/>
      <c r="G339" s="383"/>
      <c r="H339" s="383"/>
      <c r="I339" s="383"/>
      <c r="J339" s="383"/>
      <c r="K339" s="383"/>
      <c r="L339" s="383"/>
      <c r="M339" s="383"/>
      <c r="N339" s="383"/>
      <c r="O339" s="383"/>
      <c r="P339" s="383"/>
      <c r="Q339" s="383"/>
      <c r="R339" s="383"/>
      <c r="S339" s="383"/>
      <c r="T339" s="383"/>
      <c r="U339" s="384"/>
      <c r="V339" s="384"/>
      <c r="W339" s="384"/>
      <c r="X339" s="385"/>
      <c r="Y339" s="385"/>
      <c r="Z339" s="385"/>
      <c r="AA339" s="385"/>
      <c r="AB339" s="385"/>
      <c r="AC339" s="385"/>
      <c r="AD339" s="386"/>
      <c r="AE339" s="386"/>
      <c r="AF339" s="386"/>
    </row>
    <row r="340" spans="1:32" ht="21" customHeight="1">
      <c r="A340" s="382">
        <v>41961</v>
      </c>
      <c r="B340" s="382"/>
      <c r="C340" s="382"/>
      <c r="D340" s="382"/>
      <c r="E340" s="383"/>
      <c r="F340" s="383"/>
      <c r="G340" s="383"/>
      <c r="H340" s="383"/>
      <c r="I340" s="383"/>
      <c r="J340" s="383"/>
      <c r="K340" s="383"/>
      <c r="L340" s="383"/>
      <c r="M340" s="383"/>
      <c r="N340" s="383"/>
      <c r="O340" s="383"/>
      <c r="P340" s="383"/>
      <c r="Q340" s="383"/>
      <c r="R340" s="383"/>
      <c r="S340" s="383"/>
      <c r="T340" s="383"/>
      <c r="U340" s="384"/>
      <c r="V340" s="384"/>
      <c r="W340" s="384"/>
      <c r="X340" s="385"/>
      <c r="Y340" s="385"/>
      <c r="Z340" s="385"/>
      <c r="AA340" s="385"/>
      <c r="AB340" s="385"/>
      <c r="AC340" s="385"/>
      <c r="AD340" s="386"/>
      <c r="AE340" s="386"/>
      <c r="AF340" s="386"/>
    </row>
    <row r="341" spans="1:32" ht="21" customHeight="1">
      <c r="A341" s="382">
        <v>41962</v>
      </c>
      <c r="B341" s="382"/>
      <c r="C341" s="382"/>
      <c r="D341" s="382"/>
      <c r="E341" s="383"/>
      <c r="F341" s="383"/>
      <c r="G341" s="383"/>
      <c r="H341" s="383"/>
      <c r="I341" s="383"/>
      <c r="J341" s="383"/>
      <c r="K341" s="383"/>
      <c r="L341" s="383"/>
      <c r="M341" s="383"/>
      <c r="N341" s="383"/>
      <c r="O341" s="383"/>
      <c r="P341" s="383"/>
      <c r="Q341" s="383"/>
      <c r="R341" s="383"/>
      <c r="S341" s="383"/>
      <c r="T341" s="383"/>
      <c r="U341" s="384"/>
      <c r="V341" s="384"/>
      <c r="W341" s="384"/>
      <c r="X341" s="385"/>
      <c r="Y341" s="385"/>
      <c r="Z341" s="385"/>
      <c r="AA341" s="385"/>
      <c r="AB341" s="385"/>
      <c r="AC341" s="385"/>
      <c r="AD341" s="386"/>
      <c r="AE341" s="386"/>
      <c r="AF341" s="386"/>
    </row>
    <row r="342" spans="1:32" ht="21" customHeight="1">
      <c r="A342" s="382">
        <v>41963</v>
      </c>
      <c r="B342" s="382"/>
      <c r="C342" s="382"/>
      <c r="D342" s="382"/>
      <c r="E342" s="383"/>
      <c r="F342" s="383"/>
      <c r="G342" s="383"/>
      <c r="H342" s="383"/>
      <c r="I342" s="383"/>
      <c r="J342" s="383"/>
      <c r="K342" s="383"/>
      <c r="L342" s="383"/>
      <c r="M342" s="383"/>
      <c r="N342" s="383"/>
      <c r="O342" s="383"/>
      <c r="P342" s="383"/>
      <c r="Q342" s="383"/>
      <c r="R342" s="383"/>
      <c r="S342" s="383"/>
      <c r="T342" s="383"/>
      <c r="U342" s="384"/>
      <c r="V342" s="384"/>
      <c r="W342" s="384"/>
      <c r="X342" s="385"/>
      <c r="Y342" s="385"/>
      <c r="Z342" s="385"/>
      <c r="AA342" s="385"/>
      <c r="AB342" s="385"/>
      <c r="AC342" s="385"/>
      <c r="AD342" s="386"/>
      <c r="AE342" s="386"/>
      <c r="AF342" s="386"/>
    </row>
    <row r="343" spans="1:32" ht="21" customHeight="1">
      <c r="A343" s="382">
        <v>41964</v>
      </c>
      <c r="B343" s="382"/>
      <c r="C343" s="382"/>
      <c r="D343" s="382"/>
      <c r="E343" s="383"/>
      <c r="F343" s="383"/>
      <c r="G343" s="383"/>
      <c r="H343" s="383"/>
      <c r="I343" s="383"/>
      <c r="J343" s="383"/>
      <c r="K343" s="383"/>
      <c r="L343" s="383"/>
      <c r="M343" s="383"/>
      <c r="N343" s="383"/>
      <c r="O343" s="383"/>
      <c r="P343" s="383"/>
      <c r="Q343" s="383"/>
      <c r="R343" s="383"/>
      <c r="S343" s="383"/>
      <c r="T343" s="383"/>
      <c r="U343" s="384"/>
      <c r="V343" s="384"/>
      <c r="W343" s="384"/>
      <c r="X343" s="385"/>
      <c r="Y343" s="385"/>
      <c r="Z343" s="385"/>
      <c r="AA343" s="385"/>
      <c r="AB343" s="385"/>
      <c r="AC343" s="385"/>
      <c r="AD343" s="386"/>
      <c r="AE343" s="386"/>
      <c r="AF343" s="386"/>
    </row>
    <row r="344" spans="1:32" ht="21" customHeight="1">
      <c r="A344" s="382">
        <v>41965</v>
      </c>
      <c r="B344" s="382"/>
      <c r="C344" s="382"/>
      <c r="D344" s="382"/>
      <c r="E344" s="383"/>
      <c r="F344" s="383"/>
      <c r="G344" s="383"/>
      <c r="H344" s="383"/>
      <c r="I344" s="383"/>
      <c r="J344" s="383"/>
      <c r="K344" s="383"/>
      <c r="L344" s="383"/>
      <c r="M344" s="383"/>
      <c r="N344" s="383"/>
      <c r="O344" s="383"/>
      <c r="P344" s="383"/>
      <c r="Q344" s="383"/>
      <c r="R344" s="383"/>
      <c r="S344" s="383"/>
      <c r="T344" s="383"/>
      <c r="U344" s="384"/>
      <c r="V344" s="384"/>
      <c r="W344" s="384"/>
      <c r="X344" s="385"/>
      <c r="Y344" s="385"/>
      <c r="Z344" s="385"/>
      <c r="AA344" s="385"/>
      <c r="AB344" s="385"/>
      <c r="AC344" s="385"/>
      <c r="AD344" s="386"/>
      <c r="AE344" s="386"/>
      <c r="AF344" s="386"/>
    </row>
    <row r="345" spans="1:32" ht="21" customHeight="1">
      <c r="A345" s="382">
        <v>41966</v>
      </c>
      <c r="B345" s="382"/>
      <c r="C345" s="382"/>
      <c r="D345" s="382"/>
      <c r="E345" s="383"/>
      <c r="F345" s="383"/>
      <c r="G345" s="383"/>
      <c r="H345" s="383"/>
      <c r="I345" s="383"/>
      <c r="J345" s="383"/>
      <c r="K345" s="383"/>
      <c r="L345" s="383"/>
      <c r="M345" s="383"/>
      <c r="N345" s="383"/>
      <c r="O345" s="383"/>
      <c r="P345" s="383"/>
      <c r="Q345" s="383"/>
      <c r="R345" s="383"/>
      <c r="S345" s="383"/>
      <c r="T345" s="383"/>
      <c r="U345" s="384"/>
      <c r="V345" s="384"/>
      <c r="W345" s="384"/>
      <c r="X345" s="385"/>
      <c r="Y345" s="385"/>
      <c r="Z345" s="385"/>
      <c r="AA345" s="385"/>
      <c r="AB345" s="385"/>
      <c r="AC345" s="385"/>
      <c r="AD345" s="386"/>
      <c r="AE345" s="386"/>
      <c r="AF345" s="386"/>
    </row>
    <row r="346" spans="1:32" ht="21" customHeight="1">
      <c r="A346" s="382">
        <v>41967</v>
      </c>
      <c r="B346" s="382"/>
      <c r="C346" s="382"/>
      <c r="D346" s="382"/>
      <c r="E346" s="383"/>
      <c r="F346" s="383"/>
      <c r="G346" s="383"/>
      <c r="H346" s="383"/>
      <c r="I346" s="383"/>
      <c r="J346" s="383"/>
      <c r="K346" s="383"/>
      <c r="L346" s="383"/>
      <c r="M346" s="383"/>
      <c r="N346" s="383"/>
      <c r="O346" s="383"/>
      <c r="P346" s="383"/>
      <c r="Q346" s="383"/>
      <c r="R346" s="383"/>
      <c r="S346" s="383"/>
      <c r="T346" s="383"/>
      <c r="U346" s="384"/>
      <c r="V346" s="384"/>
      <c r="W346" s="384"/>
      <c r="X346" s="385"/>
      <c r="Y346" s="385"/>
      <c r="Z346" s="385"/>
      <c r="AA346" s="385"/>
      <c r="AB346" s="385"/>
      <c r="AC346" s="385"/>
      <c r="AD346" s="386"/>
      <c r="AE346" s="386"/>
      <c r="AF346" s="386"/>
    </row>
    <row r="347" spans="1:32" ht="21" customHeight="1">
      <c r="A347" s="382">
        <v>41968</v>
      </c>
      <c r="B347" s="382"/>
      <c r="C347" s="382"/>
      <c r="D347" s="382"/>
      <c r="E347" s="383"/>
      <c r="F347" s="383"/>
      <c r="G347" s="383"/>
      <c r="H347" s="383"/>
      <c r="I347" s="383"/>
      <c r="J347" s="383"/>
      <c r="K347" s="383"/>
      <c r="L347" s="383"/>
      <c r="M347" s="383"/>
      <c r="N347" s="383"/>
      <c r="O347" s="383"/>
      <c r="P347" s="383"/>
      <c r="Q347" s="383"/>
      <c r="R347" s="383"/>
      <c r="S347" s="383"/>
      <c r="T347" s="383"/>
      <c r="U347" s="384"/>
      <c r="V347" s="384"/>
      <c r="W347" s="384"/>
      <c r="X347" s="385"/>
      <c r="Y347" s="385"/>
      <c r="Z347" s="385"/>
      <c r="AA347" s="385"/>
      <c r="AB347" s="385"/>
      <c r="AC347" s="385"/>
      <c r="AD347" s="386"/>
      <c r="AE347" s="386"/>
      <c r="AF347" s="386"/>
    </row>
    <row r="348" spans="1:32" ht="21" customHeight="1">
      <c r="A348" s="382">
        <v>41969</v>
      </c>
      <c r="B348" s="382"/>
      <c r="C348" s="382"/>
      <c r="D348" s="382"/>
      <c r="E348" s="383"/>
      <c r="F348" s="383"/>
      <c r="G348" s="383"/>
      <c r="H348" s="383"/>
      <c r="I348" s="383"/>
      <c r="J348" s="383"/>
      <c r="K348" s="383"/>
      <c r="L348" s="383"/>
      <c r="M348" s="383"/>
      <c r="N348" s="383"/>
      <c r="O348" s="383"/>
      <c r="P348" s="383"/>
      <c r="Q348" s="383"/>
      <c r="R348" s="383"/>
      <c r="S348" s="383"/>
      <c r="T348" s="383"/>
      <c r="U348" s="384"/>
      <c r="V348" s="384"/>
      <c r="W348" s="384"/>
      <c r="X348" s="385"/>
      <c r="Y348" s="385"/>
      <c r="Z348" s="385"/>
      <c r="AA348" s="385"/>
      <c r="AB348" s="385"/>
      <c r="AC348" s="385"/>
      <c r="AD348" s="386"/>
      <c r="AE348" s="386"/>
      <c r="AF348" s="386"/>
    </row>
    <row r="349" spans="1:32" ht="21" customHeight="1">
      <c r="A349" s="382">
        <v>41970</v>
      </c>
      <c r="B349" s="382"/>
      <c r="C349" s="382"/>
      <c r="D349" s="382"/>
      <c r="E349" s="383"/>
      <c r="F349" s="383"/>
      <c r="G349" s="383"/>
      <c r="H349" s="383"/>
      <c r="I349" s="383"/>
      <c r="J349" s="383"/>
      <c r="K349" s="383"/>
      <c r="L349" s="383"/>
      <c r="M349" s="383"/>
      <c r="N349" s="383"/>
      <c r="O349" s="383"/>
      <c r="P349" s="383"/>
      <c r="Q349" s="383"/>
      <c r="R349" s="383"/>
      <c r="S349" s="383"/>
      <c r="T349" s="383"/>
      <c r="U349" s="384"/>
      <c r="V349" s="384"/>
      <c r="W349" s="384"/>
      <c r="X349" s="385"/>
      <c r="Y349" s="385"/>
      <c r="Z349" s="385"/>
      <c r="AA349" s="385"/>
      <c r="AB349" s="385"/>
      <c r="AC349" s="385"/>
      <c r="AD349" s="386"/>
      <c r="AE349" s="386"/>
      <c r="AF349" s="386"/>
    </row>
    <row r="350" spans="1:32" ht="21" customHeight="1">
      <c r="A350" s="382">
        <v>41971</v>
      </c>
      <c r="B350" s="382"/>
      <c r="C350" s="382"/>
      <c r="D350" s="382"/>
      <c r="E350" s="383"/>
      <c r="F350" s="383"/>
      <c r="G350" s="383"/>
      <c r="H350" s="383"/>
      <c r="I350" s="383"/>
      <c r="J350" s="383"/>
      <c r="K350" s="383"/>
      <c r="L350" s="383"/>
      <c r="M350" s="383"/>
      <c r="N350" s="383"/>
      <c r="O350" s="383"/>
      <c r="P350" s="383"/>
      <c r="Q350" s="383"/>
      <c r="R350" s="383"/>
      <c r="S350" s="383"/>
      <c r="T350" s="383"/>
      <c r="U350" s="384"/>
      <c r="V350" s="384"/>
      <c r="W350" s="384"/>
      <c r="X350" s="385"/>
      <c r="Y350" s="385"/>
      <c r="Z350" s="385"/>
      <c r="AA350" s="385"/>
      <c r="AB350" s="385"/>
      <c r="AC350" s="385"/>
      <c r="AD350" s="386"/>
      <c r="AE350" s="386"/>
      <c r="AF350" s="386"/>
    </row>
    <row r="351" spans="1:32" ht="21" customHeight="1">
      <c r="A351" s="382">
        <v>41972</v>
      </c>
      <c r="B351" s="382"/>
      <c r="C351" s="382"/>
      <c r="D351" s="382"/>
      <c r="E351" s="383"/>
      <c r="F351" s="383"/>
      <c r="G351" s="383"/>
      <c r="H351" s="383"/>
      <c r="I351" s="383"/>
      <c r="J351" s="383"/>
      <c r="K351" s="383"/>
      <c r="L351" s="383"/>
      <c r="M351" s="383"/>
      <c r="N351" s="383"/>
      <c r="O351" s="383"/>
      <c r="P351" s="383"/>
      <c r="Q351" s="383"/>
      <c r="R351" s="383"/>
      <c r="S351" s="383"/>
      <c r="T351" s="383"/>
      <c r="U351" s="384"/>
      <c r="V351" s="384"/>
      <c r="W351" s="384"/>
      <c r="X351" s="385"/>
      <c r="Y351" s="385"/>
      <c r="Z351" s="385"/>
      <c r="AA351" s="385"/>
      <c r="AB351" s="385"/>
      <c r="AC351" s="385"/>
      <c r="AD351" s="386"/>
      <c r="AE351" s="386"/>
      <c r="AF351" s="386"/>
    </row>
    <row r="352" spans="1:32" ht="21" customHeight="1">
      <c r="A352" s="382">
        <v>41973</v>
      </c>
      <c r="B352" s="382"/>
      <c r="C352" s="382"/>
      <c r="D352" s="382"/>
      <c r="E352" s="383"/>
      <c r="F352" s="383"/>
      <c r="G352" s="383"/>
      <c r="H352" s="383"/>
      <c r="I352" s="383"/>
      <c r="J352" s="383"/>
      <c r="K352" s="383"/>
      <c r="L352" s="383"/>
      <c r="M352" s="383"/>
      <c r="N352" s="383"/>
      <c r="O352" s="383"/>
      <c r="P352" s="383"/>
      <c r="Q352" s="383"/>
      <c r="R352" s="383"/>
      <c r="S352" s="383"/>
      <c r="T352" s="383"/>
      <c r="U352" s="384"/>
      <c r="V352" s="384"/>
      <c r="W352" s="384"/>
      <c r="X352" s="385"/>
      <c r="Y352" s="385"/>
      <c r="Z352" s="385"/>
      <c r="AA352" s="385"/>
      <c r="AB352" s="385"/>
      <c r="AC352" s="385"/>
      <c r="AD352" s="386"/>
      <c r="AE352" s="386"/>
      <c r="AF352" s="386"/>
    </row>
    <row r="353" spans="1:33" ht="21" customHeight="1">
      <c r="A353" s="387" t="s">
        <v>265</v>
      </c>
      <c r="B353" s="387"/>
      <c r="C353" s="387"/>
      <c r="D353" s="387"/>
      <c r="E353" s="387"/>
      <c r="F353" s="387"/>
      <c r="G353" s="387"/>
      <c r="H353" s="387"/>
      <c r="I353" s="387"/>
      <c r="J353" s="387"/>
      <c r="K353" s="387"/>
      <c r="L353" s="387"/>
      <c r="M353" s="387"/>
      <c r="N353" s="387"/>
      <c r="O353" s="387"/>
      <c r="P353" s="387"/>
      <c r="Q353" s="387"/>
      <c r="R353" s="387"/>
      <c r="S353" s="387"/>
      <c r="T353" s="387"/>
      <c r="U353" s="388">
        <f>SUM(U323:W352)</f>
        <v>0</v>
      </c>
      <c r="V353" s="388"/>
      <c r="W353" s="388"/>
      <c r="X353" s="389">
        <f>SUM(X323:Z352)</f>
        <v>0</v>
      </c>
      <c r="Y353" s="389"/>
      <c r="Z353" s="389"/>
      <c r="AA353" s="389">
        <f>SUM(AA323:AC352)</f>
        <v>0</v>
      </c>
      <c r="AB353" s="389"/>
      <c r="AC353" s="389"/>
      <c r="AD353" s="390">
        <f>SUM(AD323:AF352)</f>
        <v>0</v>
      </c>
      <c r="AE353" s="390"/>
      <c r="AF353" s="390"/>
      <c r="AG353" s="90" t="s">
        <v>266</v>
      </c>
    </row>
    <row r="354" spans="1:33" ht="21" customHeight="1">
      <c r="A354" s="382">
        <v>41974</v>
      </c>
      <c r="B354" s="382"/>
      <c r="C354" s="382"/>
      <c r="D354" s="382"/>
      <c r="E354" s="383"/>
      <c r="F354" s="383"/>
      <c r="G354" s="383"/>
      <c r="H354" s="383"/>
      <c r="I354" s="383"/>
      <c r="J354" s="383"/>
      <c r="K354" s="383"/>
      <c r="L354" s="383"/>
      <c r="M354" s="383"/>
      <c r="N354" s="383"/>
      <c r="O354" s="383"/>
      <c r="P354" s="383"/>
      <c r="Q354" s="383"/>
      <c r="R354" s="383"/>
      <c r="S354" s="383"/>
      <c r="T354" s="383"/>
      <c r="U354" s="384"/>
      <c r="V354" s="384"/>
      <c r="W354" s="384"/>
      <c r="X354" s="385"/>
      <c r="Y354" s="385"/>
      <c r="Z354" s="385"/>
      <c r="AA354" s="385"/>
      <c r="AB354" s="385"/>
      <c r="AC354" s="385"/>
      <c r="AD354" s="386"/>
      <c r="AE354" s="386"/>
      <c r="AF354" s="386"/>
    </row>
    <row r="355" spans="1:33" ht="21" customHeight="1">
      <c r="A355" s="382">
        <v>41975</v>
      </c>
      <c r="B355" s="382"/>
      <c r="C355" s="382"/>
      <c r="D355" s="382"/>
      <c r="E355" s="383"/>
      <c r="F355" s="383"/>
      <c r="G355" s="383"/>
      <c r="H355" s="383"/>
      <c r="I355" s="383"/>
      <c r="J355" s="383"/>
      <c r="K355" s="383"/>
      <c r="L355" s="383"/>
      <c r="M355" s="383"/>
      <c r="N355" s="383"/>
      <c r="O355" s="383"/>
      <c r="P355" s="383"/>
      <c r="Q355" s="383"/>
      <c r="R355" s="383"/>
      <c r="S355" s="383"/>
      <c r="T355" s="383"/>
      <c r="U355" s="384"/>
      <c r="V355" s="384"/>
      <c r="W355" s="384"/>
      <c r="X355" s="385"/>
      <c r="Y355" s="385"/>
      <c r="Z355" s="385"/>
      <c r="AA355" s="385"/>
      <c r="AB355" s="385"/>
      <c r="AC355" s="385"/>
      <c r="AD355" s="386"/>
      <c r="AE355" s="386"/>
      <c r="AF355" s="386"/>
    </row>
    <row r="356" spans="1:33" ht="21" customHeight="1">
      <c r="A356" s="382">
        <v>41976</v>
      </c>
      <c r="B356" s="382"/>
      <c r="C356" s="382"/>
      <c r="D356" s="382"/>
      <c r="E356" s="383"/>
      <c r="F356" s="383"/>
      <c r="G356" s="383"/>
      <c r="H356" s="383"/>
      <c r="I356" s="383"/>
      <c r="J356" s="383"/>
      <c r="K356" s="383"/>
      <c r="L356" s="383"/>
      <c r="M356" s="383"/>
      <c r="N356" s="383"/>
      <c r="O356" s="383"/>
      <c r="P356" s="383"/>
      <c r="Q356" s="383"/>
      <c r="R356" s="383"/>
      <c r="S356" s="383"/>
      <c r="T356" s="383"/>
      <c r="U356" s="384"/>
      <c r="V356" s="384"/>
      <c r="W356" s="384"/>
      <c r="X356" s="385"/>
      <c r="Y356" s="385"/>
      <c r="Z356" s="385"/>
      <c r="AA356" s="385"/>
      <c r="AB356" s="385"/>
      <c r="AC356" s="385"/>
      <c r="AD356" s="386"/>
      <c r="AE356" s="386"/>
      <c r="AF356" s="386"/>
    </row>
    <row r="357" spans="1:33" ht="21" customHeight="1">
      <c r="A357" s="382">
        <v>41977</v>
      </c>
      <c r="B357" s="382"/>
      <c r="C357" s="382"/>
      <c r="D357" s="382"/>
      <c r="E357" s="383"/>
      <c r="F357" s="383"/>
      <c r="G357" s="383"/>
      <c r="H357" s="383"/>
      <c r="I357" s="383"/>
      <c r="J357" s="383"/>
      <c r="K357" s="383"/>
      <c r="L357" s="383"/>
      <c r="M357" s="383"/>
      <c r="N357" s="383"/>
      <c r="O357" s="383"/>
      <c r="P357" s="383"/>
      <c r="Q357" s="383"/>
      <c r="R357" s="383"/>
      <c r="S357" s="383"/>
      <c r="T357" s="383"/>
      <c r="U357" s="384"/>
      <c r="V357" s="384"/>
      <c r="W357" s="384"/>
      <c r="X357" s="385"/>
      <c r="Y357" s="385"/>
      <c r="Z357" s="385"/>
      <c r="AA357" s="385"/>
      <c r="AB357" s="385"/>
      <c r="AC357" s="385"/>
      <c r="AD357" s="386"/>
      <c r="AE357" s="386"/>
      <c r="AF357" s="386"/>
    </row>
    <row r="358" spans="1:33" ht="21" customHeight="1">
      <c r="A358" s="382">
        <v>41978</v>
      </c>
      <c r="B358" s="382"/>
      <c r="C358" s="382"/>
      <c r="D358" s="382"/>
      <c r="E358" s="383"/>
      <c r="F358" s="383"/>
      <c r="G358" s="383"/>
      <c r="H358" s="383"/>
      <c r="I358" s="383"/>
      <c r="J358" s="383"/>
      <c r="K358" s="383"/>
      <c r="L358" s="383"/>
      <c r="M358" s="383"/>
      <c r="N358" s="383"/>
      <c r="O358" s="383"/>
      <c r="P358" s="383"/>
      <c r="Q358" s="383"/>
      <c r="R358" s="383"/>
      <c r="S358" s="383"/>
      <c r="T358" s="383"/>
      <c r="U358" s="384"/>
      <c r="V358" s="384"/>
      <c r="W358" s="384"/>
      <c r="X358" s="385"/>
      <c r="Y358" s="385"/>
      <c r="Z358" s="385"/>
      <c r="AA358" s="385"/>
      <c r="AB358" s="385"/>
      <c r="AC358" s="385"/>
      <c r="AD358" s="386"/>
      <c r="AE358" s="386"/>
      <c r="AF358" s="386"/>
    </row>
    <row r="359" spans="1:33" ht="21" customHeight="1">
      <c r="A359" s="382">
        <v>41979</v>
      </c>
      <c r="B359" s="382"/>
      <c r="C359" s="382"/>
      <c r="D359" s="382"/>
      <c r="E359" s="383"/>
      <c r="F359" s="383"/>
      <c r="G359" s="383"/>
      <c r="H359" s="383"/>
      <c r="I359" s="383"/>
      <c r="J359" s="383"/>
      <c r="K359" s="383"/>
      <c r="L359" s="383"/>
      <c r="M359" s="383"/>
      <c r="N359" s="383"/>
      <c r="O359" s="383"/>
      <c r="P359" s="383"/>
      <c r="Q359" s="383"/>
      <c r="R359" s="383"/>
      <c r="S359" s="383"/>
      <c r="T359" s="383"/>
      <c r="U359" s="384"/>
      <c r="V359" s="384"/>
      <c r="W359" s="384"/>
      <c r="X359" s="385"/>
      <c r="Y359" s="385"/>
      <c r="Z359" s="385"/>
      <c r="AA359" s="385"/>
      <c r="AB359" s="385"/>
      <c r="AC359" s="385"/>
      <c r="AD359" s="386"/>
      <c r="AE359" s="386"/>
      <c r="AF359" s="386"/>
    </row>
    <row r="360" spans="1:33" ht="21" customHeight="1">
      <c r="A360" s="382">
        <v>41980</v>
      </c>
      <c r="B360" s="382"/>
      <c r="C360" s="382"/>
      <c r="D360" s="382"/>
      <c r="E360" s="383"/>
      <c r="F360" s="383"/>
      <c r="G360" s="383"/>
      <c r="H360" s="383"/>
      <c r="I360" s="383"/>
      <c r="J360" s="383"/>
      <c r="K360" s="383"/>
      <c r="L360" s="383"/>
      <c r="M360" s="383"/>
      <c r="N360" s="383"/>
      <c r="O360" s="383"/>
      <c r="P360" s="383"/>
      <c r="Q360" s="383"/>
      <c r="R360" s="383"/>
      <c r="S360" s="383"/>
      <c r="T360" s="383"/>
      <c r="U360" s="384"/>
      <c r="V360" s="384"/>
      <c r="W360" s="384"/>
      <c r="X360" s="385"/>
      <c r="Y360" s="385"/>
      <c r="Z360" s="385"/>
      <c r="AA360" s="385"/>
      <c r="AB360" s="385"/>
      <c r="AC360" s="385"/>
      <c r="AD360" s="386"/>
      <c r="AE360" s="386"/>
      <c r="AF360" s="386"/>
    </row>
    <row r="361" spans="1:33" ht="21" customHeight="1">
      <c r="A361" s="382">
        <v>41981</v>
      </c>
      <c r="B361" s="382"/>
      <c r="C361" s="382"/>
      <c r="D361" s="382"/>
      <c r="E361" s="383"/>
      <c r="F361" s="383"/>
      <c r="G361" s="383"/>
      <c r="H361" s="383"/>
      <c r="I361" s="383"/>
      <c r="J361" s="383"/>
      <c r="K361" s="383"/>
      <c r="L361" s="383"/>
      <c r="M361" s="383"/>
      <c r="N361" s="383"/>
      <c r="O361" s="383"/>
      <c r="P361" s="383"/>
      <c r="Q361" s="383"/>
      <c r="R361" s="383"/>
      <c r="S361" s="383"/>
      <c r="T361" s="383"/>
      <c r="U361" s="384"/>
      <c r="V361" s="384"/>
      <c r="W361" s="384"/>
      <c r="X361" s="385"/>
      <c r="Y361" s="385"/>
      <c r="Z361" s="385"/>
      <c r="AA361" s="385"/>
      <c r="AB361" s="385"/>
      <c r="AC361" s="385"/>
      <c r="AD361" s="386"/>
      <c r="AE361" s="386"/>
      <c r="AF361" s="386"/>
    </row>
    <row r="362" spans="1:33" ht="21" customHeight="1">
      <c r="A362" s="382">
        <v>41982</v>
      </c>
      <c r="B362" s="382"/>
      <c r="C362" s="382"/>
      <c r="D362" s="382"/>
      <c r="E362" s="383"/>
      <c r="F362" s="383"/>
      <c r="G362" s="383"/>
      <c r="H362" s="383"/>
      <c r="I362" s="383"/>
      <c r="J362" s="383"/>
      <c r="K362" s="383"/>
      <c r="L362" s="383"/>
      <c r="M362" s="383"/>
      <c r="N362" s="383"/>
      <c r="O362" s="383"/>
      <c r="P362" s="383"/>
      <c r="Q362" s="383"/>
      <c r="R362" s="383"/>
      <c r="S362" s="383"/>
      <c r="T362" s="383"/>
      <c r="U362" s="384"/>
      <c r="V362" s="384"/>
      <c r="W362" s="384"/>
      <c r="X362" s="385"/>
      <c r="Y362" s="385"/>
      <c r="Z362" s="385"/>
      <c r="AA362" s="385"/>
      <c r="AB362" s="385"/>
      <c r="AC362" s="385"/>
      <c r="AD362" s="386"/>
      <c r="AE362" s="386"/>
      <c r="AF362" s="386"/>
    </row>
    <row r="363" spans="1:33" ht="21" customHeight="1">
      <c r="A363" s="382">
        <v>41983</v>
      </c>
      <c r="B363" s="382"/>
      <c r="C363" s="382"/>
      <c r="D363" s="382"/>
      <c r="E363" s="383"/>
      <c r="F363" s="383"/>
      <c r="G363" s="383"/>
      <c r="H363" s="383"/>
      <c r="I363" s="383"/>
      <c r="J363" s="383"/>
      <c r="K363" s="383"/>
      <c r="L363" s="383"/>
      <c r="M363" s="383"/>
      <c r="N363" s="383"/>
      <c r="O363" s="383"/>
      <c r="P363" s="383"/>
      <c r="Q363" s="383"/>
      <c r="R363" s="383"/>
      <c r="S363" s="383"/>
      <c r="T363" s="383"/>
      <c r="U363" s="384"/>
      <c r="V363" s="384"/>
      <c r="W363" s="384"/>
      <c r="X363" s="385"/>
      <c r="Y363" s="385"/>
      <c r="Z363" s="385"/>
      <c r="AA363" s="385"/>
      <c r="AB363" s="385"/>
      <c r="AC363" s="385"/>
      <c r="AD363" s="386"/>
      <c r="AE363" s="386"/>
      <c r="AF363" s="386"/>
    </row>
    <row r="364" spans="1:33" ht="21" customHeight="1">
      <c r="A364" s="382">
        <v>41984</v>
      </c>
      <c r="B364" s="382"/>
      <c r="C364" s="382"/>
      <c r="D364" s="382"/>
      <c r="E364" s="383"/>
      <c r="F364" s="383"/>
      <c r="G364" s="383"/>
      <c r="H364" s="383"/>
      <c r="I364" s="383"/>
      <c r="J364" s="383"/>
      <c r="K364" s="383"/>
      <c r="L364" s="383"/>
      <c r="M364" s="383"/>
      <c r="N364" s="383"/>
      <c r="O364" s="383"/>
      <c r="P364" s="383"/>
      <c r="Q364" s="383"/>
      <c r="R364" s="383"/>
      <c r="S364" s="383"/>
      <c r="T364" s="383"/>
      <c r="U364" s="384"/>
      <c r="V364" s="384"/>
      <c r="W364" s="384"/>
      <c r="X364" s="385"/>
      <c r="Y364" s="385"/>
      <c r="Z364" s="385"/>
      <c r="AA364" s="385"/>
      <c r="AB364" s="385"/>
      <c r="AC364" s="385"/>
      <c r="AD364" s="386"/>
      <c r="AE364" s="386"/>
      <c r="AF364" s="386"/>
    </row>
    <row r="365" spans="1:33" ht="21" customHeight="1">
      <c r="A365" s="382">
        <v>41985</v>
      </c>
      <c r="B365" s="382"/>
      <c r="C365" s="382"/>
      <c r="D365" s="382"/>
      <c r="E365" s="383"/>
      <c r="F365" s="383"/>
      <c r="G365" s="383"/>
      <c r="H365" s="383"/>
      <c r="I365" s="383"/>
      <c r="J365" s="383"/>
      <c r="K365" s="383"/>
      <c r="L365" s="383"/>
      <c r="M365" s="383"/>
      <c r="N365" s="383"/>
      <c r="O365" s="383"/>
      <c r="P365" s="383"/>
      <c r="Q365" s="383"/>
      <c r="R365" s="383"/>
      <c r="S365" s="383"/>
      <c r="T365" s="383"/>
      <c r="U365" s="384"/>
      <c r="V365" s="384"/>
      <c r="W365" s="384"/>
      <c r="X365" s="385"/>
      <c r="Y365" s="385"/>
      <c r="Z365" s="385"/>
      <c r="AA365" s="385"/>
      <c r="AB365" s="385"/>
      <c r="AC365" s="385"/>
      <c r="AD365" s="386"/>
      <c r="AE365" s="386"/>
      <c r="AF365" s="386"/>
    </row>
    <row r="366" spans="1:33" ht="21" customHeight="1">
      <c r="A366" s="382">
        <v>41986</v>
      </c>
      <c r="B366" s="382"/>
      <c r="C366" s="382"/>
      <c r="D366" s="382"/>
      <c r="E366" s="383"/>
      <c r="F366" s="383"/>
      <c r="G366" s="383"/>
      <c r="H366" s="383"/>
      <c r="I366" s="383"/>
      <c r="J366" s="383"/>
      <c r="K366" s="383"/>
      <c r="L366" s="383"/>
      <c r="M366" s="383"/>
      <c r="N366" s="383"/>
      <c r="O366" s="383"/>
      <c r="P366" s="383"/>
      <c r="Q366" s="383"/>
      <c r="R366" s="383"/>
      <c r="S366" s="383"/>
      <c r="T366" s="383"/>
      <c r="U366" s="384"/>
      <c r="V366" s="384"/>
      <c r="W366" s="384"/>
      <c r="X366" s="385"/>
      <c r="Y366" s="385"/>
      <c r="Z366" s="385"/>
      <c r="AA366" s="385"/>
      <c r="AB366" s="385"/>
      <c r="AC366" s="385"/>
      <c r="AD366" s="386"/>
      <c r="AE366" s="386"/>
      <c r="AF366" s="386"/>
    </row>
    <row r="367" spans="1:33" ht="21" customHeight="1">
      <c r="A367" s="382">
        <v>41987</v>
      </c>
      <c r="B367" s="382"/>
      <c r="C367" s="382"/>
      <c r="D367" s="382"/>
      <c r="E367" s="383"/>
      <c r="F367" s="383"/>
      <c r="G367" s="383"/>
      <c r="H367" s="383"/>
      <c r="I367" s="383"/>
      <c r="J367" s="383"/>
      <c r="K367" s="383"/>
      <c r="L367" s="383"/>
      <c r="M367" s="383"/>
      <c r="N367" s="383"/>
      <c r="O367" s="383"/>
      <c r="P367" s="383"/>
      <c r="Q367" s="383"/>
      <c r="R367" s="383"/>
      <c r="S367" s="383"/>
      <c r="T367" s="383"/>
      <c r="U367" s="384"/>
      <c r="V367" s="384"/>
      <c r="W367" s="384"/>
      <c r="X367" s="385"/>
      <c r="Y367" s="385"/>
      <c r="Z367" s="385"/>
      <c r="AA367" s="385"/>
      <c r="AB367" s="385"/>
      <c r="AC367" s="385"/>
      <c r="AD367" s="386"/>
      <c r="AE367" s="386"/>
      <c r="AF367" s="386"/>
    </row>
    <row r="368" spans="1:33" ht="21" customHeight="1">
      <c r="A368" s="382">
        <v>41988</v>
      </c>
      <c r="B368" s="382"/>
      <c r="C368" s="382"/>
      <c r="D368" s="382"/>
      <c r="E368" s="383"/>
      <c r="F368" s="383"/>
      <c r="G368" s="383"/>
      <c r="H368" s="383"/>
      <c r="I368" s="383"/>
      <c r="J368" s="383"/>
      <c r="K368" s="383"/>
      <c r="L368" s="383"/>
      <c r="M368" s="383"/>
      <c r="N368" s="383"/>
      <c r="O368" s="383"/>
      <c r="P368" s="383"/>
      <c r="Q368" s="383"/>
      <c r="R368" s="383"/>
      <c r="S368" s="383"/>
      <c r="T368" s="383"/>
      <c r="U368" s="384"/>
      <c r="V368" s="384"/>
      <c r="W368" s="384"/>
      <c r="X368" s="385"/>
      <c r="Y368" s="385"/>
      <c r="Z368" s="385"/>
      <c r="AA368" s="385"/>
      <c r="AB368" s="385"/>
      <c r="AC368" s="385"/>
      <c r="AD368" s="386"/>
      <c r="AE368" s="386"/>
      <c r="AF368" s="386"/>
    </row>
    <row r="369" spans="1:37" ht="21" customHeight="1">
      <c r="A369" s="382">
        <v>41989</v>
      </c>
      <c r="B369" s="382"/>
      <c r="C369" s="382"/>
      <c r="D369" s="382"/>
      <c r="E369" s="383"/>
      <c r="F369" s="383"/>
      <c r="G369" s="383"/>
      <c r="H369" s="383"/>
      <c r="I369" s="383"/>
      <c r="J369" s="383"/>
      <c r="K369" s="383"/>
      <c r="L369" s="383"/>
      <c r="M369" s="383"/>
      <c r="N369" s="383"/>
      <c r="O369" s="383"/>
      <c r="P369" s="383"/>
      <c r="Q369" s="383"/>
      <c r="R369" s="383"/>
      <c r="S369" s="383"/>
      <c r="T369" s="383"/>
      <c r="U369" s="384"/>
      <c r="V369" s="384"/>
      <c r="W369" s="384"/>
      <c r="X369" s="385"/>
      <c r="Y369" s="385"/>
      <c r="Z369" s="385"/>
      <c r="AA369" s="385"/>
      <c r="AB369" s="385"/>
      <c r="AC369" s="385"/>
      <c r="AD369" s="386"/>
      <c r="AE369" s="386"/>
      <c r="AF369" s="386"/>
    </row>
    <row r="370" spans="1:37" ht="21" customHeight="1">
      <c r="A370" s="382">
        <v>41990</v>
      </c>
      <c r="B370" s="382"/>
      <c r="C370" s="382"/>
      <c r="D370" s="382"/>
      <c r="E370" s="383"/>
      <c r="F370" s="383"/>
      <c r="G370" s="383"/>
      <c r="H370" s="383"/>
      <c r="I370" s="383"/>
      <c r="J370" s="383"/>
      <c r="K370" s="383"/>
      <c r="L370" s="383"/>
      <c r="M370" s="383"/>
      <c r="N370" s="383"/>
      <c r="O370" s="383"/>
      <c r="P370" s="383"/>
      <c r="Q370" s="383"/>
      <c r="R370" s="383"/>
      <c r="S370" s="383"/>
      <c r="T370" s="383"/>
      <c r="U370" s="384"/>
      <c r="V370" s="384"/>
      <c r="W370" s="384"/>
      <c r="X370" s="385"/>
      <c r="Y370" s="385"/>
      <c r="Z370" s="385"/>
      <c r="AA370" s="385"/>
      <c r="AB370" s="385"/>
      <c r="AC370" s="385"/>
      <c r="AD370" s="386"/>
      <c r="AE370" s="386"/>
      <c r="AF370" s="386"/>
    </row>
    <row r="371" spans="1:37" ht="21" customHeight="1">
      <c r="A371" s="382">
        <v>41991</v>
      </c>
      <c r="B371" s="382"/>
      <c r="C371" s="382"/>
      <c r="D371" s="382"/>
      <c r="E371" s="383"/>
      <c r="F371" s="383"/>
      <c r="G371" s="383"/>
      <c r="H371" s="383"/>
      <c r="I371" s="383"/>
      <c r="J371" s="383"/>
      <c r="K371" s="383"/>
      <c r="L371" s="383"/>
      <c r="M371" s="383"/>
      <c r="N371" s="383"/>
      <c r="O371" s="383"/>
      <c r="P371" s="383"/>
      <c r="Q371" s="383"/>
      <c r="R371" s="383"/>
      <c r="S371" s="383"/>
      <c r="T371" s="383"/>
      <c r="U371" s="384"/>
      <c r="V371" s="384"/>
      <c r="W371" s="384"/>
      <c r="X371" s="385"/>
      <c r="Y371" s="385"/>
      <c r="Z371" s="385"/>
      <c r="AA371" s="385"/>
      <c r="AB371" s="385"/>
      <c r="AC371" s="385"/>
      <c r="AD371" s="386"/>
      <c r="AE371" s="386"/>
      <c r="AF371" s="386"/>
    </row>
    <row r="372" spans="1:37" ht="21" customHeight="1">
      <c r="A372" s="382">
        <v>41992</v>
      </c>
      <c r="B372" s="382"/>
      <c r="C372" s="382"/>
      <c r="D372" s="382"/>
      <c r="E372" s="383"/>
      <c r="F372" s="383"/>
      <c r="G372" s="383"/>
      <c r="H372" s="383"/>
      <c r="I372" s="383"/>
      <c r="J372" s="383"/>
      <c r="K372" s="383"/>
      <c r="L372" s="383"/>
      <c r="M372" s="383"/>
      <c r="N372" s="383"/>
      <c r="O372" s="383"/>
      <c r="P372" s="383"/>
      <c r="Q372" s="383"/>
      <c r="R372" s="383"/>
      <c r="S372" s="383"/>
      <c r="T372" s="383"/>
      <c r="U372" s="384"/>
      <c r="V372" s="384"/>
      <c r="W372" s="384"/>
      <c r="X372" s="385"/>
      <c r="Y372" s="385"/>
      <c r="Z372" s="385"/>
      <c r="AA372" s="385"/>
      <c r="AB372" s="385"/>
      <c r="AC372" s="385"/>
      <c r="AD372" s="386"/>
      <c r="AE372" s="386"/>
      <c r="AF372" s="386"/>
    </row>
    <row r="373" spans="1:37" ht="21" customHeight="1">
      <c r="A373" s="382">
        <v>41993</v>
      </c>
      <c r="B373" s="382"/>
      <c r="C373" s="382"/>
      <c r="D373" s="382"/>
      <c r="E373" s="383"/>
      <c r="F373" s="383"/>
      <c r="G373" s="383"/>
      <c r="H373" s="383"/>
      <c r="I373" s="383"/>
      <c r="J373" s="383"/>
      <c r="K373" s="383"/>
      <c r="L373" s="383"/>
      <c r="M373" s="383"/>
      <c r="N373" s="383"/>
      <c r="O373" s="383"/>
      <c r="P373" s="383"/>
      <c r="Q373" s="383"/>
      <c r="R373" s="383"/>
      <c r="S373" s="383"/>
      <c r="T373" s="383"/>
      <c r="U373" s="384"/>
      <c r="V373" s="384"/>
      <c r="W373" s="384"/>
      <c r="X373" s="385"/>
      <c r="Y373" s="385"/>
      <c r="Z373" s="385"/>
      <c r="AA373" s="385"/>
      <c r="AB373" s="385"/>
      <c r="AC373" s="385"/>
      <c r="AD373" s="386"/>
      <c r="AE373" s="386"/>
      <c r="AF373" s="386"/>
    </row>
    <row r="374" spans="1:37" ht="21" customHeight="1">
      <c r="A374" s="382">
        <v>41994</v>
      </c>
      <c r="B374" s="382"/>
      <c r="C374" s="382"/>
      <c r="D374" s="382"/>
      <c r="E374" s="383"/>
      <c r="F374" s="383"/>
      <c r="G374" s="383"/>
      <c r="H374" s="383"/>
      <c r="I374" s="383"/>
      <c r="J374" s="383"/>
      <c r="K374" s="383"/>
      <c r="L374" s="383"/>
      <c r="M374" s="383"/>
      <c r="N374" s="383"/>
      <c r="O374" s="383"/>
      <c r="P374" s="383"/>
      <c r="Q374" s="383"/>
      <c r="R374" s="383"/>
      <c r="S374" s="383"/>
      <c r="T374" s="383"/>
      <c r="U374" s="384"/>
      <c r="V374" s="384"/>
      <c r="W374" s="384"/>
      <c r="X374" s="385"/>
      <c r="Y374" s="385"/>
      <c r="Z374" s="385"/>
      <c r="AA374" s="385"/>
      <c r="AB374" s="385"/>
      <c r="AC374" s="385"/>
      <c r="AD374" s="386"/>
      <c r="AE374" s="386"/>
      <c r="AF374" s="386"/>
    </row>
    <row r="375" spans="1:37" ht="21" customHeight="1">
      <c r="A375" s="382">
        <v>41995</v>
      </c>
      <c r="B375" s="382"/>
      <c r="C375" s="382"/>
      <c r="D375" s="382"/>
      <c r="E375" s="383"/>
      <c r="F375" s="383"/>
      <c r="G375" s="383"/>
      <c r="H375" s="383"/>
      <c r="I375" s="383"/>
      <c r="J375" s="383"/>
      <c r="K375" s="383"/>
      <c r="L375" s="383"/>
      <c r="M375" s="383"/>
      <c r="N375" s="383"/>
      <c r="O375" s="383"/>
      <c r="P375" s="383"/>
      <c r="Q375" s="383"/>
      <c r="R375" s="383"/>
      <c r="S375" s="383"/>
      <c r="T375" s="383"/>
      <c r="U375" s="384"/>
      <c r="V375" s="384"/>
      <c r="W375" s="384"/>
      <c r="X375" s="385"/>
      <c r="Y375" s="385"/>
      <c r="Z375" s="385"/>
      <c r="AA375" s="385"/>
      <c r="AB375" s="385"/>
      <c r="AC375" s="385"/>
      <c r="AD375" s="386"/>
      <c r="AE375" s="386"/>
      <c r="AF375" s="386"/>
    </row>
    <row r="376" spans="1:37" ht="21" customHeight="1">
      <c r="A376" s="382">
        <v>41996</v>
      </c>
      <c r="B376" s="382"/>
      <c r="C376" s="382"/>
      <c r="D376" s="382"/>
      <c r="E376" s="383"/>
      <c r="F376" s="383"/>
      <c r="G376" s="383"/>
      <c r="H376" s="383"/>
      <c r="I376" s="383"/>
      <c r="J376" s="383"/>
      <c r="K376" s="383"/>
      <c r="L376" s="383"/>
      <c r="M376" s="383"/>
      <c r="N376" s="383"/>
      <c r="O376" s="383"/>
      <c r="P376" s="383"/>
      <c r="Q376" s="383"/>
      <c r="R376" s="383"/>
      <c r="S376" s="383"/>
      <c r="T376" s="383"/>
      <c r="U376" s="384"/>
      <c r="V376" s="384"/>
      <c r="W376" s="384"/>
      <c r="X376" s="385"/>
      <c r="Y376" s="385"/>
      <c r="Z376" s="385"/>
      <c r="AA376" s="385"/>
      <c r="AB376" s="385"/>
      <c r="AC376" s="385"/>
      <c r="AD376" s="386"/>
      <c r="AE376" s="386"/>
      <c r="AF376" s="386"/>
    </row>
    <row r="377" spans="1:37" ht="21" customHeight="1">
      <c r="A377" s="382">
        <v>41997</v>
      </c>
      <c r="B377" s="382"/>
      <c r="C377" s="382"/>
      <c r="D377" s="382"/>
      <c r="E377" s="383"/>
      <c r="F377" s="383"/>
      <c r="G377" s="383"/>
      <c r="H377" s="383"/>
      <c r="I377" s="383"/>
      <c r="J377" s="383"/>
      <c r="K377" s="383"/>
      <c r="L377" s="383"/>
      <c r="M377" s="383"/>
      <c r="N377" s="383"/>
      <c r="O377" s="383"/>
      <c r="P377" s="383"/>
      <c r="Q377" s="383"/>
      <c r="R377" s="383"/>
      <c r="S377" s="383"/>
      <c r="T377" s="383"/>
      <c r="U377" s="384"/>
      <c r="V377" s="384"/>
      <c r="W377" s="384"/>
      <c r="X377" s="385"/>
      <c r="Y377" s="385"/>
      <c r="Z377" s="385"/>
      <c r="AA377" s="385"/>
      <c r="AB377" s="385"/>
      <c r="AC377" s="385"/>
      <c r="AD377" s="386"/>
      <c r="AE377" s="386"/>
      <c r="AF377" s="386"/>
    </row>
    <row r="378" spans="1:37" ht="21" customHeight="1">
      <c r="A378" s="382">
        <v>41998</v>
      </c>
      <c r="B378" s="382"/>
      <c r="C378" s="382"/>
      <c r="D378" s="382"/>
      <c r="E378" s="383"/>
      <c r="F378" s="383"/>
      <c r="G378" s="383"/>
      <c r="H378" s="383"/>
      <c r="I378" s="383"/>
      <c r="J378" s="383"/>
      <c r="K378" s="383"/>
      <c r="L378" s="383"/>
      <c r="M378" s="383"/>
      <c r="N378" s="383"/>
      <c r="O378" s="383"/>
      <c r="P378" s="383"/>
      <c r="Q378" s="383"/>
      <c r="R378" s="383"/>
      <c r="S378" s="383"/>
      <c r="T378" s="383"/>
      <c r="U378" s="384"/>
      <c r="V378" s="384"/>
      <c r="W378" s="384"/>
      <c r="X378" s="385"/>
      <c r="Y378" s="385"/>
      <c r="Z378" s="385"/>
      <c r="AA378" s="385"/>
      <c r="AB378" s="385"/>
      <c r="AC378" s="385"/>
      <c r="AD378" s="386"/>
      <c r="AE378" s="386"/>
      <c r="AF378" s="386"/>
    </row>
    <row r="379" spans="1:37" ht="21" customHeight="1">
      <c r="A379" s="382">
        <v>41999</v>
      </c>
      <c r="B379" s="382"/>
      <c r="C379" s="382"/>
      <c r="D379" s="382"/>
      <c r="E379" s="383"/>
      <c r="F379" s="383"/>
      <c r="G379" s="383"/>
      <c r="H379" s="383"/>
      <c r="I379" s="383"/>
      <c r="J379" s="383"/>
      <c r="K379" s="383"/>
      <c r="L379" s="383"/>
      <c r="M379" s="383"/>
      <c r="N379" s="383"/>
      <c r="O379" s="383"/>
      <c r="P379" s="383"/>
      <c r="Q379" s="383"/>
      <c r="R379" s="383"/>
      <c r="S379" s="383"/>
      <c r="T379" s="383"/>
      <c r="U379" s="384"/>
      <c r="V379" s="384"/>
      <c r="W379" s="384"/>
      <c r="X379" s="385"/>
      <c r="Y379" s="385"/>
      <c r="Z379" s="385"/>
      <c r="AA379" s="385"/>
      <c r="AB379" s="385"/>
      <c r="AC379" s="385"/>
      <c r="AD379" s="386"/>
      <c r="AE379" s="386"/>
      <c r="AF379" s="386"/>
    </row>
    <row r="380" spans="1:37" ht="21" customHeight="1">
      <c r="A380" s="382">
        <v>42000</v>
      </c>
      <c r="B380" s="382"/>
      <c r="C380" s="382"/>
      <c r="D380" s="382"/>
      <c r="E380" s="383"/>
      <c r="F380" s="383"/>
      <c r="G380" s="383"/>
      <c r="H380" s="383"/>
      <c r="I380" s="383"/>
      <c r="J380" s="383"/>
      <c r="K380" s="383"/>
      <c r="L380" s="383"/>
      <c r="M380" s="383"/>
      <c r="N380" s="383"/>
      <c r="O380" s="383"/>
      <c r="P380" s="383"/>
      <c r="Q380" s="383"/>
      <c r="R380" s="383"/>
      <c r="S380" s="383"/>
      <c r="T380" s="383"/>
      <c r="U380" s="384"/>
      <c r="V380" s="384"/>
      <c r="W380" s="384"/>
      <c r="X380" s="385"/>
      <c r="Y380" s="385"/>
      <c r="Z380" s="385"/>
      <c r="AA380" s="385"/>
      <c r="AB380" s="385"/>
      <c r="AC380" s="385"/>
      <c r="AD380" s="386"/>
      <c r="AE380" s="386"/>
      <c r="AF380" s="386"/>
    </row>
    <row r="381" spans="1:37" ht="21" customHeight="1">
      <c r="A381" s="382">
        <v>42001</v>
      </c>
      <c r="B381" s="382"/>
      <c r="C381" s="382"/>
      <c r="D381" s="382"/>
      <c r="E381" s="383"/>
      <c r="F381" s="383"/>
      <c r="G381" s="383"/>
      <c r="H381" s="383"/>
      <c r="I381" s="383"/>
      <c r="J381" s="383"/>
      <c r="K381" s="383"/>
      <c r="L381" s="383"/>
      <c r="M381" s="383"/>
      <c r="N381" s="383"/>
      <c r="O381" s="383"/>
      <c r="P381" s="383"/>
      <c r="Q381" s="383"/>
      <c r="R381" s="383"/>
      <c r="S381" s="383"/>
      <c r="T381" s="383"/>
      <c r="U381" s="384"/>
      <c r="V381" s="384"/>
      <c r="W381" s="384"/>
      <c r="X381" s="385"/>
      <c r="Y381" s="385"/>
      <c r="Z381" s="385"/>
      <c r="AA381" s="385"/>
      <c r="AB381" s="385"/>
      <c r="AC381" s="385"/>
      <c r="AD381" s="386"/>
      <c r="AE381" s="386"/>
      <c r="AF381" s="386"/>
    </row>
    <row r="382" spans="1:37" ht="21" customHeight="1">
      <c r="A382" s="382">
        <v>42002</v>
      </c>
      <c r="B382" s="382"/>
      <c r="C382" s="382"/>
      <c r="D382" s="382"/>
      <c r="E382" s="383"/>
      <c r="F382" s="383"/>
      <c r="G382" s="383"/>
      <c r="H382" s="383"/>
      <c r="I382" s="383"/>
      <c r="J382" s="383"/>
      <c r="K382" s="383"/>
      <c r="L382" s="383"/>
      <c r="M382" s="383"/>
      <c r="N382" s="383"/>
      <c r="O382" s="383"/>
      <c r="P382" s="383"/>
      <c r="Q382" s="383"/>
      <c r="R382" s="383"/>
      <c r="S382" s="383"/>
      <c r="T382" s="383"/>
      <c r="U382" s="384"/>
      <c r="V382" s="384"/>
      <c r="W382" s="384"/>
      <c r="X382" s="385"/>
      <c r="Y382" s="385"/>
      <c r="Z382" s="385"/>
      <c r="AA382" s="385"/>
      <c r="AB382" s="385"/>
      <c r="AC382" s="385"/>
      <c r="AD382" s="386"/>
      <c r="AE382" s="386"/>
      <c r="AF382" s="386"/>
    </row>
    <row r="383" spans="1:37" ht="21" customHeight="1">
      <c r="A383" s="382">
        <v>42003</v>
      </c>
      <c r="B383" s="382"/>
      <c r="C383" s="382"/>
      <c r="D383" s="382"/>
      <c r="E383" s="383"/>
      <c r="F383" s="383"/>
      <c r="G383" s="383"/>
      <c r="H383" s="383"/>
      <c r="I383" s="383"/>
      <c r="J383" s="383"/>
      <c r="K383" s="383"/>
      <c r="L383" s="383"/>
      <c r="M383" s="383"/>
      <c r="N383" s="383"/>
      <c r="O383" s="383"/>
      <c r="P383" s="383"/>
      <c r="Q383" s="383"/>
      <c r="R383" s="383"/>
      <c r="S383" s="383"/>
      <c r="T383" s="383"/>
      <c r="U383" s="384"/>
      <c r="V383" s="384"/>
      <c r="W383" s="384"/>
      <c r="X383" s="385"/>
      <c r="Y383" s="385"/>
      <c r="Z383" s="385"/>
      <c r="AA383" s="385"/>
      <c r="AB383" s="385"/>
      <c r="AC383" s="385"/>
      <c r="AD383" s="386"/>
      <c r="AE383" s="386"/>
      <c r="AF383" s="386"/>
      <c r="AK383" s="103" t="s">
        <v>267</v>
      </c>
    </row>
    <row r="384" spans="1:37" ht="21" customHeight="1">
      <c r="A384" s="382">
        <v>42004</v>
      </c>
      <c r="B384" s="382"/>
      <c r="C384" s="382"/>
      <c r="D384" s="382"/>
      <c r="E384" s="383"/>
      <c r="F384" s="383"/>
      <c r="G384" s="383"/>
      <c r="H384" s="383"/>
      <c r="I384" s="383"/>
      <c r="J384" s="383"/>
      <c r="K384" s="383"/>
      <c r="L384" s="383"/>
      <c r="M384" s="383"/>
      <c r="N384" s="383"/>
      <c r="O384" s="383"/>
      <c r="P384" s="383"/>
      <c r="Q384" s="383"/>
      <c r="R384" s="383"/>
      <c r="S384" s="383"/>
      <c r="T384" s="383"/>
      <c r="U384" s="384"/>
      <c r="V384" s="384"/>
      <c r="W384" s="384"/>
      <c r="X384" s="385"/>
      <c r="Y384" s="385"/>
      <c r="Z384" s="385"/>
      <c r="AA384" s="385"/>
      <c r="AB384" s="385"/>
      <c r="AC384" s="385"/>
      <c r="AD384" s="386"/>
      <c r="AE384" s="386"/>
      <c r="AF384" s="386"/>
      <c r="AK384" s="102" t="s">
        <v>268</v>
      </c>
    </row>
    <row r="385" spans="1:40" ht="21" customHeight="1" thickBot="1">
      <c r="A385" s="387" t="s">
        <v>265</v>
      </c>
      <c r="B385" s="387"/>
      <c r="C385" s="387"/>
      <c r="D385" s="387"/>
      <c r="E385" s="387"/>
      <c r="F385" s="387"/>
      <c r="G385" s="387"/>
      <c r="H385" s="387"/>
      <c r="I385" s="387"/>
      <c r="J385" s="387"/>
      <c r="K385" s="387"/>
      <c r="L385" s="387"/>
      <c r="M385" s="387"/>
      <c r="N385" s="387"/>
      <c r="O385" s="387"/>
      <c r="P385" s="387"/>
      <c r="Q385" s="387"/>
      <c r="R385" s="387"/>
      <c r="S385" s="387"/>
      <c r="T385" s="387"/>
      <c r="U385" s="388">
        <f>SUM(U354:W384)</f>
        <v>0</v>
      </c>
      <c r="V385" s="388"/>
      <c r="W385" s="388"/>
      <c r="X385" s="389">
        <f>SUM(X354:Z384)</f>
        <v>0</v>
      </c>
      <c r="Y385" s="389"/>
      <c r="Z385" s="389"/>
      <c r="AA385" s="389">
        <f>SUM(AA354:AC384)</f>
        <v>0</v>
      </c>
      <c r="AB385" s="389"/>
      <c r="AC385" s="389"/>
      <c r="AD385" s="390">
        <f>SUM(AD354:AF384)</f>
        <v>0</v>
      </c>
      <c r="AE385" s="390"/>
      <c r="AF385" s="390"/>
      <c r="AG385" s="90" t="s">
        <v>266</v>
      </c>
      <c r="AK385" s="3" t="s">
        <v>252</v>
      </c>
      <c r="AL385" s="3" t="s">
        <v>253</v>
      </c>
      <c r="AM385" s="3" t="s">
        <v>247</v>
      </c>
      <c r="AN385" s="3" t="s">
        <v>251</v>
      </c>
    </row>
    <row r="386" spans="1:40" ht="21" customHeight="1" thickBot="1">
      <c r="A386" s="387" t="s">
        <v>269</v>
      </c>
      <c r="B386" s="387"/>
      <c r="C386" s="387"/>
      <c r="D386" s="387"/>
      <c r="E386" s="387"/>
      <c r="F386" s="387"/>
      <c r="G386" s="387"/>
      <c r="H386" s="387"/>
      <c r="I386" s="387"/>
      <c r="J386" s="387"/>
      <c r="K386" s="387"/>
      <c r="L386" s="387"/>
      <c r="M386" s="387"/>
      <c r="N386" s="387"/>
      <c r="O386" s="387"/>
      <c r="P386" s="387"/>
      <c r="Q386" s="387"/>
      <c r="R386" s="387"/>
      <c r="S386" s="387"/>
      <c r="T386" s="387"/>
      <c r="U386" s="388">
        <f>IF(U227="","",SUM(U227,U259,U290,U322,U353,U385))</f>
        <v>0</v>
      </c>
      <c r="V386" s="388"/>
      <c r="W386" s="388"/>
      <c r="X386" s="389">
        <f>IF(X227="","",SUM(X227,X259,X290,X322,X353,X385))</f>
        <v>0</v>
      </c>
      <c r="Y386" s="389"/>
      <c r="Z386" s="389"/>
      <c r="AA386" s="389">
        <f>IF(AA227="","",SUM(AA227,AA259,AA290,AA322,AA353,AA385))</f>
        <v>0</v>
      </c>
      <c r="AB386" s="389"/>
      <c r="AC386" s="389"/>
      <c r="AD386" s="390">
        <f>IF(AD227="","",SUM(AD227,AD259,AD290,AD322,AD353,AD385))</f>
        <v>0</v>
      </c>
      <c r="AE386" s="390"/>
      <c r="AF386" s="390"/>
      <c r="AG386" s="90" t="s">
        <v>266</v>
      </c>
      <c r="AK386" s="104">
        <f>IF(U386="","",(U386/8))</f>
        <v>0</v>
      </c>
      <c r="AL386" s="104">
        <f>IF(X386="","",(X386/8))</f>
        <v>0</v>
      </c>
      <c r="AM386" s="104">
        <f>IF(AA386="","",(AA386/8))</f>
        <v>0</v>
      </c>
      <c r="AN386" s="104">
        <f>IF(AD386="","",(AD386/8))</f>
        <v>0</v>
      </c>
    </row>
    <row r="387" spans="1:40" ht="21" customHeight="1">
      <c r="A387" s="387" t="s">
        <v>270</v>
      </c>
      <c r="B387" s="387"/>
      <c r="C387" s="387"/>
      <c r="D387" s="387"/>
      <c r="E387" s="387"/>
      <c r="F387" s="387"/>
      <c r="G387" s="387"/>
      <c r="H387" s="387"/>
      <c r="I387" s="387"/>
      <c r="J387" s="387"/>
      <c r="K387" s="387"/>
      <c r="L387" s="387"/>
      <c r="M387" s="387"/>
      <c r="N387" s="387"/>
      <c r="O387" s="387"/>
      <c r="P387" s="387"/>
      <c r="Q387" s="387"/>
      <c r="R387" s="387"/>
      <c r="S387" s="387"/>
      <c r="T387" s="387"/>
      <c r="U387" s="388">
        <f>IF(U195="","",SUM(U195,U386))</f>
        <v>0</v>
      </c>
      <c r="V387" s="388"/>
      <c r="W387" s="388"/>
      <c r="X387" s="389">
        <f>IF(X195="","",SUM(X195,X386))</f>
        <v>0</v>
      </c>
      <c r="Y387" s="389"/>
      <c r="Z387" s="389"/>
      <c r="AA387" s="389">
        <f>IF(AA195="","",SUM(AA195,AA386))</f>
        <v>0</v>
      </c>
      <c r="AB387" s="389"/>
      <c r="AC387" s="389"/>
      <c r="AD387" s="390">
        <f>IF(AD195="","",SUM(AD195,AD386))</f>
        <v>0</v>
      </c>
      <c r="AE387" s="390"/>
      <c r="AF387" s="390"/>
      <c r="AG387" s="90" t="s">
        <v>266</v>
      </c>
    </row>
  </sheetData>
  <mergeCells count="2279">
    <mergeCell ref="A387:T387"/>
    <mergeCell ref="U387:W387"/>
    <mergeCell ref="X387:Z387"/>
    <mergeCell ref="AA387:AC387"/>
    <mergeCell ref="AD387:AF387"/>
    <mergeCell ref="A385:T385"/>
    <mergeCell ref="U385:W385"/>
    <mergeCell ref="X385:Z385"/>
    <mergeCell ref="AA385:AC385"/>
    <mergeCell ref="AD385:AF385"/>
    <mergeCell ref="A386:T386"/>
    <mergeCell ref="U386:W386"/>
    <mergeCell ref="X386:Z386"/>
    <mergeCell ref="AA386:AC386"/>
    <mergeCell ref="AD386:AF386"/>
    <mergeCell ref="A384:D384"/>
    <mergeCell ref="E384:T384"/>
    <mergeCell ref="U384:W384"/>
    <mergeCell ref="X384:Z384"/>
    <mergeCell ref="AA384:AC384"/>
    <mergeCell ref="AD384:AF384"/>
    <mergeCell ref="A383:D383"/>
    <mergeCell ref="E383:T383"/>
    <mergeCell ref="U383:W383"/>
    <mergeCell ref="X383:Z383"/>
    <mergeCell ref="AA383:AC383"/>
    <mergeCell ref="AD383:AF383"/>
    <mergeCell ref="A382:D382"/>
    <mergeCell ref="E382:T382"/>
    <mergeCell ref="U382:W382"/>
    <mergeCell ref="X382:Z382"/>
    <mergeCell ref="AA382:AC382"/>
    <mergeCell ref="AD382:AF382"/>
    <mergeCell ref="A381:D381"/>
    <mergeCell ref="E381:T381"/>
    <mergeCell ref="U381:W381"/>
    <mergeCell ref="X381:Z381"/>
    <mergeCell ref="AA381:AC381"/>
    <mergeCell ref="AD381:AF381"/>
    <mergeCell ref="A380:D380"/>
    <mergeCell ref="E380:T380"/>
    <mergeCell ref="U380:W380"/>
    <mergeCell ref="X380:Z380"/>
    <mergeCell ref="AA380:AC380"/>
    <mergeCell ref="AD380:AF380"/>
    <mergeCell ref="A379:D379"/>
    <mergeCell ref="E379:T379"/>
    <mergeCell ref="U379:W379"/>
    <mergeCell ref="X379:Z379"/>
    <mergeCell ref="AA379:AC379"/>
    <mergeCell ref="AD379:AF379"/>
    <mergeCell ref="A378:D378"/>
    <mergeCell ref="E378:T378"/>
    <mergeCell ref="U378:W378"/>
    <mergeCell ref="X378:Z378"/>
    <mergeCell ref="AA378:AC378"/>
    <mergeCell ref="AD378:AF378"/>
    <mergeCell ref="A377:D377"/>
    <mergeCell ref="E377:T377"/>
    <mergeCell ref="U377:W377"/>
    <mergeCell ref="X377:Z377"/>
    <mergeCell ref="AA377:AC377"/>
    <mergeCell ref="AD377:AF377"/>
    <mergeCell ref="A376:D376"/>
    <mergeCell ref="E376:T376"/>
    <mergeCell ref="U376:W376"/>
    <mergeCell ref="X376:Z376"/>
    <mergeCell ref="AA376:AC376"/>
    <mergeCell ref="AD376:AF376"/>
    <mergeCell ref="A375:D375"/>
    <mergeCell ref="E375:T375"/>
    <mergeCell ref="U375:W375"/>
    <mergeCell ref="X375:Z375"/>
    <mergeCell ref="AA375:AC375"/>
    <mergeCell ref="AD375:AF375"/>
    <mergeCell ref="A374:D374"/>
    <mergeCell ref="E374:T374"/>
    <mergeCell ref="U374:W374"/>
    <mergeCell ref="X374:Z374"/>
    <mergeCell ref="AA374:AC374"/>
    <mergeCell ref="AD374:AF374"/>
    <mergeCell ref="A373:D373"/>
    <mergeCell ref="E373:T373"/>
    <mergeCell ref="U373:W373"/>
    <mergeCell ref="X373:Z373"/>
    <mergeCell ref="AA373:AC373"/>
    <mergeCell ref="AD373:AF373"/>
    <mergeCell ref="A372:D372"/>
    <mergeCell ref="E372:T372"/>
    <mergeCell ref="U372:W372"/>
    <mergeCell ref="X372:Z372"/>
    <mergeCell ref="AA372:AC372"/>
    <mergeCell ref="AD372:AF372"/>
    <mergeCell ref="A371:D371"/>
    <mergeCell ref="E371:T371"/>
    <mergeCell ref="U371:W371"/>
    <mergeCell ref="X371:Z371"/>
    <mergeCell ref="AA371:AC371"/>
    <mergeCell ref="AD371:AF371"/>
    <mergeCell ref="A370:D370"/>
    <mergeCell ref="E370:T370"/>
    <mergeCell ref="U370:W370"/>
    <mergeCell ref="X370:Z370"/>
    <mergeCell ref="AA370:AC370"/>
    <mergeCell ref="AD370:AF370"/>
    <mergeCell ref="A369:D369"/>
    <mergeCell ref="E369:T369"/>
    <mergeCell ref="U369:W369"/>
    <mergeCell ref="X369:Z369"/>
    <mergeCell ref="AA369:AC369"/>
    <mergeCell ref="AD369:AF369"/>
    <mergeCell ref="A368:D368"/>
    <mergeCell ref="E368:T368"/>
    <mergeCell ref="U368:W368"/>
    <mergeCell ref="X368:Z368"/>
    <mergeCell ref="AA368:AC368"/>
    <mergeCell ref="AD368:AF368"/>
    <mergeCell ref="A367:D367"/>
    <mergeCell ref="E367:T367"/>
    <mergeCell ref="U367:W367"/>
    <mergeCell ref="X367:Z367"/>
    <mergeCell ref="AA367:AC367"/>
    <mergeCell ref="AD367:AF367"/>
    <mergeCell ref="A366:D366"/>
    <mergeCell ref="E366:T366"/>
    <mergeCell ref="U366:W366"/>
    <mergeCell ref="X366:Z366"/>
    <mergeCell ref="AA366:AC366"/>
    <mergeCell ref="AD366:AF366"/>
    <mergeCell ref="A365:D365"/>
    <mergeCell ref="E365:T365"/>
    <mergeCell ref="U365:W365"/>
    <mergeCell ref="X365:Z365"/>
    <mergeCell ref="AA365:AC365"/>
    <mergeCell ref="AD365:AF365"/>
    <mergeCell ref="A364:D364"/>
    <mergeCell ref="E364:T364"/>
    <mergeCell ref="U364:W364"/>
    <mergeCell ref="X364:Z364"/>
    <mergeCell ref="AA364:AC364"/>
    <mergeCell ref="AD364:AF364"/>
    <mergeCell ref="A363:D363"/>
    <mergeCell ref="E363:T363"/>
    <mergeCell ref="U363:W363"/>
    <mergeCell ref="X363:Z363"/>
    <mergeCell ref="AA363:AC363"/>
    <mergeCell ref="AD363:AF363"/>
    <mergeCell ref="A362:D362"/>
    <mergeCell ref="E362:T362"/>
    <mergeCell ref="U362:W362"/>
    <mergeCell ref="X362:Z362"/>
    <mergeCell ref="AA362:AC362"/>
    <mergeCell ref="AD362:AF362"/>
    <mergeCell ref="A361:D361"/>
    <mergeCell ref="E361:T361"/>
    <mergeCell ref="U361:W361"/>
    <mergeCell ref="X361:Z361"/>
    <mergeCell ref="AA361:AC361"/>
    <mergeCell ref="AD361:AF361"/>
    <mergeCell ref="A360:D360"/>
    <mergeCell ref="E360:T360"/>
    <mergeCell ref="U360:W360"/>
    <mergeCell ref="X360:Z360"/>
    <mergeCell ref="AA360:AC360"/>
    <mergeCell ref="AD360:AF360"/>
    <mergeCell ref="A359:D359"/>
    <mergeCell ref="E359:T359"/>
    <mergeCell ref="U359:W359"/>
    <mergeCell ref="X359:Z359"/>
    <mergeCell ref="AA359:AC359"/>
    <mergeCell ref="AD359:AF359"/>
    <mergeCell ref="A358:D358"/>
    <mergeCell ref="E358:T358"/>
    <mergeCell ref="U358:W358"/>
    <mergeCell ref="X358:Z358"/>
    <mergeCell ref="AA358:AC358"/>
    <mergeCell ref="AD358:AF358"/>
    <mergeCell ref="A357:D357"/>
    <mergeCell ref="E357:T357"/>
    <mergeCell ref="U357:W357"/>
    <mergeCell ref="X357:Z357"/>
    <mergeCell ref="AA357:AC357"/>
    <mergeCell ref="AD357:AF357"/>
    <mergeCell ref="A356:D356"/>
    <mergeCell ref="E356:T356"/>
    <mergeCell ref="U356:W356"/>
    <mergeCell ref="X356:Z356"/>
    <mergeCell ref="AA356:AC356"/>
    <mergeCell ref="AD356:AF356"/>
    <mergeCell ref="AD354:AF354"/>
    <mergeCell ref="A355:D355"/>
    <mergeCell ref="E355:T355"/>
    <mergeCell ref="U355:W355"/>
    <mergeCell ref="X355:Z355"/>
    <mergeCell ref="AA355:AC355"/>
    <mergeCell ref="AD355:AF355"/>
    <mergeCell ref="A353:T353"/>
    <mergeCell ref="U353:W353"/>
    <mergeCell ref="X353:Z353"/>
    <mergeCell ref="AA353:AC353"/>
    <mergeCell ref="AD353:AF353"/>
    <mergeCell ref="A354:D354"/>
    <mergeCell ref="E354:T354"/>
    <mergeCell ref="U354:W354"/>
    <mergeCell ref="X354:Z354"/>
    <mergeCell ref="AA354:AC354"/>
    <mergeCell ref="A352:D352"/>
    <mergeCell ref="E352:T352"/>
    <mergeCell ref="U352:W352"/>
    <mergeCell ref="X352:Z352"/>
    <mergeCell ref="AA352:AC352"/>
    <mergeCell ref="AD352:AF352"/>
    <mergeCell ref="A351:D351"/>
    <mergeCell ref="E351:T351"/>
    <mergeCell ref="U351:W351"/>
    <mergeCell ref="X351:Z351"/>
    <mergeCell ref="AA351:AC351"/>
    <mergeCell ref="AD351:AF351"/>
    <mergeCell ref="A350:D350"/>
    <mergeCell ref="E350:T350"/>
    <mergeCell ref="U350:W350"/>
    <mergeCell ref="X350:Z350"/>
    <mergeCell ref="AA350:AC350"/>
    <mergeCell ref="AD350:AF350"/>
    <mergeCell ref="A349:D349"/>
    <mergeCell ref="E349:T349"/>
    <mergeCell ref="U349:W349"/>
    <mergeCell ref="X349:Z349"/>
    <mergeCell ref="AA349:AC349"/>
    <mergeCell ref="AD349:AF349"/>
    <mergeCell ref="A348:D348"/>
    <mergeCell ref="E348:T348"/>
    <mergeCell ref="U348:W348"/>
    <mergeCell ref="X348:Z348"/>
    <mergeCell ref="AA348:AC348"/>
    <mergeCell ref="AD348:AF348"/>
    <mergeCell ref="A347:D347"/>
    <mergeCell ref="E347:T347"/>
    <mergeCell ref="U347:W347"/>
    <mergeCell ref="X347:Z347"/>
    <mergeCell ref="AA347:AC347"/>
    <mergeCell ref="AD347:AF347"/>
    <mergeCell ref="A346:D346"/>
    <mergeCell ref="E346:T346"/>
    <mergeCell ref="U346:W346"/>
    <mergeCell ref="X346:Z346"/>
    <mergeCell ref="AA346:AC346"/>
    <mergeCell ref="AD346:AF346"/>
    <mergeCell ref="A345:D345"/>
    <mergeCell ref="E345:T345"/>
    <mergeCell ref="U345:W345"/>
    <mergeCell ref="X345:Z345"/>
    <mergeCell ref="AA345:AC345"/>
    <mergeCell ref="AD345:AF345"/>
    <mergeCell ref="A344:D344"/>
    <mergeCell ref="E344:T344"/>
    <mergeCell ref="U344:W344"/>
    <mergeCell ref="X344:Z344"/>
    <mergeCell ref="AA344:AC344"/>
    <mergeCell ref="AD344:AF344"/>
    <mergeCell ref="A343:D343"/>
    <mergeCell ref="E343:T343"/>
    <mergeCell ref="U343:W343"/>
    <mergeCell ref="X343:Z343"/>
    <mergeCell ref="AA343:AC343"/>
    <mergeCell ref="AD343:AF343"/>
    <mergeCell ref="A342:D342"/>
    <mergeCell ref="E342:T342"/>
    <mergeCell ref="U342:W342"/>
    <mergeCell ref="X342:Z342"/>
    <mergeCell ref="AA342:AC342"/>
    <mergeCell ref="AD342:AF342"/>
    <mergeCell ref="A341:D341"/>
    <mergeCell ref="E341:T341"/>
    <mergeCell ref="U341:W341"/>
    <mergeCell ref="X341:Z341"/>
    <mergeCell ref="AA341:AC341"/>
    <mergeCell ref="AD341:AF341"/>
    <mergeCell ref="A340:D340"/>
    <mergeCell ref="E340:T340"/>
    <mergeCell ref="U340:W340"/>
    <mergeCell ref="X340:Z340"/>
    <mergeCell ref="AA340:AC340"/>
    <mergeCell ref="AD340:AF340"/>
    <mergeCell ref="A339:D339"/>
    <mergeCell ref="E339:T339"/>
    <mergeCell ref="U339:W339"/>
    <mergeCell ref="X339:Z339"/>
    <mergeCell ref="AA339:AC339"/>
    <mergeCell ref="AD339:AF339"/>
    <mergeCell ref="A338:D338"/>
    <mergeCell ref="E338:T338"/>
    <mergeCell ref="U338:W338"/>
    <mergeCell ref="X338:Z338"/>
    <mergeCell ref="AA338:AC338"/>
    <mergeCell ref="AD338:AF338"/>
    <mergeCell ref="A337:D337"/>
    <mergeCell ref="E337:T337"/>
    <mergeCell ref="U337:W337"/>
    <mergeCell ref="X337:Z337"/>
    <mergeCell ref="AA337:AC337"/>
    <mergeCell ref="AD337:AF337"/>
    <mergeCell ref="A336:D336"/>
    <mergeCell ref="E336:T336"/>
    <mergeCell ref="U336:W336"/>
    <mergeCell ref="X336:Z336"/>
    <mergeCell ref="AA336:AC336"/>
    <mergeCell ref="AD336:AF336"/>
    <mergeCell ref="A335:D335"/>
    <mergeCell ref="E335:T335"/>
    <mergeCell ref="U335:W335"/>
    <mergeCell ref="X335:Z335"/>
    <mergeCell ref="AA335:AC335"/>
    <mergeCell ref="AD335:AF335"/>
    <mergeCell ref="A334:D334"/>
    <mergeCell ref="E334:T334"/>
    <mergeCell ref="U334:W334"/>
    <mergeCell ref="X334:Z334"/>
    <mergeCell ref="AA334:AC334"/>
    <mergeCell ref="AD334:AF334"/>
    <mergeCell ref="A333:D333"/>
    <mergeCell ref="E333:T333"/>
    <mergeCell ref="U333:W333"/>
    <mergeCell ref="X333:Z333"/>
    <mergeCell ref="AA333:AC333"/>
    <mergeCell ref="AD333:AF333"/>
    <mergeCell ref="A332:D332"/>
    <mergeCell ref="E332:T332"/>
    <mergeCell ref="U332:W332"/>
    <mergeCell ref="X332:Z332"/>
    <mergeCell ref="AA332:AC332"/>
    <mergeCell ref="AD332:AF332"/>
    <mergeCell ref="A331:D331"/>
    <mergeCell ref="E331:T331"/>
    <mergeCell ref="U331:W331"/>
    <mergeCell ref="X331:Z331"/>
    <mergeCell ref="AA331:AC331"/>
    <mergeCell ref="AD331:AF331"/>
    <mergeCell ref="A330:D330"/>
    <mergeCell ref="E330:T330"/>
    <mergeCell ref="U330:W330"/>
    <mergeCell ref="X330:Z330"/>
    <mergeCell ref="AA330:AC330"/>
    <mergeCell ref="AD330:AF330"/>
    <mergeCell ref="A329:D329"/>
    <mergeCell ref="E329:T329"/>
    <mergeCell ref="U329:W329"/>
    <mergeCell ref="X329:Z329"/>
    <mergeCell ref="AA329:AC329"/>
    <mergeCell ref="AD329:AF329"/>
    <mergeCell ref="A328:D328"/>
    <mergeCell ref="E328:T328"/>
    <mergeCell ref="U328:W328"/>
    <mergeCell ref="X328:Z328"/>
    <mergeCell ref="AA328:AC328"/>
    <mergeCell ref="AD328:AF328"/>
    <mergeCell ref="A327:D327"/>
    <mergeCell ref="E327:T327"/>
    <mergeCell ref="U327:W327"/>
    <mergeCell ref="X327:Z327"/>
    <mergeCell ref="AA327:AC327"/>
    <mergeCell ref="AD327:AF327"/>
    <mergeCell ref="A326:D326"/>
    <mergeCell ref="E326:T326"/>
    <mergeCell ref="U326:W326"/>
    <mergeCell ref="X326:Z326"/>
    <mergeCell ref="AA326:AC326"/>
    <mergeCell ref="AD326:AF326"/>
    <mergeCell ref="A325:D325"/>
    <mergeCell ref="E325:T325"/>
    <mergeCell ref="U325:W325"/>
    <mergeCell ref="X325:Z325"/>
    <mergeCell ref="AA325:AC325"/>
    <mergeCell ref="AD325:AF325"/>
    <mergeCell ref="AD323:AF323"/>
    <mergeCell ref="A324:D324"/>
    <mergeCell ref="E324:T324"/>
    <mergeCell ref="U324:W324"/>
    <mergeCell ref="X324:Z324"/>
    <mergeCell ref="AA324:AC324"/>
    <mergeCell ref="AD324:AF324"/>
    <mergeCell ref="A322:T322"/>
    <mergeCell ref="U322:W322"/>
    <mergeCell ref="X322:Z322"/>
    <mergeCell ref="AA322:AC322"/>
    <mergeCell ref="AD322:AF322"/>
    <mergeCell ref="A323:D323"/>
    <mergeCell ref="E323:T323"/>
    <mergeCell ref="U323:W323"/>
    <mergeCell ref="X323:Z323"/>
    <mergeCell ref="AA323:AC323"/>
    <mergeCell ref="A321:D321"/>
    <mergeCell ref="E321:T321"/>
    <mergeCell ref="U321:W321"/>
    <mergeCell ref="X321:Z321"/>
    <mergeCell ref="AA321:AC321"/>
    <mergeCell ref="AD321:AF321"/>
    <mergeCell ref="A320:D320"/>
    <mergeCell ref="E320:T320"/>
    <mergeCell ref="U320:W320"/>
    <mergeCell ref="X320:Z320"/>
    <mergeCell ref="AA320:AC320"/>
    <mergeCell ref="AD320:AF320"/>
    <mergeCell ref="A319:D319"/>
    <mergeCell ref="E319:T319"/>
    <mergeCell ref="U319:W319"/>
    <mergeCell ref="X319:Z319"/>
    <mergeCell ref="AA319:AC319"/>
    <mergeCell ref="AD319:AF319"/>
    <mergeCell ref="A318:D318"/>
    <mergeCell ref="E318:T318"/>
    <mergeCell ref="U318:W318"/>
    <mergeCell ref="X318:Z318"/>
    <mergeCell ref="AA318:AC318"/>
    <mergeCell ref="AD318:AF318"/>
    <mergeCell ref="A317:D317"/>
    <mergeCell ref="E317:T317"/>
    <mergeCell ref="U317:W317"/>
    <mergeCell ref="X317:Z317"/>
    <mergeCell ref="AA317:AC317"/>
    <mergeCell ref="AD317:AF317"/>
    <mergeCell ref="A316:D316"/>
    <mergeCell ref="E316:T316"/>
    <mergeCell ref="U316:W316"/>
    <mergeCell ref="X316:Z316"/>
    <mergeCell ref="AA316:AC316"/>
    <mergeCell ref="AD316:AF316"/>
    <mergeCell ref="A315:D315"/>
    <mergeCell ref="E315:T315"/>
    <mergeCell ref="U315:W315"/>
    <mergeCell ref="X315:Z315"/>
    <mergeCell ref="AA315:AC315"/>
    <mergeCell ref="AD315:AF315"/>
    <mergeCell ref="A314:D314"/>
    <mergeCell ref="E314:T314"/>
    <mergeCell ref="U314:W314"/>
    <mergeCell ref="X314:Z314"/>
    <mergeCell ref="AA314:AC314"/>
    <mergeCell ref="AD314:AF314"/>
    <mergeCell ref="A313:D313"/>
    <mergeCell ref="E313:T313"/>
    <mergeCell ref="U313:W313"/>
    <mergeCell ref="X313:Z313"/>
    <mergeCell ref="AA313:AC313"/>
    <mergeCell ref="AD313:AF313"/>
    <mergeCell ref="A312:D312"/>
    <mergeCell ref="E312:T312"/>
    <mergeCell ref="U312:W312"/>
    <mergeCell ref="X312:Z312"/>
    <mergeCell ref="AA312:AC312"/>
    <mergeCell ref="AD312:AF312"/>
    <mergeCell ref="A311:D311"/>
    <mergeCell ref="E311:T311"/>
    <mergeCell ref="U311:W311"/>
    <mergeCell ref="X311:Z311"/>
    <mergeCell ref="AA311:AC311"/>
    <mergeCell ref="AD311:AF311"/>
    <mergeCell ref="A310:D310"/>
    <mergeCell ref="E310:T310"/>
    <mergeCell ref="U310:W310"/>
    <mergeCell ref="X310:Z310"/>
    <mergeCell ref="AA310:AC310"/>
    <mergeCell ref="AD310:AF310"/>
    <mergeCell ref="A309:D309"/>
    <mergeCell ref="E309:T309"/>
    <mergeCell ref="U309:W309"/>
    <mergeCell ref="X309:Z309"/>
    <mergeCell ref="AA309:AC309"/>
    <mergeCell ref="AD309:AF309"/>
    <mergeCell ref="A308:D308"/>
    <mergeCell ref="E308:T308"/>
    <mergeCell ref="U308:W308"/>
    <mergeCell ref="X308:Z308"/>
    <mergeCell ref="AA308:AC308"/>
    <mergeCell ref="AD308:AF308"/>
    <mergeCell ref="A307:D307"/>
    <mergeCell ref="E307:T307"/>
    <mergeCell ref="U307:W307"/>
    <mergeCell ref="X307:Z307"/>
    <mergeCell ref="AA307:AC307"/>
    <mergeCell ref="AD307:AF307"/>
    <mergeCell ref="A306:D306"/>
    <mergeCell ref="E306:T306"/>
    <mergeCell ref="U306:W306"/>
    <mergeCell ref="X306:Z306"/>
    <mergeCell ref="AA306:AC306"/>
    <mergeCell ref="AD306:AF306"/>
    <mergeCell ref="A305:D305"/>
    <mergeCell ref="E305:T305"/>
    <mergeCell ref="U305:W305"/>
    <mergeCell ref="X305:Z305"/>
    <mergeCell ref="AA305:AC305"/>
    <mergeCell ref="AD305:AF305"/>
    <mergeCell ref="A304:D304"/>
    <mergeCell ref="E304:T304"/>
    <mergeCell ref="U304:W304"/>
    <mergeCell ref="X304:Z304"/>
    <mergeCell ref="AA304:AC304"/>
    <mergeCell ref="AD304:AF304"/>
    <mergeCell ref="A303:D303"/>
    <mergeCell ref="E303:T303"/>
    <mergeCell ref="U303:W303"/>
    <mergeCell ref="X303:Z303"/>
    <mergeCell ref="AA303:AC303"/>
    <mergeCell ref="AD303:AF303"/>
    <mergeCell ref="A302:D302"/>
    <mergeCell ref="E302:T302"/>
    <mergeCell ref="U302:W302"/>
    <mergeCell ref="X302:Z302"/>
    <mergeCell ref="AA302:AC302"/>
    <mergeCell ref="AD302:AF302"/>
    <mergeCell ref="A301:D301"/>
    <mergeCell ref="E301:T301"/>
    <mergeCell ref="U301:W301"/>
    <mergeCell ref="X301:Z301"/>
    <mergeCell ref="AA301:AC301"/>
    <mergeCell ref="AD301:AF301"/>
    <mergeCell ref="A300:D300"/>
    <mergeCell ref="E300:T300"/>
    <mergeCell ref="U300:W300"/>
    <mergeCell ref="X300:Z300"/>
    <mergeCell ref="AA300:AC300"/>
    <mergeCell ref="AD300:AF300"/>
    <mergeCell ref="A299:D299"/>
    <mergeCell ref="E299:T299"/>
    <mergeCell ref="U299:W299"/>
    <mergeCell ref="X299:Z299"/>
    <mergeCell ref="AA299:AC299"/>
    <mergeCell ref="AD299:AF299"/>
    <mergeCell ref="A298:D298"/>
    <mergeCell ref="E298:T298"/>
    <mergeCell ref="U298:W298"/>
    <mergeCell ref="X298:Z298"/>
    <mergeCell ref="AA298:AC298"/>
    <mergeCell ref="AD298:AF298"/>
    <mergeCell ref="A297:D297"/>
    <mergeCell ref="E297:T297"/>
    <mergeCell ref="U297:W297"/>
    <mergeCell ref="X297:Z297"/>
    <mergeCell ref="AA297:AC297"/>
    <mergeCell ref="AD297:AF297"/>
    <mergeCell ref="A296:D296"/>
    <mergeCell ref="E296:T296"/>
    <mergeCell ref="U296:W296"/>
    <mergeCell ref="X296:Z296"/>
    <mergeCell ref="AA296:AC296"/>
    <mergeCell ref="AD296:AF296"/>
    <mergeCell ref="A295:D295"/>
    <mergeCell ref="E295:T295"/>
    <mergeCell ref="U295:W295"/>
    <mergeCell ref="X295:Z295"/>
    <mergeCell ref="AA295:AC295"/>
    <mergeCell ref="AD295:AF295"/>
    <mergeCell ref="A294:D294"/>
    <mergeCell ref="E294:T294"/>
    <mergeCell ref="U294:W294"/>
    <mergeCell ref="X294:Z294"/>
    <mergeCell ref="AA294:AC294"/>
    <mergeCell ref="AD294:AF294"/>
    <mergeCell ref="A293:D293"/>
    <mergeCell ref="E293:T293"/>
    <mergeCell ref="U293:W293"/>
    <mergeCell ref="X293:Z293"/>
    <mergeCell ref="AA293:AC293"/>
    <mergeCell ref="AD293:AF293"/>
    <mergeCell ref="AD291:AF291"/>
    <mergeCell ref="A292:D292"/>
    <mergeCell ref="E292:T292"/>
    <mergeCell ref="U292:W292"/>
    <mergeCell ref="X292:Z292"/>
    <mergeCell ref="AA292:AC292"/>
    <mergeCell ref="AD292:AF292"/>
    <mergeCell ref="A290:T290"/>
    <mergeCell ref="U290:W290"/>
    <mergeCell ref="X290:Z290"/>
    <mergeCell ref="AA290:AC290"/>
    <mergeCell ref="AD290:AF290"/>
    <mergeCell ref="A291:D291"/>
    <mergeCell ref="E291:T291"/>
    <mergeCell ref="U291:W291"/>
    <mergeCell ref="X291:Z291"/>
    <mergeCell ref="AA291:AC291"/>
    <mergeCell ref="A289:D289"/>
    <mergeCell ref="E289:T289"/>
    <mergeCell ref="U289:W289"/>
    <mergeCell ref="X289:Z289"/>
    <mergeCell ref="AA289:AC289"/>
    <mergeCell ref="AD289:AF289"/>
    <mergeCell ref="A288:D288"/>
    <mergeCell ref="E288:T288"/>
    <mergeCell ref="U288:W288"/>
    <mergeCell ref="X288:Z288"/>
    <mergeCell ref="AA288:AC288"/>
    <mergeCell ref="AD288:AF288"/>
    <mergeCell ref="A287:D287"/>
    <mergeCell ref="E287:T287"/>
    <mergeCell ref="U287:W287"/>
    <mergeCell ref="X287:Z287"/>
    <mergeCell ref="AA287:AC287"/>
    <mergeCell ref="AD287:AF287"/>
    <mergeCell ref="A286:D286"/>
    <mergeCell ref="E286:T286"/>
    <mergeCell ref="U286:W286"/>
    <mergeCell ref="X286:Z286"/>
    <mergeCell ref="AA286:AC286"/>
    <mergeCell ref="AD286:AF286"/>
    <mergeCell ref="A285:D285"/>
    <mergeCell ref="E285:T285"/>
    <mergeCell ref="U285:W285"/>
    <mergeCell ref="X285:Z285"/>
    <mergeCell ref="AA285:AC285"/>
    <mergeCell ref="AD285:AF285"/>
    <mergeCell ref="A284:D284"/>
    <mergeCell ref="E284:T284"/>
    <mergeCell ref="U284:W284"/>
    <mergeCell ref="X284:Z284"/>
    <mergeCell ref="AA284:AC284"/>
    <mergeCell ref="AD284:AF284"/>
    <mergeCell ref="A283:D283"/>
    <mergeCell ref="E283:T283"/>
    <mergeCell ref="U283:W283"/>
    <mergeCell ref="X283:Z283"/>
    <mergeCell ref="AA283:AC283"/>
    <mergeCell ref="AD283:AF283"/>
    <mergeCell ref="A282:D282"/>
    <mergeCell ref="E282:T282"/>
    <mergeCell ref="U282:W282"/>
    <mergeCell ref="X282:Z282"/>
    <mergeCell ref="AA282:AC282"/>
    <mergeCell ref="AD282:AF282"/>
    <mergeCell ref="A281:D281"/>
    <mergeCell ref="E281:T281"/>
    <mergeCell ref="U281:W281"/>
    <mergeCell ref="X281:Z281"/>
    <mergeCell ref="AA281:AC281"/>
    <mergeCell ref="AD281:AF281"/>
    <mergeCell ref="A280:D280"/>
    <mergeCell ref="E280:T280"/>
    <mergeCell ref="U280:W280"/>
    <mergeCell ref="X280:Z280"/>
    <mergeCell ref="AA280:AC280"/>
    <mergeCell ref="AD280:AF280"/>
    <mergeCell ref="A279:D279"/>
    <mergeCell ref="E279:T279"/>
    <mergeCell ref="U279:W279"/>
    <mergeCell ref="X279:Z279"/>
    <mergeCell ref="AA279:AC279"/>
    <mergeCell ref="AD279:AF279"/>
    <mergeCell ref="A278:D278"/>
    <mergeCell ref="E278:T278"/>
    <mergeCell ref="U278:W278"/>
    <mergeCell ref="X278:Z278"/>
    <mergeCell ref="AA278:AC278"/>
    <mergeCell ref="AD278:AF278"/>
    <mergeCell ref="A277:D277"/>
    <mergeCell ref="E277:T277"/>
    <mergeCell ref="U277:W277"/>
    <mergeCell ref="X277:Z277"/>
    <mergeCell ref="AA277:AC277"/>
    <mergeCell ref="AD277:AF277"/>
    <mergeCell ref="A276:D276"/>
    <mergeCell ref="E276:T276"/>
    <mergeCell ref="U276:W276"/>
    <mergeCell ref="X276:Z276"/>
    <mergeCell ref="AA276:AC276"/>
    <mergeCell ref="AD276:AF276"/>
    <mergeCell ref="A275:D275"/>
    <mergeCell ref="E275:T275"/>
    <mergeCell ref="U275:W275"/>
    <mergeCell ref="X275:Z275"/>
    <mergeCell ref="AA275:AC275"/>
    <mergeCell ref="AD275:AF275"/>
    <mergeCell ref="A274:D274"/>
    <mergeCell ref="E274:T274"/>
    <mergeCell ref="U274:W274"/>
    <mergeCell ref="X274:Z274"/>
    <mergeCell ref="AA274:AC274"/>
    <mergeCell ref="AD274:AF274"/>
    <mergeCell ref="A273:D273"/>
    <mergeCell ref="E273:T273"/>
    <mergeCell ref="U273:W273"/>
    <mergeCell ref="X273:Z273"/>
    <mergeCell ref="AA273:AC273"/>
    <mergeCell ref="AD273:AF273"/>
    <mergeCell ref="A272:D272"/>
    <mergeCell ref="E272:T272"/>
    <mergeCell ref="U272:W272"/>
    <mergeCell ref="X272:Z272"/>
    <mergeCell ref="AA272:AC272"/>
    <mergeCell ref="AD272:AF272"/>
    <mergeCell ref="A271:D271"/>
    <mergeCell ref="E271:T271"/>
    <mergeCell ref="U271:W271"/>
    <mergeCell ref="X271:Z271"/>
    <mergeCell ref="AA271:AC271"/>
    <mergeCell ref="AD271:AF271"/>
    <mergeCell ref="A270:D270"/>
    <mergeCell ref="E270:T270"/>
    <mergeCell ref="U270:W270"/>
    <mergeCell ref="X270:Z270"/>
    <mergeCell ref="AA270:AC270"/>
    <mergeCell ref="AD270:AF270"/>
    <mergeCell ref="A269:D269"/>
    <mergeCell ref="E269:T269"/>
    <mergeCell ref="U269:W269"/>
    <mergeCell ref="X269:Z269"/>
    <mergeCell ref="AA269:AC269"/>
    <mergeCell ref="AD269:AF269"/>
    <mergeCell ref="A268:D268"/>
    <mergeCell ref="E268:T268"/>
    <mergeCell ref="U268:W268"/>
    <mergeCell ref="X268:Z268"/>
    <mergeCell ref="AA268:AC268"/>
    <mergeCell ref="AD268:AF268"/>
    <mergeCell ref="A267:D267"/>
    <mergeCell ref="E267:T267"/>
    <mergeCell ref="U267:W267"/>
    <mergeCell ref="X267:Z267"/>
    <mergeCell ref="AA267:AC267"/>
    <mergeCell ref="AD267:AF267"/>
    <mergeCell ref="A266:D266"/>
    <mergeCell ref="E266:T266"/>
    <mergeCell ref="U266:W266"/>
    <mergeCell ref="X266:Z266"/>
    <mergeCell ref="AA266:AC266"/>
    <mergeCell ref="AD266:AF266"/>
    <mergeCell ref="A265:D265"/>
    <mergeCell ref="E265:T265"/>
    <mergeCell ref="U265:W265"/>
    <mergeCell ref="X265:Z265"/>
    <mergeCell ref="AA265:AC265"/>
    <mergeCell ref="AD265:AF265"/>
    <mergeCell ref="A264:D264"/>
    <mergeCell ref="E264:T264"/>
    <mergeCell ref="U264:W264"/>
    <mergeCell ref="X264:Z264"/>
    <mergeCell ref="AA264:AC264"/>
    <mergeCell ref="AD264:AF264"/>
    <mergeCell ref="A263:D263"/>
    <mergeCell ref="E263:T263"/>
    <mergeCell ref="U263:W263"/>
    <mergeCell ref="X263:Z263"/>
    <mergeCell ref="AA263:AC263"/>
    <mergeCell ref="AD263:AF263"/>
    <mergeCell ref="A262:D262"/>
    <mergeCell ref="E262:T262"/>
    <mergeCell ref="U262:W262"/>
    <mergeCell ref="X262:Z262"/>
    <mergeCell ref="AA262:AC262"/>
    <mergeCell ref="AD262:AF262"/>
    <mergeCell ref="AD260:AF260"/>
    <mergeCell ref="A261:D261"/>
    <mergeCell ref="E261:T261"/>
    <mergeCell ref="U261:W261"/>
    <mergeCell ref="X261:Z261"/>
    <mergeCell ref="AA261:AC261"/>
    <mergeCell ref="AD261:AF261"/>
    <mergeCell ref="A259:T259"/>
    <mergeCell ref="U259:W259"/>
    <mergeCell ref="X259:Z259"/>
    <mergeCell ref="AA259:AC259"/>
    <mergeCell ref="AD259:AF259"/>
    <mergeCell ref="A260:D260"/>
    <mergeCell ref="E260:T260"/>
    <mergeCell ref="U260:W260"/>
    <mergeCell ref="X260:Z260"/>
    <mergeCell ref="AA260:AC260"/>
    <mergeCell ref="A258:D258"/>
    <mergeCell ref="E258:T258"/>
    <mergeCell ref="U258:W258"/>
    <mergeCell ref="X258:Z258"/>
    <mergeCell ref="AA258:AC258"/>
    <mergeCell ref="AD258:AF258"/>
    <mergeCell ref="A257:D257"/>
    <mergeCell ref="E257:T257"/>
    <mergeCell ref="U257:W257"/>
    <mergeCell ref="X257:Z257"/>
    <mergeCell ref="AA257:AC257"/>
    <mergeCell ref="AD257:AF257"/>
    <mergeCell ref="A256:D256"/>
    <mergeCell ref="E256:T256"/>
    <mergeCell ref="U256:W256"/>
    <mergeCell ref="X256:Z256"/>
    <mergeCell ref="AA256:AC256"/>
    <mergeCell ref="AD256:AF256"/>
    <mergeCell ref="A255:D255"/>
    <mergeCell ref="E255:T255"/>
    <mergeCell ref="U255:W255"/>
    <mergeCell ref="X255:Z255"/>
    <mergeCell ref="AA255:AC255"/>
    <mergeCell ref="AD255:AF255"/>
    <mergeCell ref="A254:D254"/>
    <mergeCell ref="E254:T254"/>
    <mergeCell ref="U254:W254"/>
    <mergeCell ref="X254:Z254"/>
    <mergeCell ref="AA254:AC254"/>
    <mergeCell ref="AD254:AF254"/>
    <mergeCell ref="A253:D253"/>
    <mergeCell ref="E253:T253"/>
    <mergeCell ref="U253:W253"/>
    <mergeCell ref="X253:Z253"/>
    <mergeCell ref="AA253:AC253"/>
    <mergeCell ref="AD253:AF253"/>
    <mergeCell ref="A252:D252"/>
    <mergeCell ref="E252:T252"/>
    <mergeCell ref="U252:W252"/>
    <mergeCell ref="X252:Z252"/>
    <mergeCell ref="AA252:AC252"/>
    <mergeCell ref="AD252:AF252"/>
    <mergeCell ref="A251:D251"/>
    <mergeCell ref="E251:T251"/>
    <mergeCell ref="U251:W251"/>
    <mergeCell ref="X251:Z251"/>
    <mergeCell ref="AA251:AC251"/>
    <mergeCell ref="AD251:AF251"/>
    <mergeCell ref="A250:D250"/>
    <mergeCell ref="E250:T250"/>
    <mergeCell ref="U250:W250"/>
    <mergeCell ref="X250:Z250"/>
    <mergeCell ref="AA250:AC250"/>
    <mergeCell ref="AD250:AF250"/>
    <mergeCell ref="A249:D249"/>
    <mergeCell ref="E249:T249"/>
    <mergeCell ref="U249:W249"/>
    <mergeCell ref="X249:Z249"/>
    <mergeCell ref="AA249:AC249"/>
    <mergeCell ref="AD249:AF249"/>
    <mergeCell ref="A248:D248"/>
    <mergeCell ref="E248:T248"/>
    <mergeCell ref="U248:W248"/>
    <mergeCell ref="X248:Z248"/>
    <mergeCell ref="AA248:AC248"/>
    <mergeCell ref="AD248:AF248"/>
    <mergeCell ref="A247:D247"/>
    <mergeCell ref="E247:T247"/>
    <mergeCell ref="U247:W247"/>
    <mergeCell ref="X247:Z247"/>
    <mergeCell ref="AA247:AC247"/>
    <mergeCell ref="AD247:AF247"/>
    <mergeCell ref="A246:D246"/>
    <mergeCell ref="E246:T246"/>
    <mergeCell ref="U246:W246"/>
    <mergeCell ref="X246:Z246"/>
    <mergeCell ref="AA246:AC246"/>
    <mergeCell ref="AD246:AF246"/>
    <mergeCell ref="A245:D245"/>
    <mergeCell ref="E245:T245"/>
    <mergeCell ref="U245:W245"/>
    <mergeCell ref="X245:Z245"/>
    <mergeCell ref="AA245:AC245"/>
    <mergeCell ref="AD245:AF245"/>
    <mergeCell ref="A244:D244"/>
    <mergeCell ref="E244:T244"/>
    <mergeCell ref="U244:W244"/>
    <mergeCell ref="X244:Z244"/>
    <mergeCell ref="AA244:AC244"/>
    <mergeCell ref="AD244:AF244"/>
    <mergeCell ref="A243:D243"/>
    <mergeCell ref="E243:T243"/>
    <mergeCell ref="U243:W243"/>
    <mergeCell ref="X243:Z243"/>
    <mergeCell ref="AA243:AC243"/>
    <mergeCell ref="AD243:AF243"/>
    <mergeCell ref="A242:D242"/>
    <mergeCell ref="E242:T242"/>
    <mergeCell ref="U242:W242"/>
    <mergeCell ref="X242:Z242"/>
    <mergeCell ref="AA242:AC242"/>
    <mergeCell ref="AD242:AF242"/>
    <mergeCell ref="A241:D241"/>
    <mergeCell ref="E241:T241"/>
    <mergeCell ref="U241:W241"/>
    <mergeCell ref="X241:Z241"/>
    <mergeCell ref="AA241:AC241"/>
    <mergeCell ref="AD241:AF241"/>
    <mergeCell ref="A240:D240"/>
    <mergeCell ref="E240:T240"/>
    <mergeCell ref="U240:W240"/>
    <mergeCell ref="X240:Z240"/>
    <mergeCell ref="AA240:AC240"/>
    <mergeCell ref="AD240:AF240"/>
    <mergeCell ref="A239:D239"/>
    <mergeCell ref="E239:T239"/>
    <mergeCell ref="U239:W239"/>
    <mergeCell ref="X239:Z239"/>
    <mergeCell ref="AA239:AC239"/>
    <mergeCell ref="AD239:AF239"/>
    <mergeCell ref="A238:D238"/>
    <mergeCell ref="E238:T238"/>
    <mergeCell ref="U238:W238"/>
    <mergeCell ref="X238:Z238"/>
    <mergeCell ref="AA238:AC238"/>
    <mergeCell ref="AD238:AF238"/>
    <mergeCell ref="A237:D237"/>
    <mergeCell ref="E237:T237"/>
    <mergeCell ref="U237:W237"/>
    <mergeCell ref="X237:Z237"/>
    <mergeCell ref="AA237:AC237"/>
    <mergeCell ref="AD237:AF237"/>
    <mergeCell ref="A236:D236"/>
    <mergeCell ref="E236:T236"/>
    <mergeCell ref="U236:W236"/>
    <mergeCell ref="X236:Z236"/>
    <mergeCell ref="AA236:AC236"/>
    <mergeCell ref="AD236:AF236"/>
    <mergeCell ref="A235:D235"/>
    <mergeCell ref="E235:T235"/>
    <mergeCell ref="U235:W235"/>
    <mergeCell ref="X235:Z235"/>
    <mergeCell ref="AA235:AC235"/>
    <mergeCell ref="AD235:AF235"/>
    <mergeCell ref="A234:D234"/>
    <mergeCell ref="E234:T234"/>
    <mergeCell ref="U234:W234"/>
    <mergeCell ref="X234:Z234"/>
    <mergeCell ref="AA234:AC234"/>
    <mergeCell ref="AD234:AF234"/>
    <mergeCell ref="A233:D233"/>
    <mergeCell ref="E233:T233"/>
    <mergeCell ref="U233:W233"/>
    <mergeCell ref="X233:Z233"/>
    <mergeCell ref="AA233:AC233"/>
    <mergeCell ref="AD233:AF233"/>
    <mergeCell ref="A232:D232"/>
    <mergeCell ref="E232:T232"/>
    <mergeCell ref="U232:W232"/>
    <mergeCell ref="X232:Z232"/>
    <mergeCell ref="AA232:AC232"/>
    <mergeCell ref="AD232:AF232"/>
    <mergeCell ref="A231:D231"/>
    <mergeCell ref="E231:T231"/>
    <mergeCell ref="U231:W231"/>
    <mergeCell ref="X231:Z231"/>
    <mergeCell ref="AA231:AC231"/>
    <mergeCell ref="AD231:AF231"/>
    <mergeCell ref="A230:D230"/>
    <mergeCell ref="E230:T230"/>
    <mergeCell ref="U230:W230"/>
    <mergeCell ref="X230:Z230"/>
    <mergeCell ref="AA230:AC230"/>
    <mergeCell ref="AD230:AF230"/>
    <mergeCell ref="AD228:AF228"/>
    <mergeCell ref="A229:D229"/>
    <mergeCell ref="E229:T229"/>
    <mergeCell ref="U229:W229"/>
    <mergeCell ref="X229:Z229"/>
    <mergeCell ref="AA229:AC229"/>
    <mergeCell ref="AD229:AF229"/>
    <mergeCell ref="A227:T227"/>
    <mergeCell ref="U227:W227"/>
    <mergeCell ref="X227:Z227"/>
    <mergeCell ref="AA227:AC227"/>
    <mergeCell ref="AD227:AF227"/>
    <mergeCell ref="A228:D228"/>
    <mergeCell ref="E228:T228"/>
    <mergeCell ref="U228:W228"/>
    <mergeCell ref="X228:Z228"/>
    <mergeCell ref="AA228:AC228"/>
    <mergeCell ref="A226:D226"/>
    <mergeCell ref="E226:T226"/>
    <mergeCell ref="U226:W226"/>
    <mergeCell ref="X226:Z226"/>
    <mergeCell ref="AA226:AC226"/>
    <mergeCell ref="AD226:AF226"/>
    <mergeCell ref="A225:D225"/>
    <mergeCell ref="E225:T225"/>
    <mergeCell ref="U225:W225"/>
    <mergeCell ref="X225:Z225"/>
    <mergeCell ref="AA225:AC225"/>
    <mergeCell ref="AD225:AF225"/>
    <mergeCell ref="A224:D224"/>
    <mergeCell ref="E224:T224"/>
    <mergeCell ref="U224:W224"/>
    <mergeCell ref="X224:Z224"/>
    <mergeCell ref="AA224:AC224"/>
    <mergeCell ref="AD224:AF224"/>
    <mergeCell ref="A223:D223"/>
    <mergeCell ref="E223:T223"/>
    <mergeCell ref="U223:W223"/>
    <mergeCell ref="X223:Z223"/>
    <mergeCell ref="AA223:AC223"/>
    <mergeCell ref="AD223:AF223"/>
    <mergeCell ref="A222:D222"/>
    <mergeCell ref="E222:T222"/>
    <mergeCell ref="U222:W222"/>
    <mergeCell ref="X222:Z222"/>
    <mergeCell ref="AA222:AC222"/>
    <mergeCell ref="AD222:AF222"/>
    <mergeCell ref="A221:D221"/>
    <mergeCell ref="E221:T221"/>
    <mergeCell ref="U221:W221"/>
    <mergeCell ref="X221:Z221"/>
    <mergeCell ref="AA221:AC221"/>
    <mergeCell ref="AD221:AF221"/>
    <mergeCell ref="A220:D220"/>
    <mergeCell ref="E220:T220"/>
    <mergeCell ref="U220:W220"/>
    <mergeCell ref="X220:Z220"/>
    <mergeCell ref="AA220:AC220"/>
    <mergeCell ref="AD220:AF220"/>
    <mergeCell ref="A219:D219"/>
    <mergeCell ref="E219:T219"/>
    <mergeCell ref="U219:W219"/>
    <mergeCell ref="X219:Z219"/>
    <mergeCell ref="AA219:AC219"/>
    <mergeCell ref="AD219:AF219"/>
    <mergeCell ref="A218:D218"/>
    <mergeCell ref="E218:T218"/>
    <mergeCell ref="U218:W218"/>
    <mergeCell ref="X218:Z218"/>
    <mergeCell ref="AA218:AC218"/>
    <mergeCell ref="AD218:AF218"/>
    <mergeCell ref="A217:D217"/>
    <mergeCell ref="E217:T217"/>
    <mergeCell ref="U217:W217"/>
    <mergeCell ref="X217:Z217"/>
    <mergeCell ref="AA217:AC217"/>
    <mergeCell ref="AD217:AF217"/>
    <mergeCell ref="A216:D216"/>
    <mergeCell ref="E216:T216"/>
    <mergeCell ref="U216:W216"/>
    <mergeCell ref="X216:Z216"/>
    <mergeCell ref="AA216:AC216"/>
    <mergeCell ref="AD216:AF216"/>
    <mergeCell ref="A215:D215"/>
    <mergeCell ref="E215:T215"/>
    <mergeCell ref="U215:W215"/>
    <mergeCell ref="X215:Z215"/>
    <mergeCell ref="AA215:AC215"/>
    <mergeCell ref="AD215:AF215"/>
    <mergeCell ref="A214:D214"/>
    <mergeCell ref="E214:T214"/>
    <mergeCell ref="U214:W214"/>
    <mergeCell ref="X214:Z214"/>
    <mergeCell ref="AA214:AC214"/>
    <mergeCell ref="AD214:AF214"/>
    <mergeCell ref="A213:D213"/>
    <mergeCell ref="E213:T213"/>
    <mergeCell ref="U213:W213"/>
    <mergeCell ref="X213:Z213"/>
    <mergeCell ref="AA213:AC213"/>
    <mergeCell ref="AD213:AF213"/>
    <mergeCell ref="A212:D212"/>
    <mergeCell ref="E212:T212"/>
    <mergeCell ref="U212:W212"/>
    <mergeCell ref="X212:Z212"/>
    <mergeCell ref="AA212:AC212"/>
    <mergeCell ref="AD212:AF212"/>
    <mergeCell ref="A211:D211"/>
    <mergeCell ref="E211:T211"/>
    <mergeCell ref="U211:W211"/>
    <mergeCell ref="X211:Z211"/>
    <mergeCell ref="AA211:AC211"/>
    <mergeCell ref="AD211:AF211"/>
    <mergeCell ref="A210:D210"/>
    <mergeCell ref="E210:T210"/>
    <mergeCell ref="U210:W210"/>
    <mergeCell ref="X210:Z210"/>
    <mergeCell ref="AA210:AC210"/>
    <mergeCell ref="AD210:AF210"/>
    <mergeCell ref="A209:D209"/>
    <mergeCell ref="E209:T209"/>
    <mergeCell ref="U209:W209"/>
    <mergeCell ref="X209:Z209"/>
    <mergeCell ref="AA209:AC209"/>
    <mergeCell ref="AD209:AF209"/>
    <mergeCell ref="A208:D208"/>
    <mergeCell ref="E208:T208"/>
    <mergeCell ref="U208:W208"/>
    <mergeCell ref="X208:Z208"/>
    <mergeCell ref="AA208:AC208"/>
    <mergeCell ref="AD208:AF208"/>
    <mergeCell ref="A207:D207"/>
    <mergeCell ref="E207:T207"/>
    <mergeCell ref="U207:W207"/>
    <mergeCell ref="X207:Z207"/>
    <mergeCell ref="AA207:AC207"/>
    <mergeCell ref="AD207:AF207"/>
    <mergeCell ref="A206:D206"/>
    <mergeCell ref="E206:T206"/>
    <mergeCell ref="U206:W206"/>
    <mergeCell ref="X206:Z206"/>
    <mergeCell ref="AA206:AC206"/>
    <mergeCell ref="AD206:AF206"/>
    <mergeCell ref="A205:D205"/>
    <mergeCell ref="E205:T205"/>
    <mergeCell ref="U205:W205"/>
    <mergeCell ref="X205:Z205"/>
    <mergeCell ref="AA205:AC205"/>
    <mergeCell ref="AD205:AF205"/>
    <mergeCell ref="A204:D204"/>
    <mergeCell ref="E204:T204"/>
    <mergeCell ref="U204:W204"/>
    <mergeCell ref="X204:Z204"/>
    <mergeCell ref="AA204:AC204"/>
    <mergeCell ref="AD204:AF204"/>
    <mergeCell ref="A203:D203"/>
    <mergeCell ref="E203:T203"/>
    <mergeCell ref="U203:W203"/>
    <mergeCell ref="X203:Z203"/>
    <mergeCell ref="AA203:AC203"/>
    <mergeCell ref="AD203:AF203"/>
    <mergeCell ref="A202:D202"/>
    <mergeCell ref="E202:T202"/>
    <mergeCell ref="U202:W202"/>
    <mergeCell ref="X202:Z202"/>
    <mergeCell ref="AA202:AC202"/>
    <mergeCell ref="AD202:AF202"/>
    <mergeCell ref="A201:D201"/>
    <mergeCell ref="E201:T201"/>
    <mergeCell ref="U201:W201"/>
    <mergeCell ref="X201:Z201"/>
    <mergeCell ref="AA201:AC201"/>
    <mergeCell ref="AD201:AF201"/>
    <mergeCell ref="A200:D200"/>
    <mergeCell ref="E200:T200"/>
    <mergeCell ref="U200:W200"/>
    <mergeCell ref="X200:Z200"/>
    <mergeCell ref="AA200:AC200"/>
    <mergeCell ref="AD200:AF200"/>
    <mergeCell ref="A199:D199"/>
    <mergeCell ref="E199:T199"/>
    <mergeCell ref="U199:W199"/>
    <mergeCell ref="X199:Z199"/>
    <mergeCell ref="AA199:AC199"/>
    <mergeCell ref="AD199:AF199"/>
    <mergeCell ref="A198:D198"/>
    <mergeCell ref="E198:T198"/>
    <mergeCell ref="U198:W198"/>
    <mergeCell ref="X198:Z198"/>
    <mergeCell ref="AA198:AC198"/>
    <mergeCell ref="AD198:AF198"/>
    <mergeCell ref="A197:D197"/>
    <mergeCell ref="E197:T197"/>
    <mergeCell ref="U197:W197"/>
    <mergeCell ref="X197:Z197"/>
    <mergeCell ref="AA197:AC197"/>
    <mergeCell ref="AD197:AF197"/>
    <mergeCell ref="A196:D196"/>
    <mergeCell ref="E196:T196"/>
    <mergeCell ref="U196:W196"/>
    <mergeCell ref="X196:Z196"/>
    <mergeCell ref="AA196:AC196"/>
    <mergeCell ref="AD196:AF196"/>
    <mergeCell ref="A194:T194"/>
    <mergeCell ref="U194:W194"/>
    <mergeCell ref="X194:Z194"/>
    <mergeCell ref="AA194:AC194"/>
    <mergeCell ref="AD194:AF194"/>
    <mergeCell ref="A195:T195"/>
    <mergeCell ref="U195:W195"/>
    <mergeCell ref="X195:Z195"/>
    <mergeCell ref="AA195:AC195"/>
    <mergeCell ref="AD195:AF195"/>
    <mergeCell ref="A193:D193"/>
    <mergeCell ref="E193:T193"/>
    <mergeCell ref="U193:W193"/>
    <mergeCell ref="X193:Z193"/>
    <mergeCell ref="AA193:AC193"/>
    <mergeCell ref="AD193:AF193"/>
    <mergeCell ref="A192:D192"/>
    <mergeCell ref="E192:T192"/>
    <mergeCell ref="U192:W192"/>
    <mergeCell ref="X192:Z192"/>
    <mergeCell ref="AA192:AC192"/>
    <mergeCell ref="AD192:AF192"/>
    <mergeCell ref="A191:D191"/>
    <mergeCell ref="E191:T191"/>
    <mergeCell ref="U191:W191"/>
    <mergeCell ref="X191:Z191"/>
    <mergeCell ref="AA191:AC191"/>
    <mergeCell ref="AD191:AF191"/>
    <mergeCell ref="A190:D190"/>
    <mergeCell ref="E190:T190"/>
    <mergeCell ref="U190:W190"/>
    <mergeCell ref="X190:Z190"/>
    <mergeCell ref="AA190:AC190"/>
    <mergeCell ref="AD190:AF190"/>
    <mergeCell ref="A189:D189"/>
    <mergeCell ref="E189:T189"/>
    <mergeCell ref="U189:W189"/>
    <mergeCell ref="X189:Z189"/>
    <mergeCell ref="AA189:AC189"/>
    <mergeCell ref="AD189:AF189"/>
    <mergeCell ref="A188:D188"/>
    <mergeCell ref="E188:T188"/>
    <mergeCell ref="U188:W188"/>
    <mergeCell ref="X188:Z188"/>
    <mergeCell ref="AA188:AC188"/>
    <mergeCell ref="AD188:AF188"/>
    <mergeCell ref="A187:D187"/>
    <mergeCell ref="E187:T187"/>
    <mergeCell ref="U187:W187"/>
    <mergeCell ref="X187:Z187"/>
    <mergeCell ref="AA187:AC187"/>
    <mergeCell ref="AD187:AF187"/>
    <mergeCell ref="A186:D186"/>
    <mergeCell ref="E186:T186"/>
    <mergeCell ref="U186:W186"/>
    <mergeCell ref="X186:Z186"/>
    <mergeCell ref="AA186:AC186"/>
    <mergeCell ref="AD186:AF186"/>
    <mergeCell ref="A185:D185"/>
    <mergeCell ref="E185:T185"/>
    <mergeCell ref="U185:W185"/>
    <mergeCell ref="X185:Z185"/>
    <mergeCell ref="AA185:AC185"/>
    <mergeCell ref="AD185:AF185"/>
    <mergeCell ref="A184:D184"/>
    <mergeCell ref="E184:T184"/>
    <mergeCell ref="U184:W184"/>
    <mergeCell ref="X184:Z184"/>
    <mergeCell ref="AA184:AC184"/>
    <mergeCell ref="AD184:AF184"/>
    <mergeCell ref="A183:D183"/>
    <mergeCell ref="E183:T183"/>
    <mergeCell ref="U183:W183"/>
    <mergeCell ref="X183:Z183"/>
    <mergeCell ref="AA183:AC183"/>
    <mergeCell ref="AD183:AF183"/>
    <mergeCell ref="A182:D182"/>
    <mergeCell ref="E182:T182"/>
    <mergeCell ref="U182:W182"/>
    <mergeCell ref="X182:Z182"/>
    <mergeCell ref="AA182:AC182"/>
    <mergeCell ref="AD182:AF182"/>
    <mergeCell ref="A181:D181"/>
    <mergeCell ref="E181:T181"/>
    <mergeCell ref="U181:W181"/>
    <mergeCell ref="X181:Z181"/>
    <mergeCell ref="AA181:AC181"/>
    <mergeCell ref="AD181:AF181"/>
    <mergeCell ref="A180:D180"/>
    <mergeCell ref="E180:T180"/>
    <mergeCell ref="U180:W180"/>
    <mergeCell ref="X180:Z180"/>
    <mergeCell ref="AA180:AC180"/>
    <mergeCell ref="AD180:AF180"/>
    <mergeCell ref="A179:D179"/>
    <mergeCell ref="E179:T179"/>
    <mergeCell ref="U179:W179"/>
    <mergeCell ref="X179:Z179"/>
    <mergeCell ref="AA179:AC179"/>
    <mergeCell ref="AD179:AF179"/>
    <mergeCell ref="A178:D178"/>
    <mergeCell ref="E178:T178"/>
    <mergeCell ref="U178:W178"/>
    <mergeCell ref="X178:Z178"/>
    <mergeCell ref="AA178:AC178"/>
    <mergeCell ref="AD178:AF178"/>
    <mergeCell ref="A177:D177"/>
    <mergeCell ref="E177:T177"/>
    <mergeCell ref="U177:W177"/>
    <mergeCell ref="X177:Z177"/>
    <mergeCell ref="AA177:AC177"/>
    <mergeCell ref="AD177:AF177"/>
    <mergeCell ref="A176:D176"/>
    <mergeCell ref="E176:T176"/>
    <mergeCell ref="U176:W176"/>
    <mergeCell ref="X176:Z176"/>
    <mergeCell ref="AA176:AC176"/>
    <mergeCell ref="AD176:AF176"/>
    <mergeCell ref="A175:D175"/>
    <mergeCell ref="E175:T175"/>
    <mergeCell ref="U175:W175"/>
    <mergeCell ref="X175:Z175"/>
    <mergeCell ref="AA175:AC175"/>
    <mergeCell ref="AD175:AF175"/>
    <mergeCell ref="A174:D174"/>
    <mergeCell ref="E174:T174"/>
    <mergeCell ref="U174:W174"/>
    <mergeCell ref="X174:Z174"/>
    <mergeCell ref="AA174:AC174"/>
    <mergeCell ref="AD174:AF174"/>
    <mergeCell ref="A173:D173"/>
    <mergeCell ref="E173:T173"/>
    <mergeCell ref="U173:W173"/>
    <mergeCell ref="X173:Z173"/>
    <mergeCell ref="AA173:AC173"/>
    <mergeCell ref="AD173:AF173"/>
    <mergeCell ref="A172:D172"/>
    <mergeCell ref="E172:T172"/>
    <mergeCell ref="U172:W172"/>
    <mergeCell ref="X172:Z172"/>
    <mergeCell ref="AA172:AC172"/>
    <mergeCell ref="AD172:AF172"/>
    <mergeCell ref="A171:D171"/>
    <mergeCell ref="E171:T171"/>
    <mergeCell ref="U171:W171"/>
    <mergeCell ref="X171:Z171"/>
    <mergeCell ref="AA171:AC171"/>
    <mergeCell ref="AD171:AF171"/>
    <mergeCell ref="A170:D170"/>
    <mergeCell ref="E170:T170"/>
    <mergeCell ref="U170:W170"/>
    <mergeCell ref="X170:Z170"/>
    <mergeCell ref="AA170:AC170"/>
    <mergeCell ref="AD170:AF170"/>
    <mergeCell ref="A169:D169"/>
    <mergeCell ref="E169:T169"/>
    <mergeCell ref="U169:W169"/>
    <mergeCell ref="X169:Z169"/>
    <mergeCell ref="AA169:AC169"/>
    <mergeCell ref="AD169:AF169"/>
    <mergeCell ref="A168:D168"/>
    <mergeCell ref="E168:T168"/>
    <mergeCell ref="U168:W168"/>
    <mergeCell ref="X168:Z168"/>
    <mergeCell ref="AA168:AC168"/>
    <mergeCell ref="AD168:AF168"/>
    <mergeCell ref="A167:D167"/>
    <mergeCell ref="E167:T167"/>
    <mergeCell ref="U167:W167"/>
    <mergeCell ref="X167:Z167"/>
    <mergeCell ref="AA167:AC167"/>
    <mergeCell ref="AD167:AF167"/>
    <mergeCell ref="A166:D166"/>
    <mergeCell ref="E166:T166"/>
    <mergeCell ref="U166:W166"/>
    <mergeCell ref="X166:Z166"/>
    <mergeCell ref="AA166:AC166"/>
    <mergeCell ref="AD166:AF166"/>
    <mergeCell ref="AD164:AF164"/>
    <mergeCell ref="A165:D165"/>
    <mergeCell ref="E165:T165"/>
    <mergeCell ref="U165:W165"/>
    <mergeCell ref="X165:Z165"/>
    <mergeCell ref="AA165:AC165"/>
    <mergeCell ref="AD165:AF165"/>
    <mergeCell ref="A163:T163"/>
    <mergeCell ref="U163:W163"/>
    <mergeCell ref="X163:Z163"/>
    <mergeCell ref="AA163:AC163"/>
    <mergeCell ref="AD163:AF163"/>
    <mergeCell ref="A164:D164"/>
    <mergeCell ref="E164:T164"/>
    <mergeCell ref="U164:W164"/>
    <mergeCell ref="X164:Z164"/>
    <mergeCell ref="AA164:AC164"/>
    <mergeCell ref="A162:D162"/>
    <mergeCell ref="E162:T162"/>
    <mergeCell ref="U162:W162"/>
    <mergeCell ref="X162:Z162"/>
    <mergeCell ref="AA162:AC162"/>
    <mergeCell ref="AD162:AF162"/>
    <mergeCell ref="A161:D161"/>
    <mergeCell ref="E161:T161"/>
    <mergeCell ref="U161:W161"/>
    <mergeCell ref="X161:Z161"/>
    <mergeCell ref="AA161:AC161"/>
    <mergeCell ref="AD161:AF161"/>
    <mergeCell ref="A160:D160"/>
    <mergeCell ref="E160:T160"/>
    <mergeCell ref="U160:W160"/>
    <mergeCell ref="X160:Z160"/>
    <mergeCell ref="AA160:AC160"/>
    <mergeCell ref="AD160:AF160"/>
    <mergeCell ref="A159:D159"/>
    <mergeCell ref="E159:T159"/>
    <mergeCell ref="U159:W159"/>
    <mergeCell ref="X159:Z159"/>
    <mergeCell ref="AA159:AC159"/>
    <mergeCell ref="AD159:AF159"/>
    <mergeCell ref="A158:D158"/>
    <mergeCell ref="E158:T158"/>
    <mergeCell ref="U158:W158"/>
    <mergeCell ref="X158:Z158"/>
    <mergeCell ref="AA158:AC158"/>
    <mergeCell ref="AD158:AF158"/>
    <mergeCell ref="A157:D157"/>
    <mergeCell ref="E157:T157"/>
    <mergeCell ref="U157:W157"/>
    <mergeCell ref="X157:Z157"/>
    <mergeCell ref="AA157:AC157"/>
    <mergeCell ref="AD157:AF157"/>
    <mergeCell ref="A156:D156"/>
    <mergeCell ref="E156:T156"/>
    <mergeCell ref="U156:W156"/>
    <mergeCell ref="X156:Z156"/>
    <mergeCell ref="AA156:AC156"/>
    <mergeCell ref="AD156:AF156"/>
    <mergeCell ref="A155:D155"/>
    <mergeCell ref="E155:T155"/>
    <mergeCell ref="U155:W155"/>
    <mergeCell ref="X155:Z155"/>
    <mergeCell ref="AA155:AC155"/>
    <mergeCell ref="AD155:AF155"/>
    <mergeCell ref="A154:D154"/>
    <mergeCell ref="E154:T154"/>
    <mergeCell ref="U154:W154"/>
    <mergeCell ref="X154:Z154"/>
    <mergeCell ref="AA154:AC154"/>
    <mergeCell ref="AD154:AF154"/>
    <mergeCell ref="A153:D153"/>
    <mergeCell ref="E153:T153"/>
    <mergeCell ref="U153:W153"/>
    <mergeCell ref="X153:Z153"/>
    <mergeCell ref="AA153:AC153"/>
    <mergeCell ref="AD153:AF153"/>
    <mergeCell ref="A152:D152"/>
    <mergeCell ref="E152:T152"/>
    <mergeCell ref="U152:W152"/>
    <mergeCell ref="X152:Z152"/>
    <mergeCell ref="AA152:AC152"/>
    <mergeCell ref="AD152:AF152"/>
    <mergeCell ref="A151:D151"/>
    <mergeCell ref="E151:T151"/>
    <mergeCell ref="U151:W151"/>
    <mergeCell ref="X151:Z151"/>
    <mergeCell ref="AA151:AC151"/>
    <mergeCell ref="AD151:AF151"/>
    <mergeCell ref="A150:D150"/>
    <mergeCell ref="E150:T150"/>
    <mergeCell ref="U150:W150"/>
    <mergeCell ref="X150:Z150"/>
    <mergeCell ref="AA150:AC150"/>
    <mergeCell ref="AD150:AF150"/>
    <mergeCell ref="A149:D149"/>
    <mergeCell ref="E149:T149"/>
    <mergeCell ref="U149:W149"/>
    <mergeCell ref="X149:Z149"/>
    <mergeCell ref="AA149:AC149"/>
    <mergeCell ref="AD149:AF149"/>
    <mergeCell ref="A148:D148"/>
    <mergeCell ref="E148:T148"/>
    <mergeCell ref="U148:W148"/>
    <mergeCell ref="X148:Z148"/>
    <mergeCell ref="AA148:AC148"/>
    <mergeCell ref="AD148:AF148"/>
    <mergeCell ref="A147:D147"/>
    <mergeCell ref="E147:T147"/>
    <mergeCell ref="U147:W147"/>
    <mergeCell ref="X147:Z147"/>
    <mergeCell ref="AA147:AC147"/>
    <mergeCell ref="AD147:AF147"/>
    <mergeCell ref="A146:D146"/>
    <mergeCell ref="E146:T146"/>
    <mergeCell ref="U146:W146"/>
    <mergeCell ref="X146:Z146"/>
    <mergeCell ref="AA146:AC146"/>
    <mergeCell ref="AD146:AF146"/>
    <mergeCell ref="A145:D145"/>
    <mergeCell ref="E145:T145"/>
    <mergeCell ref="U145:W145"/>
    <mergeCell ref="X145:Z145"/>
    <mergeCell ref="AA145:AC145"/>
    <mergeCell ref="AD145:AF145"/>
    <mergeCell ref="A144:D144"/>
    <mergeCell ref="E144:T144"/>
    <mergeCell ref="U144:W144"/>
    <mergeCell ref="X144:Z144"/>
    <mergeCell ref="AA144:AC144"/>
    <mergeCell ref="AD144:AF144"/>
    <mergeCell ref="A143:D143"/>
    <mergeCell ref="E143:T143"/>
    <mergeCell ref="U143:W143"/>
    <mergeCell ref="X143:Z143"/>
    <mergeCell ref="AA143:AC143"/>
    <mergeCell ref="AD143:AF143"/>
    <mergeCell ref="A142:D142"/>
    <mergeCell ref="E142:T142"/>
    <mergeCell ref="U142:W142"/>
    <mergeCell ref="X142:Z142"/>
    <mergeCell ref="AA142:AC142"/>
    <mergeCell ref="AD142:AF142"/>
    <mergeCell ref="A141:D141"/>
    <mergeCell ref="E141:T141"/>
    <mergeCell ref="U141:W141"/>
    <mergeCell ref="X141:Z141"/>
    <mergeCell ref="AA141:AC141"/>
    <mergeCell ref="AD141:AF141"/>
    <mergeCell ref="A140:D140"/>
    <mergeCell ref="E140:T140"/>
    <mergeCell ref="U140:W140"/>
    <mergeCell ref="X140:Z140"/>
    <mergeCell ref="AA140:AC140"/>
    <mergeCell ref="AD140:AF140"/>
    <mergeCell ref="A139:D139"/>
    <mergeCell ref="E139:T139"/>
    <mergeCell ref="U139:W139"/>
    <mergeCell ref="X139:Z139"/>
    <mergeCell ref="AA139:AC139"/>
    <mergeCell ref="AD139:AF139"/>
    <mergeCell ref="A138:D138"/>
    <mergeCell ref="E138:T138"/>
    <mergeCell ref="U138:W138"/>
    <mergeCell ref="X138:Z138"/>
    <mergeCell ref="AA138:AC138"/>
    <mergeCell ref="AD138:AF138"/>
    <mergeCell ref="A137:D137"/>
    <mergeCell ref="E137:T137"/>
    <mergeCell ref="U137:W137"/>
    <mergeCell ref="X137:Z137"/>
    <mergeCell ref="AA137:AC137"/>
    <mergeCell ref="AD137:AF137"/>
    <mergeCell ref="A136:D136"/>
    <mergeCell ref="E136:T136"/>
    <mergeCell ref="U136:W136"/>
    <mergeCell ref="X136:Z136"/>
    <mergeCell ref="AA136:AC136"/>
    <mergeCell ref="AD136:AF136"/>
    <mergeCell ref="A135:D135"/>
    <mergeCell ref="E135:T135"/>
    <mergeCell ref="U135:W135"/>
    <mergeCell ref="X135:Z135"/>
    <mergeCell ref="AA135:AC135"/>
    <mergeCell ref="AD135:AF135"/>
    <mergeCell ref="A134:D134"/>
    <mergeCell ref="E134:T134"/>
    <mergeCell ref="U134:W134"/>
    <mergeCell ref="X134:Z134"/>
    <mergeCell ref="AA134:AC134"/>
    <mergeCell ref="AD134:AF134"/>
    <mergeCell ref="AD132:AF132"/>
    <mergeCell ref="A133:D133"/>
    <mergeCell ref="E133:T133"/>
    <mergeCell ref="U133:W133"/>
    <mergeCell ref="X133:Z133"/>
    <mergeCell ref="AA133:AC133"/>
    <mergeCell ref="AD133:AF133"/>
    <mergeCell ref="A131:T131"/>
    <mergeCell ref="U131:W131"/>
    <mergeCell ref="X131:Z131"/>
    <mergeCell ref="AA131:AC131"/>
    <mergeCell ref="AD131:AF131"/>
    <mergeCell ref="A132:D132"/>
    <mergeCell ref="E132:T132"/>
    <mergeCell ref="U132:W132"/>
    <mergeCell ref="X132:Z132"/>
    <mergeCell ref="AA132:AC132"/>
    <mergeCell ref="A130:D130"/>
    <mergeCell ref="E130:T130"/>
    <mergeCell ref="U130:W130"/>
    <mergeCell ref="X130:Z130"/>
    <mergeCell ref="AA130:AC130"/>
    <mergeCell ref="AD130:AF130"/>
    <mergeCell ref="A129:D129"/>
    <mergeCell ref="E129:T129"/>
    <mergeCell ref="U129:W129"/>
    <mergeCell ref="X129:Z129"/>
    <mergeCell ref="AA129:AC129"/>
    <mergeCell ref="AD129:AF129"/>
    <mergeCell ref="A128:D128"/>
    <mergeCell ref="E128:T128"/>
    <mergeCell ref="U128:W128"/>
    <mergeCell ref="X128:Z128"/>
    <mergeCell ref="AA128:AC128"/>
    <mergeCell ref="AD128:AF128"/>
    <mergeCell ref="A127:D127"/>
    <mergeCell ref="E127:T127"/>
    <mergeCell ref="U127:W127"/>
    <mergeCell ref="X127:Z127"/>
    <mergeCell ref="AA127:AC127"/>
    <mergeCell ref="AD127:AF127"/>
    <mergeCell ref="A126:D126"/>
    <mergeCell ref="E126:T126"/>
    <mergeCell ref="U126:W126"/>
    <mergeCell ref="X126:Z126"/>
    <mergeCell ref="AA126:AC126"/>
    <mergeCell ref="AD126:AF126"/>
    <mergeCell ref="A125:D125"/>
    <mergeCell ref="E125:T125"/>
    <mergeCell ref="U125:W125"/>
    <mergeCell ref="X125:Z125"/>
    <mergeCell ref="AA125:AC125"/>
    <mergeCell ref="AD125:AF125"/>
    <mergeCell ref="A124:D124"/>
    <mergeCell ref="E124:T124"/>
    <mergeCell ref="U124:W124"/>
    <mergeCell ref="X124:Z124"/>
    <mergeCell ref="AA124:AC124"/>
    <mergeCell ref="AD124:AF124"/>
    <mergeCell ref="A123:D123"/>
    <mergeCell ref="E123:T123"/>
    <mergeCell ref="U123:W123"/>
    <mergeCell ref="X123:Z123"/>
    <mergeCell ref="AA123:AC123"/>
    <mergeCell ref="AD123:AF123"/>
    <mergeCell ref="A122:D122"/>
    <mergeCell ref="E122:T122"/>
    <mergeCell ref="U122:W122"/>
    <mergeCell ref="X122:Z122"/>
    <mergeCell ref="AA122:AC122"/>
    <mergeCell ref="AD122:AF122"/>
    <mergeCell ref="A121:D121"/>
    <mergeCell ref="E121:T121"/>
    <mergeCell ref="U121:W121"/>
    <mergeCell ref="X121:Z121"/>
    <mergeCell ref="AA121:AC121"/>
    <mergeCell ref="AD121:AF121"/>
    <mergeCell ref="A120:D120"/>
    <mergeCell ref="E120:T120"/>
    <mergeCell ref="U120:W120"/>
    <mergeCell ref="X120:Z120"/>
    <mergeCell ref="AA120:AC120"/>
    <mergeCell ref="AD120:AF120"/>
    <mergeCell ref="A119:D119"/>
    <mergeCell ref="E119:T119"/>
    <mergeCell ref="U119:W119"/>
    <mergeCell ref="X119:Z119"/>
    <mergeCell ref="AA119:AC119"/>
    <mergeCell ref="AD119:AF119"/>
    <mergeCell ref="A118:D118"/>
    <mergeCell ref="E118:T118"/>
    <mergeCell ref="U118:W118"/>
    <mergeCell ref="X118:Z118"/>
    <mergeCell ref="AA118:AC118"/>
    <mergeCell ref="AD118:AF118"/>
    <mergeCell ref="A117:D117"/>
    <mergeCell ref="E117:T117"/>
    <mergeCell ref="U117:W117"/>
    <mergeCell ref="X117:Z117"/>
    <mergeCell ref="AA117:AC117"/>
    <mergeCell ref="AD117:AF117"/>
    <mergeCell ref="A116:D116"/>
    <mergeCell ref="E116:T116"/>
    <mergeCell ref="U116:W116"/>
    <mergeCell ref="X116:Z116"/>
    <mergeCell ref="AA116:AC116"/>
    <mergeCell ref="AD116:AF116"/>
    <mergeCell ref="A115:D115"/>
    <mergeCell ref="E115:T115"/>
    <mergeCell ref="U115:W115"/>
    <mergeCell ref="X115:Z115"/>
    <mergeCell ref="AA115:AC115"/>
    <mergeCell ref="AD115:AF115"/>
    <mergeCell ref="A114:D114"/>
    <mergeCell ref="E114:T114"/>
    <mergeCell ref="U114:W114"/>
    <mergeCell ref="X114:Z114"/>
    <mergeCell ref="AA114:AC114"/>
    <mergeCell ref="AD114:AF114"/>
    <mergeCell ref="A113:D113"/>
    <mergeCell ref="E113:T113"/>
    <mergeCell ref="U113:W113"/>
    <mergeCell ref="X113:Z113"/>
    <mergeCell ref="AA113:AC113"/>
    <mergeCell ref="AD113:AF113"/>
    <mergeCell ref="A112:D112"/>
    <mergeCell ref="E112:T112"/>
    <mergeCell ref="U112:W112"/>
    <mergeCell ref="X112:Z112"/>
    <mergeCell ref="AA112:AC112"/>
    <mergeCell ref="AD112:AF112"/>
    <mergeCell ref="A111:D111"/>
    <mergeCell ref="E111:T111"/>
    <mergeCell ref="U111:W111"/>
    <mergeCell ref="X111:Z111"/>
    <mergeCell ref="AA111:AC111"/>
    <mergeCell ref="AD111:AF111"/>
    <mergeCell ref="A110:D110"/>
    <mergeCell ref="E110:T110"/>
    <mergeCell ref="U110:W110"/>
    <mergeCell ref="X110:Z110"/>
    <mergeCell ref="AA110:AC110"/>
    <mergeCell ref="AD110:AF110"/>
    <mergeCell ref="A109:D109"/>
    <mergeCell ref="E109:T109"/>
    <mergeCell ref="U109:W109"/>
    <mergeCell ref="X109:Z109"/>
    <mergeCell ref="AA109:AC109"/>
    <mergeCell ref="AD109:AF109"/>
    <mergeCell ref="A108:D108"/>
    <mergeCell ref="E108:T108"/>
    <mergeCell ref="U108:W108"/>
    <mergeCell ref="X108:Z108"/>
    <mergeCell ref="AA108:AC108"/>
    <mergeCell ref="AD108:AF108"/>
    <mergeCell ref="A107:D107"/>
    <mergeCell ref="E107:T107"/>
    <mergeCell ref="U107:W107"/>
    <mergeCell ref="X107:Z107"/>
    <mergeCell ref="AA107:AC107"/>
    <mergeCell ref="AD107:AF107"/>
    <mergeCell ref="A106:D106"/>
    <mergeCell ref="E106:T106"/>
    <mergeCell ref="U106:W106"/>
    <mergeCell ref="X106:Z106"/>
    <mergeCell ref="AA106:AC106"/>
    <mergeCell ref="AD106:AF106"/>
    <mergeCell ref="A105:D105"/>
    <mergeCell ref="E105:T105"/>
    <mergeCell ref="U105:W105"/>
    <mergeCell ref="X105:Z105"/>
    <mergeCell ref="AA105:AC105"/>
    <mergeCell ref="AD105:AF105"/>
    <mergeCell ref="A104:D104"/>
    <mergeCell ref="E104:T104"/>
    <mergeCell ref="U104:W104"/>
    <mergeCell ref="X104:Z104"/>
    <mergeCell ref="AA104:AC104"/>
    <mergeCell ref="AD104:AF104"/>
    <mergeCell ref="A103:D103"/>
    <mergeCell ref="E103:T103"/>
    <mergeCell ref="U103:W103"/>
    <mergeCell ref="X103:Z103"/>
    <mergeCell ref="AA103:AC103"/>
    <mergeCell ref="AD103:AF103"/>
    <mergeCell ref="AD101:AF101"/>
    <mergeCell ref="A102:D102"/>
    <mergeCell ref="E102:T102"/>
    <mergeCell ref="U102:W102"/>
    <mergeCell ref="X102:Z102"/>
    <mergeCell ref="AA102:AC102"/>
    <mergeCell ref="AD102:AF102"/>
    <mergeCell ref="A100:T100"/>
    <mergeCell ref="U100:W100"/>
    <mergeCell ref="X100:Z100"/>
    <mergeCell ref="AA100:AC100"/>
    <mergeCell ref="AD100:AF100"/>
    <mergeCell ref="A101:D101"/>
    <mergeCell ref="E101:T101"/>
    <mergeCell ref="U101:W101"/>
    <mergeCell ref="X101:Z101"/>
    <mergeCell ref="AA101:AC101"/>
    <mergeCell ref="A99:D99"/>
    <mergeCell ref="E99:T99"/>
    <mergeCell ref="U99:W99"/>
    <mergeCell ref="X99:Z99"/>
    <mergeCell ref="AA99:AC99"/>
    <mergeCell ref="AD99:AF99"/>
    <mergeCell ref="A98:D98"/>
    <mergeCell ref="E98:T98"/>
    <mergeCell ref="U98:W98"/>
    <mergeCell ref="X98:Z98"/>
    <mergeCell ref="AA98:AC98"/>
    <mergeCell ref="AD98:AF98"/>
    <mergeCell ref="A97:D97"/>
    <mergeCell ref="E97:T97"/>
    <mergeCell ref="U97:W97"/>
    <mergeCell ref="X97:Z97"/>
    <mergeCell ref="AA97:AC97"/>
    <mergeCell ref="AD97:AF97"/>
    <mergeCell ref="A96:D96"/>
    <mergeCell ref="E96:T96"/>
    <mergeCell ref="U96:W96"/>
    <mergeCell ref="X96:Z96"/>
    <mergeCell ref="AA96:AC96"/>
    <mergeCell ref="AD96:AF96"/>
    <mergeCell ref="A95:D95"/>
    <mergeCell ref="E95:T95"/>
    <mergeCell ref="U95:W95"/>
    <mergeCell ref="X95:Z95"/>
    <mergeCell ref="AA95:AC95"/>
    <mergeCell ref="AD95:AF95"/>
    <mergeCell ref="A94:D94"/>
    <mergeCell ref="E94:T94"/>
    <mergeCell ref="U94:W94"/>
    <mergeCell ref="X94:Z94"/>
    <mergeCell ref="AA94:AC94"/>
    <mergeCell ref="AD94:AF94"/>
    <mergeCell ref="A93:D93"/>
    <mergeCell ref="E93:T93"/>
    <mergeCell ref="U93:W93"/>
    <mergeCell ref="X93:Z93"/>
    <mergeCell ref="AA93:AC93"/>
    <mergeCell ref="AD93:AF93"/>
    <mergeCell ref="A92:D92"/>
    <mergeCell ref="E92:T92"/>
    <mergeCell ref="U92:W92"/>
    <mergeCell ref="X92:Z92"/>
    <mergeCell ref="AA92:AC92"/>
    <mergeCell ref="AD92:AF92"/>
    <mergeCell ref="A91:D91"/>
    <mergeCell ref="E91:T91"/>
    <mergeCell ref="U91:W91"/>
    <mergeCell ref="X91:Z91"/>
    <mergeCell ref="AA91:AC91"/>
    <mergeCell ref="AD91:AF91"/>
    <mergeCell ref="A90:D90"/>
    <mergeCell ref="E90:T90"/>
    <mergeCell ref="U90:W90"/>
    <mergeCell ref="X90:Z90"/>
    <mergeCell ref="AA90:AC90"/>
    <mergeCell ref="AD90:AF90"/>
    <mergeCell ref="A89:D89"/>
    <mergeCell ref="E89:T89"/>
    <mergeCell ref="U89:W89"/>
    <mergeCell ref="X89:Z89"/>
    <mergeCell ref="AA89:AC89"/>
    <mergeCell ref="AD89:AF89"/>
    <mergeCell ref="A88:D88"/>
    <mergeCell ref="E88:T88"/>
    <mergeCell ref="U88:W88"/>
    <mergeCell ref="X88:Z88"/>
    <mergeCell ref="AA88:AC88"/>
    <mergeCell ref="AD88:AF88"/>
    <mergeCell ref="A87:D87"/>
    <mergeCell ref="E87:T87"/>
    <mergeCell ref="U87:W87"/>
    <mergeCell ref="X87:Z87"/>
    <mergeCell ref="AA87:AC87"/>
    <mergeCell ref="AD87:AF87"/>
    <mergeCell ref="A86:D86"/>
    <mergeCell ref="E86:T86"/>
    <mergeCell ref="U86:W86"/>
    <mergeCell ref="X86:Z86"/>
    <mergeCell ref="AA86:AC86"/>
    <mergeCell ref="AD86:AF86"/>
    <mergeCell ref="A85:D85"/>
    <mergeCell ref="E85:T85"/>
    <mergeCell ref="U85:W85"/>
    <mergeCell ref="X85:Z85"/>
    <mergeCell ref="AA85:AC85"/>
    <mergeCell ref="AD85:AF85"/>
    <mergeCell ref="A84:D84"/>
    <mergeCell ref="E84:T84"/>
    <mergeCell ref="U84:W84"/>
    <mergeCell ref="X84:Z84"/>
    <mergeCell ref="AA84:AC84"/>
    <mergeCell ref="AD84:AF84"/>
    <mergeCell ref="A83:D83"/>
    <mergeCell ref="E83:T83"/>
    <mergeCell ref="U83:W83"/>
    <mergeCell ref="X83:Z83"/>
    <mergeCell ref="AA83:AC83"/>
    <mergeCell ref="AD83:AF83"/>
    <mergeCell ref="A82:D82"/>
    <mergeCell ref="E82:T82"/>
    <mergeCell ref="U82:W82"/>
    <mergeCell ref="X82:Z82"/>
    <mergeCell ref="AA82:AC82"/>
    <mergeCell ref="AD82:AF82"/>
    <mergeCell ref="A81:D81"/>
    <mergeCell ref="E81:T81"/>
    <mergeCell ref="U81:W81"/>
    <mergeCell ref="X81:Z81"/>
    <mergeCell ref="AA81:AC81"/>
    <mergeCell ref="AD81:AF81"/>
    <mergeCell ref="A80:D80"/>
    <mergeCell ref="E80:T80"/>
    <mergeCell ref="U80:W80"/>
    <mergeCell ref="X80:Z80"/>
    <mergeCell ref="AA80:AC80"/>
    <mergeCell ref="AD80:AF80"/>
    <mergeCell ref="A79:D79"/>
    <mergeCell ref="E79:T79"/>
    <mergeCell ref="U79:W79"/>
    <mergeCell ref="X79:Z79"/>
    <mergeCell ref="AA79:AC79"/>
    <mergeCell ref="AD79:AF79"/>
    <mergeCell ref="A78:D78"/>
    <mergeCell ref="E78:T78"/>
    <mergeCell ref="U78:W78"/>
    <mergeCell ref="X78:Z78"/>
    <mergeCell ref="AA78:AC78"/>
    <mergeCell ref="AD78:AF78"/>
    <mergeCell ref="A77:D77"/>
    <mergeCell ref="E77:T77"/>
    <mergeCell ref="U77:W77"/>
    <mergeCell ref="X77:Z77"/>
    <mergeCell ref="AA77:AC77"/>
    <mergeCell ref="AD77:AF77"/>
    <mergeCell ref="A76:D76"/>
    <mergeCell ref="E76:T76"/>
    <mergeCell ref="U76:W76"/>
    <mergeCell ref="X76:Z76"/>
    <mergeCell ref="AA76:AC76"/>
    <mergeCell ref="AD76:AF76"/>
    <mergeCell ref="A75:D75"/>
    <mergeCell ref="E75:T75"/>
    <mergeCell ref="U75:W75"/>
    <mergeCell ref="X75:Z75"/>
    <mergeCell ref="AA75:AC75"/>
    <mergeCell ref="AD75:AF75"/>
    <mergeCell ref="A74:D74"/>
    <mergeCell ref="E74:T74"/>
    <mergeCell ref="U74:W74"/>
    <mergeCell ref="X74:Z74"/>
    <mergeCell ref="AA74:AC74"/>
    <mergeCell ref="AD74:AF74"/>
    <mergeCell ref="A73:D73"/>
    <mergeCell ref="E73:T73"/>
    <mergeCell ref="U73:W73"/>
    <mergeCell ref="X73:Z73"/>
    <mergeCell ref="AA73:AC73"/>
    <mergeCell ref="AD73:AF73"/>
    <mergeCell ref="A72:D72"/>
    <mergeCell ref="E72:T72"/>
    <mergeCell ref="U72:W72"/>
    <mergeCell ref="X72:Z72"/>
    <mergeCell ref="AA72:AC72"/>
    <mergeCell ref="AD72:AF72"/>
    <mergeCell ref="A71:D71"/>
    <mergeCell ref="E71:T71"/>
    <mergeCell ref="U71:W71"/>
    <mergeCell ref="X71:Z71"/>
    <mergeCell ref="AA71:AC71"/>
    <mergeCell ref="AD71:AF71"/>
    <mergeCell ref="AD69:AF69"/>
    <mergeCell ref="A70:D70"/>
    <mergeCell ref="E70:T70"/>
    <mergeCell ref="U70:W70"/>
    <mergeCell ref="X70:Z70"/>
    <mergeCell ref="AA70:AC70"/>
    <mergeCell ref="AD70:AF70"/>
    <mergeCell ref="A68:T68"/>
    <mergeCell ref="U68:W68"/>
    <mergeCell ref="X68:Z68"/>
    <mergeCell ref="AA68:AC68"/>
    <mergeCell ref="AD68:AF68"/>
    <mergeCell ref="A69:D69"/>
    <mergeCell ref="E69:T69"/>
    <mergeCell ref="U69:W69"/>
    <mergeCell ref="X69:Z69"/>
    <mergeCell ref="AA69:AC69"/>
    <mergeCell ref="A67:D67"/>
    <mergeCell ref="E67:T67"/>
    <mergeCell ref="U67:W67"/>
    <mergeCell ref="X67:Z67"/>
    <mergeCell ref="AA67:AC67"/>
    <mergeCell ref="AD67:AF67"/>
    <mergeCell ref="A66:D66"/>
    <mergeCell ref="E66:T66"/>
    <mergeCell ref="U66:W66"/>
    <mergeCell ref="X66:Z66"/>
    <mergeCell ref="AA66:AC66"/>
    <mergeCell ref="AD66:AF66"/>
    <mergeCell ref="A65:D65"/>
    <mergeCell ref="E65:T65"/>
    <mergeCell ref="U65:W65"/>
    <mergeCell ref="X65:Z65"/>
    <mergeCell ref="AA65:AC65"/>
    <mergeCell ref="AD65:AF65"/>
    <mergeCell ref="A64:D64"/>
    <mergeCell ref="E64:T64"/>
    <mergeCell ref="U64:W64"/>
    <mergeCell ref="X64:Z64"/>
    <mergeCell ref="AA64:AC64"/>
    <mergeCell ref="AD64:AF64"/>
    <mergeCell ref="A63:D63"/>
    <mergeCell ref="E63:T63"/>
    <mergeCell ref="U63:W63"/>
    <mergeCell ref="X63:Z63"/>
    <mergeCell ref="AA63:AC63"/>
    <mergeCell ref="AD63:AF63"/>
    <mergeCell ref="A62:D62"/>
    <mergeCell ref="E62:T62"/>
    <mergeCell ref="U62:W62"/>
    <mergeCell ref="X62:Z62"/>
    <mergeCell ref="AA62:AC62"/>
    <mergeCell ref="AD62:AF62"/>
    <mergeCell ref="A61:D61"/>
    <mergeCell ref="E61:T61"/>
    <mergeCell ref="U61:W61"/>
    <mergeCell ref="X61:Z61"/>
    <mergeCell ref="AA61:AC61"/>
    <mergeCell ref="AD61:AF61"/>
    <mergeCell ref="A60:D60"/>
    <mergeCell ref="E60:T60"/>
    <mergeCell ref="U60:W60"/>
    <mergeCell ref="X60:Z60"/>
    <mergeCell ref="AA60:AC60"/>
    <mergeCell ref="AD60:AF60"/>
    <mergeCell ref="A59:D59"/>
    <mergeCell ref="E59:T59"/>
    <mergeCell ref="U59:W59"/>
    <mergeCell ref="X59:Z59"/>
    <mergeCell ref="AA59:AC59"/>
    <mergeCell ref="AD59:AF59"/>
    <mergeCell ref="A58:D58"/>
    <mergeCell ref="E58:T58"/>
    <mergeCell ref="U58:W58"/>
    <mergeCell ref="X58:Z58"/>
    <mergeCell ref="AA58:AC58"/>
    <mergeCell ref="AD58:AF58"/>
    <mergeCell ref="A57:D57"/>
    <mergeCell ref="E57:T57"/>
    <mergeCell ref="U57:W57"/>
    <mergeCell ref="X57:Z57"/>
    <mergeCell ref="AA57:AC57"/>
    <mergeCell ref="AD57:AF57"/>
    <mergeCell ref="A56:D56"/>
    <mergeCell ref="E56:T56"/>
    <mergeCell ref="U56:W56"/>
    <mergeCell ref="X56:Z56"/>
    <mergeCell ref="AA56:AC56"/>
    <mergeCell ref="AD56:AF56"/>
    <mergeCell ref="A55:D55"/>
    <mergeCell ref="E55:T55"/>
    <mergeCell ref="U55:W55"/>
    <mergeCell ref="X55:Z55"/>
    <mergeCell ref="AA55:AC55"/>
    <mergeCell ref="AD55:AF55"/>
    <mergeCell ref="A54:D54"/>
    <mergeCell ref="E54:T54"/>
    <mergeCell ref="U54:W54"/>
    <mergeCell ref="X54:Z54"/>
    <mergeCell ref="AA54:AC54"/>
    <mergeCell ref="AD54:AF54"/>
    <mergeCell ref="A53:D53"/>
    <mergeCell ref="E53:T53"/>
    <mergeCell ref="U53:W53"/>
    <mergeCell ref="X53:Z53"/>
    <mergeCell ref="AA53:AC53"/>
    <mergeCell ref="AD53:AF53"/>
    <mergeCell ref="A52:D52"/>
    <mergeCell ref="E52:T52"/>
    <mergeCell ref="U52:W52"/>
    <mergeCell ref="X52:Z52"/>
    <mergeCell ref="AA52:AC52"/>
    <mergeCell ref="AD52:AF52"/>
    <mergeCell ref="A51:D51"/>
    <mergeCell ref="E51:T51"/>
    <mergeCell ref="U51:W51"/>
    <mergeCell ref="X51:Z51"/>
    <mergeCell ref="AA51:AC51"/>
    <mergeCell ref="AD51:AF51"/>
    <mergeCell ref="A50:D50"/>
    <mergeCell ref="E50:T50"/>
    <mergeCell ref="U50:W50"/>
    <mergeCell ref="X50:Z50"/>
    <mergeCell ref="AA50:AC50"/>
    <mergeCell ref="AD50:AF50"/>
    <mergeCell ref="A49:D49"/>
    <mergeCell ref="E49:T49"/>
    <mergeCell ref="U49:W49"/>
    <mergeCell ref="X49:Z49"/>
    <mergeCell ref="AA49:AC49"/>
    <mergeCell ref="AD49:AF49"/>
    <mergeCell ref="A48:D48"/>
    <mergeCell ref="E48:T48"/>
    <mergeCell ref="U48:W48"/>
    <mergeCell ref="X48:Z48"/>
    <mergeCell ref="AA48:AC48"/>
    <mergeCell ref="AD48:AF48"/>
    <mergeCell ref="A47:D47"/>
    <mergeCell ref="E47:T47"/>
    <mergeCell ref="U47:W47"/>
    <mergeCell ref="X47:Z47"/>
    <mergeCell ref="AA47:AC47"/>
    <mergeCell ref="AD47:AF47"/>
    <mergeCell ref="A46:D46"/>
    <mergeCell ref="E46:T46"/>
    <mergeCell ref="U46:W46"/>
    <mergeCell ref="X46:Z46"/>
    <mergeCell ref="AA46:AC46"/>
    <mergeCell ref="AD46:AF46"/>
    <mergeCell ref="A45:D45"/>
    <mergeCell ref="E45:T45"/>
    <mergeCell ref="U45:W45"/>
    <mergeCell ref="X45:Z45"/>
    <mergeCell ref="AA45:AC45"/>
    <mergeCell ref="AD45:AF45"/>
    <mergeCell ref="A44:D44"/>
    <mergeCell ref="E44:T44"/>
    <mergeCell ref="U44:W44"/>
    <mergeCell ref="X44:Z44"/>
    <mergeCell ref="AA44:AC44"/>
    <mergeCell ref="AD44:AF44"/>
    <mergeCell ref="A43:D43"/>
    <mergeCell ref="E43:T43"/>
    <mergeCell ref="U43:W43"/>
    <mergeCell ref="X43:Z43"/>
    <mergeCell ref="AA43:AC43"/>
    <mergeCell ref="AD43:AF43"/>
    <mergeCell ref="A42:D42"/>
    <mergeCell ref="E42:T42"/>
    <mergeCell ref="U42:W42"/>
    <mergeCell ref="X42:Z42"/>
    <mergeCell ref="AA42:AC42"/>
    <mergeCell ref="AD42:AF42"/>
    <mergeCell ref="A41:D41"/>
    <mergeCell ref="E41:T41"/>
    <mergeCell ref="U41:W41"/>
    <mergeCell ref="X41:Z41"/>
    <mergeCell ref="AA41:AC41"/>
    <mergeCell ref="AD41:AF41"/>
    <mergeCell ref="AD39:AF39"/>
    <mergeCell ref="A40:D40"/>
    <mergeCell ref="E40:T40"/>
    <mergeCell ref="U40:W40"/>
    <mergeCell ref="X40:Z40"/>
    <mergeCell ref="AA40:AC40"/>
    <mergeCell ref="AD40:AF40"/>
    <mergeCell ref="A38:T38"/>
    <mergeCell ref="U38:W38"/>
    <mergeCell ref="X38:Z38"/>
    <mergeCell ref="AA38:AC38"/>
    <mergeCell ref="AD38:AF38"/>
    <mergeCell ref="A39:D39"/>
    <mergeCell ref="E39:T39"/>
    <mergeCell ref="U39:W39"/>
    <mergeCell ref="X39:Z39"/>
    <mergeCell ref="AA39:AC39"/>
    <mergeCell ref="A37:D37"/>
    <mergeCell ref="E37:T37"/>
    <mergeCell ref="U37:W37"/>
    <mergeCell ref="X37:Z37"/>
    <mergeCell ref="AA37:AC37"/>
    <mergeCell ref="AD37:AF37"/>
    <mergeCell ref="A36:D36"/>
    <mergeCell ref="E36:T36"/>
    <mergeCell ref="U36:W36"/>
    <mergeCell ref="X36:Z36"/>
    <mergeCell ref="AA36:AC36"/>
    <mergeCell ref="AD36:AF36"/>
    <mergeCell ref="A35:D35"/>
    <mergeCell ref="E35:T35"/>
    <mergeCell ref="U35:W35"/>
    <mergeCell ref="X35:Z35"/>
    <mergeCell ref="AA35:AC35"/>
    <mergeCell ref="AD35:AF35"/>
    <mergeCell ref="A34:D34"/>
    <mergeCell ref="E34:T34"/>
    <mergeCell ref="U34:W34"/>
    <mergeCell ref="X34:Z34"/>
    <mergeCell ref="AA34:AC34"/>
    <mergeCell ref="AD34:AF34"/>
    <mergeCell ref="A33:D33"/>
    <mergeCell ref="E33:T33"/>
    <mergeCell ref="U33:W33"/>
    <mergeCell ref="X33:Z33"/>
    <mergeCell ref="AA33:AC33"/>
    <mergeCell ref="AD33:AF33"/>
    <mergeCell ref="A32:D32"/>
    <mergeCell ref="E32:T32"/>
    <mergeCell ref="U32:W32"/>
    <mergeCell ref="X32:Z32"/>
    <mergeCell ref="AA32:AC32"/>
    <mergeCell ref="AD32:AF32"/>
    <mergeCell ref="A31:D31"/>
    <mergeCell ref="E31:T31"/>
    <mergeCell ref="U31:W31"/>
    <mergeCell ref="X31:Z31"/>
    <mergeCell ref="AA31:AC31"/>
    <mergeCell ref="AD31:AF31"/>
    <mergeCell ref="A30:D30"/>
    <mergeCell ref="E30:T30"/>
    <mergeCell ref="U30:W30"/>
    <mergeCell ref="X30:Z30"/>
    <mergeCell ref="AA30:AC30"/>
    <mergeCell ref="AD30:AF30"/>
    <mergeCell ref="A29:D29"/>
    <mergeCell ref="E29:T29"/>
    <mergeCell ref="U29:W29"/>
    <mergeCell ref="X29:Z29"/>
    <mergeCell ref="AA29:AC29"/>
    <mergeCell ref="AD29:AF29"/>
    <mergeCell ref="A28:D28"/>
    <mergeCell ref="E28:T28"/>
    <mergeCell ref="U28:W28"/>
    <mergeCell ref="X28:Z28"/>
    <mergeCell ref="AA28:AC28"/>
    <mergeCell ref="AD28:AF28"/>
    <mergeCell ref="A27:D27"/>
    <mergeCell ref="E27:T27"/>
    <mergeCell ref="U27:W27"/>
    <mergeCell ref="X27:Z27"/>
    <mergeCell ref="AA27:AC27"/>
    <mergeCell ref="AD27:AF27"/>
    <mergeCell ref="A26:D26"/>
    <mergeCell ref="E26:T26"/>
    <mergeCell ref="U26:W26"/>
    <mergeCell ref="X26:Z26"/>
    <mergeCell ref="AA26:AC26"/>
    <mergeCell ref="AD26:AF26"/>
    <mergeCell ref="A25:D25"/>
    <mergeCell ref="E25:T25"/>
    <mergeCell ref="U25:W25"/>
    <mergeCell ref="X25:Z25"/>
    <mergeCell ref="AA25:AC25"/>
    <mergeCell ref="AD25:AF25"/>
    <mergeCell ref="A24:D24"/>
    <mergeCell ref="E24:T24"/>
    <mergeCell ref="U24:W24"/>
    <mergeCell ref="X24:Z24"/>
    <mergeCell ref="AA24:AC24"/>
    <mergeCell ref="AD24:AF24"/>
    <mergeCell ref="A23:D23"/>
    <mergeCell ref="E23:T23"/>
    <mergeCell ref="U23:W23"/>
    <mergeCell ref="X23:Z23"/>
    <mergeCell ref="AA23:AC23"/>
    <mergeCell ref="AD23:AF23"/>
    <mergeCell ref="A22:D22"/>
    <mergeCell ref="E22:T22"/>
    <mergeCell ref="U22:W22"/>
    <mergeCell ref="X22:Z22"/>
    <mergeCell ref="AA22:AC22"/>
    <mergeCell ref="AD22:AF22"/>
    <mergeCell ref="A21:D21"/>
    <mergeCell ref="E21:T21"/>
    <mergeCell ref="U21:W21"/>
    <mergeCell ref="X21:Z21"/>
    <mergeCell ref="AA21:AC21"/>
    <mergeCell ref="AD21:AF21"/>
    <mergeCell ref="A20:D20"/>
    <mergeCell ref="E20:T20"/>
    <mergeCell ref="U20:W20"/>
    <mergeCell ref="X20:Z20"/>
    <mergeCell ref="AA20:AC20"/>
    <mergeCell ref="AD20:AF20"/>
    <mergeCell ref="A19:D19"/>
    <mergeCell ref="E19:T19"/>
    <mergeCell ref="U19:W19"/>
    <mergeCell ref="X19:Z19"/>
    <mergeCell ref="AA19:AC19"/>
    <mergeCell ref="AD19:AF19"/>
    <mergeCell ref="A18:D18"/>
    <mergeCell ref="E18:T18"/>
    <mergeCell ref="U18:W18"/>
    <mergeCell ref="X18:Z18"/>
    <mergeCell ref="AA18:AC18"/>
    <mergeCell ref="AD18:AF18"/>
    <mergeCell ref="A17:D17"/>
    <mergeCell ref="E17:T17"/>
    <mergeCell ref="U17:W17"/>
    <mergeCell ref="X17:Z17"/>
    <mergeCell ref="AA17:AC17"/>
    <mergeCell ref="AD17:AF17"/>
    <mergeCell ref="A16:D16"/>
    <mergeCell ref="E16:T16"/>
    <mergeCell ref="U16:W16"/>
    <mergeCell ref="X16:Z16"/>
    <mergeCell ref="AA16:AC16"/>
    <mergeCell ref="AD16:AF16"/>
    <mergeCell ref="A15:D15"/>
    <mergeCell ref="E15:T15"/>
    <mergeCell ref="U15:W15"/>
    <mergeCell ref="X15:Z15"/>
    <mergeCell ref="AA15:AC15"/>
    <mergeCell ref="AD15:AF15"/>
    <mergeCell ref="A14:D14"/>
    <mergeCell ref="E14:T14"/>
    <mergeCell ref="U14:W14"/>
    <mergeCell ref="X14:Z14"/>
    <mergeCell ref="AA14:AC14"/>
    <mergeCell ref="AD14:AF14"/>
    <mergeCell ref="A13:D13"/>
    <mergeCell ref="E13:T13"/>
    <mergeCell ref="U13:W13"/>
    <mergeCell ref="X13:Z13"/>
    <mergeCell ref="AA13:AC13"/>
    <mergeCell ref="AD13:AF13"/>
    <mergeCell ref="A12:D12"/>
    <mergeCell ref="E12:T12"/>
    <mergeCell ref="U12:W12"/>
    <mergeCell ref="X12:Z12"/>
    <mergeCell ref="AA12:AC12"/>
    <mergeCell ref="AD12:AF12"/>
    <mergeCell ref="A11:D11"/>
    <mergeCell ref="E11:T11"/>
    <mergeCell ref="U11:W11"/>
    <mergeCell ref="X11:Z11"/>
    <mergeCell ref="AA11:AC11"/>
    <mergeCell ref="AD11:AF11"/>
    <mergeCell ref="A7:D7"/>
    <mergeCell ref="E7:T7"/>
    <mergeCell ref="U7:W7"/>
    <mergeCell ref="X7:Z7"/>
    <mergeCell ref="AA7:AC7"/>
    <mergeCell ref="AD7:AF7"/>
    <mergeCell ref="A3:AF3"/>
    <mergeCell ref="A5:D6"/>
    <mergeCell ref="E5:T6"/>
    <mergeCell ref="U5:AF5"/>
    <mergeCell ref="U6:W6"/>
    <mergeCell ref="X6:Z6"/>
    <mergeCell ref="AA6:AC6"/>
    <mergeCell ref="AD6:AF6"/>
    <mergeCell ref="A10:D10"/>
    <mergeCell ref="E10:T10"/>
    <mergeCell ref="U10:W10"/>
    <mergeCell ref="X10:Z10"/>
    <mergeCell ref="AA10:AC10"/>
    <mergeCell ref="AD10:AF10"/>
    <mergeCell ref="A9:D9"/>
    <mergeCell ref="E9:T9"/>
    <mergeCell ref="U9:W9"/>
    <mergeCell ref="X9:Z9"/>
    <mergeCell ref="AA9:AC9"/>
    <mergeCell ref="AD9:AF9"/>
    <mergeCell ref="A8:D8"/>
    <mergeCell ref="E8:T8"/>
    <mergeCell ref="U8:W8"/>
    <mergeCell ref="X8:Z8"/>
    <mergeCell ref="AA8:AC8"/>
    <mergeCell ref="AD8:AF8"/>
  </mergeCells>
  <phoneticPr fontId="2"/>
  <dataValidations count="1">
    <dataValidation type="list" allowBlank="1" showErrorMessage="1" sqref="U7:Z37 U39:Z67 U69:Z99 U101:Z130 U132:Z162 U164:Z193 U196:Z226 U228:Z258 U260:Z289 U291:Z321 U323:Z352 U354:Z384">
      <formula1>"0,1,2,3,4,5,6,7,8,9,10,11,12,13,14,15,16,17,18,19,20,21,22,23,24"</formula1>
      <formula2>0</formula2>
    </dataValidation>
  </dataValidations>
  <pageMargins left="0.59027777777777801" right="0.59027777777777801" top="0.47222222222222199" bottom="0.905555555555555" header="0.51180555555555496" footer="0.51180555555555496"/>
  <pageSetup paperSize="9" orientation="portrait" horizontalDpi="300" verticalDpi="300" r:id="rId1"/>
  <headerFooter>
    <oddFooter>&amp;L&amp;"ＭＳ 明朝,標準"&amp;10※上記内容が記載された作業日誌であれば、本様式に限らない。
※作業内容には、作物名と行った作業を記入してください。（休んだ場合は、「休日」と記入）
※作業時間には、１時間単位で記入して、複数人いる場合は延べ時間を記入してください。</oddFooter>
  </headerFooter>
  <rowBreaks count="11" manualBreakCount="11">
    <brk id="38" max="16383" man="1"/>
    <brk id="68" max="16383" man="1"/>
    <brk id="100" max="16383" man="1"/>
    <brk id="131" max="16383" man="1"/>
    <brk id="163" max="16383" man="1"/>
    <brk id="195" max="16383" man="1"/>
    <brk id="227" max="16383" man="1"/>
    <brk id="259" max="16383" man="1"/>
    <brk id="290" max="16383" man="1"/>
    <brk id="322" max="16383" man="1"/>
    <brk id="35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57"/>
  <sheetViews>
    <sheetView view="pageBreakPreview" zoomScaleNormal="100" workbookViewId="0">
      <pane ySplit="6" topLeftCell="A7" activePane="bottomLeft" state="frozen"/>
      <selection activeCell="V7" sqref="V7"/>
      <selection pane="bottomLeft" activeCell="M16" sqref="M16"/>
    </sheetView>
  </sheetViews>
  <sheetFormatPr defaultRowHeight="13.5"/>
  <cols>
    <col min="1" max="2" width="4.625" customWidth="1"/>
    <col min="3" max="4" width="4.625" style="51" customWidth="1"/>
    <col min="5" max="5" width="11.625" style="51" customWidth="1"/>
    <col min="6" max="7" width="22.5" style="1" customWidth="1"/>
    <col min="8" max="8" width="16.25" style="1" customWidth="1"/>
    <col min="9" max="9" width="9" style="12"/>
  </cols>
  <sheetData>
    <row r="1" spans="1:9" ht="13.5" customHeight="1">
      <c r="A1" s="14" t="s">
        <v>175</v>
      </c>
      <c r="B1" s="15"/>
      <c r="C1" s="15"/>
      <c r="D1" s="15"/>
      <c r="E1" s="15"/>
      <c r="F1" s="16"/>
      <c r="G1" s="16"/>
      <c r="H1" s="16"/>
      <c r="I1" s="2"/>
    </row>
    <row r="2" spans="1:9" ht="7.5" customHeight="1">
      <c r="A2" s="14"/>
      <c r="B2" s="15"/>
      <c r="C2" s="15"/>
      <c r="D2" s="15"/>
      <c r="E2" s="15"/>
      <c r="F2" s="16"/>
      <c r="G2" s="16"/>
      <c r="H2" s="16"/>
      <c r="I2" s="2"/>
    </row>
    <row r="3" spans="1:9" ht="17.25">
      <c r="A3" s="394" t="s">
        <v>132</v>
      </c>
      <c r="B3" s="394"/>
      <c r="C3" s="394"/>
      <c r="D3" s="394"/>
      <c r="E3" s="394"/>
      <c r="F3" s="394"/>
      <c r="G3" s="145"/>
      <c r="H3" s="13"/>
      <c r="I3" s="2" t="s">
        <v>218</v>
      </c>
    </row>
    <row r="4" spans="1:9" ht="8.25" customHeight="1">
      <c r="A4" s="395"/>
      <c r="B4" s="395"/>
      <c r="C4" s="395"/>
      <c r="D4" s="395"/>
      <c r="E4" s="395"/>
      <c r="F4" s="20"/>
      <c r="G4" s="20"/>
      <c r="H4" s="20"/>
    </row>
    <row r="5" spans="1:9">
      <c r="A5" s="396" t="s">
        <v>0</v>
      </c>
      <c r="B5" s="396"/>
      <c r="C5" s="396"/>
      <c r="D5" s="396"/>
      <c r="E5" s="396"/>
      <c r="F5" s="396"/>
      <c r="G5" s="396"/>
      <c r="H5" s="396"/>
    </row>
    <row r="6" spans="1:9" ht="27">
      <c r="A6" s="397" t="s">
        <v>1</v>
      </c>
      <c r="B6" s="398"/>
      <c r="C6" s="398"/>
      <c r="D6" s="398"/>
      <c r="E6" s="399"/>
      <c r="F6" s="19" t="s">
        <v>73</v>
      </c>
      <c r="G6" s="19" t="s">
        <v>74</v>
      </c>
      <c r="H6" s="19" t="s">
        <v>75</v>
      </c>
    </row>
    <row r="7" spans="1:9" ht="15" customHeight="1">
      <c r="A7" s="400" t="s">
        <v>2</v>
      </c>
      <c r="B7" s="403" t="s">
        <v>137</v>
      </c>
      <c r="C7" s="404"/>
      <c r="D7" s="405"/>
      <c r="E7" s="28" t="s">
        <v>63</v>
      </c>
      <c r="F7" s="54"/>
      <c r="G7" s="54"/>
      <c r="H7" s="35" t="str">
        <f>IF(G7="","",G7/F7)</f>
        <v/>
      </c>
      <c r="I7" s="2" t="s">
        <v>102</v>
      </c>
    </row>
    <row r="8" spans="1:9" ht="15" customHeight="1">
      <c r="A8" s="401"/>
      <c r="B8" s="406"/>
      <c r="C8" s="407"/>
      <c r="D8" s="408"/>
      <c r="E8" s="29" t="s">
        <v>64</v>
      </c>
      <c r="F8" s="55"/>
      <c r="G8" s="55"/>
      <c r="H8" s="36" t="str">
        <f t="shared" ref="H8:H55" si="0">IF(G8="","",G8/F8)</f>
        <v/>
      </c>
      <c r="I8" s="2" t="s">
        <v>103</v>
      </c>
    </row>
    <row r="9" spans="1:9" ht="15" customHeight="1">
      <c r="A9" s="401"/>
      <c r="B9" s="406" t="s">
        <v>138</v>
      </c>
      <c r="C9" s="407"/>
      <c r="D9" s="408"/>
      <c r="E9" s="29" t="s">
        <v>65</v>
      </c>
      <c r="F9" s="55"/>
      <c r="G9" s="55"/>
      <c r="H9" s="37" t="str">
        <f t="shared" si="0"/>
        <v/>
      </c>
      <c r="I9" s="2"/>
    </row>
    <row r="10" spans="1:9" ht="15" customHeight="1">
      <c r="A10" s="401"/>
      <c r="B10" s="409"/>
      <c r="C10" s="410"/>
      <c r="D10" s="411"/>
      <c r="E10" s="29" t="s">
        <v>9</v>
      </c>
      <c r="F10" s="38" t="str">
        <f>IF(F8="","",(F8*F9))</f>
        <v/>
      </c>
      <c r="G10" s="38" t="str">
        <f>IF(G8="","",(G8*G9))</f>
        <v/>
      </c>
      <c r="H10" s="39" t="str">
        <f t="shared" si="0"/>
        <v/>
      </c>
      <c r="I10" s="2" t="s">
        <v>82</v>
      </c>
    </row>
    <row r="11" spans="1:9" ht="15" customHeight="1">
      <c r="A11" s="401"/>
      <c r="B11" s="403" t="s">
        <v>137</v>
      </c>
      <c r="C11" s="404"/>
      <c r="D11" s="405"/>
      <c r="E11" s="28" t="s">
        <v>63</v>
      </c>
      <c r="F11" s="54"/>
      <c r="G11" s="54"/>
      <c r="H11" s="35" t="str">
        <f t="shared" si="0"/>
        <v/>
      </c>
      <c r="I11" s="2"/>
    </row>
    <row r="12" spans="1:9" ht="15" customHeight="1">
      <c r="A12" s="401"/>
      <c r="B12" s="406"/>
      <c r="C12" s="407"/>
      <c r="D12" s="408"/>
      <c r="E12" s="29" t="s">
        <v>64</v>
      </c>
      <c r="F12" s="55"/>
      <c r="G12" s="55"/>
      <c r="H12" s="36" t="str">
        <f t="shared" si="0"/>
        <v/>
      </c>
      <c r="I12" s="2"/>
    </row>
    <row r="13" spans="1:9" ht="15" customHeight="1">
      <c r="A13" s="401"/>
      <c r="B13" s="406" t="s">
        <v>138</v>
      </c>
      <c r="C13" s="407"/>
      <c r="D13" s="408"/>
      <c r="E13" s="29" t="s">
        <v>65</v>
      </c>
      <c r="F13" s="55"/>
      <c r="G13" s="55"/>
      <c r="H13" s="36" t="str">
        <f t="shared" si="0"/>
        <v/>
      </c>
      <c r="I13" s="2"/>
    </row>
    <row r="14" spans="1:9" ht="15" customHeight="1">
      <c r="A14" s="401"/>
      <c r="B14" s="409"/>
      <c r="C14" s="410"/>
      <c r="D14" s="411"/>
      <c r="E14" s="29" t="s">
        <v>9</v>
      </c>
      <c r="F14" s="38" t="str">
        <f>IF(F12="","",(F12*F13))</f>
        <v/>
      </c>
      <c r="G14" s="38" t="str">
        <f>IF(G12="","",(G12*G13))</f>
        <v/>
      </c>
      <c r="H14" s="39" t="str">
        <f t="shared" si="0"/>
        <v/>
      </c>
      <c r="I14" s="2" t="s">
        <v>82</v>
      </c>
    </row>
    <row r="15" spans="1:9" ht="15" customHeight="1">
      <c r="A15" s="401"/>
      <c r="B15" s="403" t="s">
        <v>137</v>
      </c>
      <c r="C15" s="404"/>
      <c r="D15" s="405"/>
      <c r="E15" s="28" t="s">
        <v>63</v>
      </c>
      <c r="F15" s="54"/>
      <c r="G15" s="54"/>
      <c r="H15" s="35" t="str">
        <f>IF(G15="","",G15/F15)</f>
        <v/>
      </c>
      <c r="I15" s="2"/>
    </row>
    <row r="16" spans="1:9" ht="15" customHeight="1">
      <c r="A16" s="401"/>
      <c r="B16" s="406"/>
      <c r="C16" s="407"/>
      <c r="D16" s="408"/>
      <c r="E16" s="29" t="s">
        <v>64</v>
      </c>
      <c r="F16" s="55"/>
      <c r="G16" s="55"/>
      <c r="H16" s="36" t="str">
        <f>IF(G16="","",G16/F16)</f>
        <v/>
      </c>
      <c r="I16" s="2"/>
    </row>
    <row r="17" spans="1:9" ht="15" customHeight="1">
      <c r="A17" s="401"/>
      <c r="B17" s="406" t="s">
        <v>138</v>
      </c>
      <c r="C17" s="407"/>
      <c r="D17" s="408"/>
      <c r="E17" s="29" t="s">
        <v>65</v>
      </c>
      <c r="F17" s="55"/>
      <c r="G17" s="55"/>
      <c r="H17" s="36" t="str">
        <f>IF(G17="","",G17/F17)</f>
        <v/>
      </c>
      <c r="I17" s="2"/>
    </row>
    <row r="18" spans="1:9" ht="15" customHeight="1">
      <c r="A18" s="401"/>
      <c r="B18" s="409"/>
      <c r="C18" s="410"/>
      <c r="D18" s="411"/>
      <c r="E18" s="29" t="s">
        <v>9</v>
      </c>
      <c r="F18" s="38" t="str">
        <f>IF(F16="","",(F16*F17))</f>
        <v/>
      </c>
      <c r="G18" s="38" t="str">
        <f>IF(G16="","",(G16*G17))</f>
        <v/>
      </c>
      <c r="H18" s="39" t="str">
        <f>IF(G18="","",G18/F18)</f>
        <v/>
      </c>
      <c r="I18" s="2" t="s">
        <v>82</v>
      </c>
    </row>
    <row r="19" spans="1:9" ht="15" customHeight="1">
      <c r="A19" s="401"/>
      <c r="B19" s="403" t="s">
        <v>137</v>
      </c>
      <c r="C19" s="404"/>
      <c r="D19" s="405"/>
      <c r="E19" s="28" t="s">
        <v>63</v>
      </c>
      <c r="F19" s="54"/>
      <c r="G19" s="54"/>
      <c r="H19" s="35" t="str">
        <f t="shared" si="0"/>
        <v/>
      </c>
      <c r="I19" s="2"/>
    </row>
    <row r="20" spans="1:9" ht="15" customHeight="1">
      <c r="A20" s="401"/>
      <c r="B20" s="406"/>
      <c r="C20" s="407"/>
      <c r="D20" s="408"/>
      <c r="E20" s="29" t="s">
        <v>64</v>
      </c>
      <c r="F20" s="55"/>
      <c r="G20" s="55"/>
      <c r="H20" s="36" t="str">
        <f t="shared" si="0"/>
        <v/>
      </c>
      <c r="I20" s="2"/>
    </row>
    <row r="21" spans="1:9" ht="15" customHeight="1">
      <c r="A21" s="401"/>
      <c r="B21" s="406" t="s">
        <v>138</v>
      </c>
      <c r="C21" s="407"/>
      <c r="D21" s="408"/>
      <c r="E21" s="29" t="s">
        <v>65</v>
      </c>
      <c r="F21" s="55"/>
      <c r="G21" s="55"/>
      <c r="H21" s="36" t="str">
        <f t="shared" si="0"/>
        <v/>
      </c>
      <c r="I21" s="2"/>
    </row>
    <row r="22" spans="1:9" ht="15" customHeight="1">
      <c r="A22" s="401"/>
      <c r="B22" s="409"/>
      <c r="C22" s="410"/>
      <c r="D22" s="411"/>
      <c r="E22" s="29" t="s">
        <v>9</v>
      </c>
      <c r="F22" s="38" t="str">
        <f>IF(F20="","",(F20*F21))</f>
        <v/>
      </c>
      <c r="G22" s="38" t="str">
        <f>IF(G20="","",(G20*G21))</f>
        <v/>
      </c>
      <c r="H22" s="39" t="str">
        <f t="shared" si="0"/>
        <v/>
      </c>
      <c r="I22" s="2" t="s">
        <v>82</v>
      </c>
    </row>
    <row r="23" spans="1:9" ht="15" customHeight="1">
      <c r="A23" s="401"/>
      <c r="B23" s="391" t="s">
        <v>77</v>
      </c>
      <c r="C23" s="392"/>
      <c r="D23" s="392"/>
      <c r="E23" s="393"/>
      <c r="F23" s="56"/>
      <c r="G23" s="56"/>
      <c r="H23" s="40" t="str">
        <f t="shared" si="0"/>
        <v/>
      </c>
      <c r="I23" s="2"/>
    </row>
    <row r="24" spans="1:9" ht="31.5" customHeight="1">
      <c r="A24" s="401"/>
      <c r="B24" s="412" t="s">
        <v>176</v>
      </c>
      <c r="C24" s="392"/>
      <c r="D24" s="392"/>
      <c r="E24" s="393"/>
      <c r="F24" s="57"/>
      <c r="G24" s="57"/>
      <c r="H24" s="40" t="str">
        <f>IF(G24="","",G24/F24)</f>
        <v/>
      </c>
      <c r="I24" s="2"/>
    </row>
    <row r="25" spans="1:9" ht="21" customHeight="1">
      <c r="A25" s="402"/>
      <c r="B25" s="391" t="s">
        <v>177</v>
      </c>
      <c r="C25" s="392"/>
      <c r="D25" s="392"/>
      <c r="E25" s="393"/>
      <c r="F25" s="41" t="str">
        <f>IF(F10="","",(SUM(F10,F14,F18,F22,F23)))</f>
        <v/>
      </c>
      <c r="G25" s="41" t="str">
        <f>IF(G10="","",(SUM(G10,G14,G18,G22,G23)))</f>
        <v/>
      </c>
      <c r="H25" s="40" t="str">
        <f t="shared" si="0"/>
        <v/>
      </c>
      <c r="I25" s="2" t="s">
        <v>82</v>
      </c>
    </row>
    <row r="26" spans="1:9" ht="15" customHeight="1">
      <c r="A26" s="400" t="s">
        <v>3</v>
      </c>
      <c r="B26" s="391" t="s">
        <v>72</v>
      </c>
      <c r="C26" s="392"/>
      <c r="D26" s="392"/>
      <c r="E26" s="393"/>
      <c r="F26" s="58"/>
      <c r="G26" s="58"/>
      <c r="H26" s="40" t="str">
        <f>IF(G26="","",G26/F26)</f>
        <v/>
      </c>
      <c r="I26" s="2"/>
    </row>
    <row r="27" spans="1:9" ht="15" customHeight="1">
      <c r="A27" s="401"/>
      <c r="B27" s="401" t="s">
        <v>4</v>
      </c>
      <c r="C27" s="413" t="s">
        <v>56</v>
      </c>
      <c r="D27" s="414"/>
      <c r="E27" s="415"/>
      <c r="F27" s="59"/>
      <c r="G27" s="59"/>
      <c r="H27" s="37" t="str">
        <f t="shared" si="0"/>
        <v/>
      </c>
      <c r="I27" s="48" t="s">
        <v>104</v>
      </c>
    </row>
    <row r="28" spans="1:9" ht="15" customHeight="1">
      <c r="A28" s="401"/>
      <c r="B28" s="401"/>
      <c r="C28" s="416" t="s">
        <v>57</v>
      </c>
      <c r="D28" s="417"/>
      <c r="E28" s="418"/>
      <c r="F28" s="59"/>
      <c r="G28" s="59"/>
      <c r="H28" s="36" t="str">
        <f t="shared" si="0"/>
        <v/>
      </c>
      <c r="I28" s="48" t="s">
        <v>104</v>
      </c>
    </row>
    <row r="29" spans="1:9" ht="15" customHeight="1">
      <c r="A29" s="401"/>
      <c r="B29" s="401"/>
      <c r="C29" s="416" t="s">
        <v>58</v>
      </c>
      <c r="D29" s="417"/>
      <c r="E29" s="418"/>
      <c r="F29" s="59"/>
      <c r="G29" s="59"/>
      <c r="H29" s="36" t="str">
        <f t="shared" si="0"/>
        <v/>
      </c>
      <c r="I29" s="48" t="s">
        <v>104</v>
      </c>
    </row>
    <row r="30" spans="1:9" ht="15" customHeight="1">
      <c r="A30" s="401"/>
      <c r="B30" s="401"/>
      <c r="C30" s="416" t="s">
        <v>59</v>
      </c>
      <c r="D30" s="417"/>
      <c r="E30" s="418"/>
      <c r="F30" s="59"/>
      <c r="G30" s="59"/>
      <c r="H30" s="36" t="str">
        <f t="shared" si="0"/>
        <v/>
      </c>
      <c r="I30" s="48" t="s">
        <v>104</v>
      </c>
    </row>
    <row r="31" spans="1:9" ht="15" customHeight="1">
      <c r="A31" s="401"/>
      <c r="B31" s="401"/>
      <c r="C31" s="416" t="s">
        <v>60</v>
      </c>
      <c r="D31" s="417"/>
      <c r="E31" s="418"/>
      <c r="F31" s="59"/>
      <c r="G31" s="59"/>
      <c r="H31" s="36" t="str">
        <f t="shared" si="0"/>
        <v/>
      </c>
      <c r="I31" s="48" t="s">
        <v>104</v>
      </c>
    </row>
    <row r="32" spans="1:9" ht="15" customHeight="1">
      <c r="A32" s="401"/>
      <c r="B32" s="401"/>
      <c r="C32" s="416" t="s">
        <v>61</v>
      </c>
      <c r="D32" s="417"/>
      <c r="E32" s="418"/>
      <c r="F32" s="59"/>
      <c r="G32" s="59"/>
      <c r="H32" s="36" t="str">
        <f t="shared" si="0"/>
        <v/>
      </c>
      <c r="I32" s="48" t="s">
        <v>104</v>
      </c>
    </row>
    <row r="33" spans="1:9" ht="15" customHeight="1">
      <c r="A33" s="401"/>
      <c r="B33" s="401"/>
      <c r="C33" s="416" t="s">
        <v>131</v>
      </c>
      <c r="D33" s="417"/>
      <c r="E33" s="418"/>
      <c r="F33" s="59"/>
      <c r="G33" s="59"/>
      <c r="H33" s="36" t="str">
        <f t="shared" si="0"/>
        <v/>
      </c>
      <c r="I33" s="48" t="s">
        <v>104</v>
      </c>
    </row>
    <row r="34" spans="1:9" ht="15" customHeight="1">
      <c r="A34" s="401"/>
      <c r="B34" s="401"/>
      <c r="C34" s="416" t="s">
        <v>51</v>
      </c>
      <c r="D34" s="417"/>
      <c r="E34" s="418"/>
      <c r="F34" s="59"/>
      <c r="G34" s="59"/>
      <c r="H34" s="36" t="str">
        <f t="shared" si="0"/>
        <v/>
      </c>
      <c r="I34" s="48" t="s">
        <v>104</v>
      </c>
    </row>
    <row r="35" spans="1:9" ht="15" customHeight="1">
      <c r="A35" s="401"/>
      <c r="B35" s="401"/>
      <c r="C35" s="416" t="s">
        <v>52</v>
      </c>
      <c r="D35" s="417"/>
      <c r="E35" s="418"/>
      <c r="F35" s="59"/>
      <c r="G35" s="59"/>
      <c r="H35" s="36" t="str">
        <f t="shared" si="0"/>
        <v/>
      </c>
      <c r="I35" s="48" t="s">
        <v>104</v>
      </c>
    </row>
    <row r="36" spans="1:9" ht="15" customHeight="1">
      <c r="A36" s="401"/>
      <c r="B36" s="401"/>
      <c r="C36" s="416" t="s">
        <v>62</v>
      </c>
      <c r="D36" s="417"/>
      <c r="E36" s="418"/>
      <c r="F36" s="55"/>
      <c r="G36" s="55"/>
      <c r="H36" s="36" t="str">
        <f t="shared" si="0"/>
        <v/>
      </c>
      <c r="I36" s="48" t="s">
        <v>104</v>
      </c>
    </row>
    <row r="37" spans="1:9" ht="15" customHeight="1">
      <c r="A37" s="401"/>
      <c r="B37" s="401"/>
      <c r="C37" s="106" t="s">
        <v>187</v>
      </c>
      <c r="D37" s="80"/>
      <c r="E37" s="81"/>
      <c r="F37" s="60"/>
      <c r="G37" s="60"/>
      <c r="H37" s="83" t="str">
        <f t="shared" si="0"/>
        <v/>
      </c>
      <c r="I37" s="48"/>
    </row>
    <row r="38" spans="1:9" ht="15" customHeight="1">
      <c r="A38" s="401"/>
      <c r="B38" s="402"/>
      <c r="C38" s="397" t="s">
        <v>5</v>
      </c>
      <c r="D38" s="398"/>
      <c r="E38" s="399"/>
      <c r="F38" s="42" t="str">
        <f>IF(F27="","",(SUM(F27:F37)))</f>
        <v/>
      </c>
      <c r="G38" s="42" t="str">
        <f>IF(G27="","",(SUM(G27:G37)))</f>
        <v/>
      </c>
      <c r="H38" s="40" t="str">
        <f>IF(G38="","",G38/F38)</f>
        <v/>
      </c>
      <c r="I38" s="2" t="s">
        <v>82</v>
      </c>
    </row>
    <row r="39" spans="1:9" ht="15" customHeight="1">
      <c r="A39" s="401"/>
      <c r="B39" s="400" t="s">
        <v>53</v>
      </c>
      <c r="C39" s="413" t="s">
        <v>55</v>
      </c>
      <c r="D39" s="414"/>
      <c r="E39" s="415"/>
      <c r="F39" s="54"/>
      <c r="G39" s="54"/>
      <c r="H39" s="35" t="str">
        <f>IF(G39="","",G39/F39)</f>
        <v/>
      </c>
      <c r="I39" s="48" t="s">
        <v>104</v>
      </c>
    </row>
    <row r="40" spans="1:9" ht="15" customHeight="1">
      <c r="A40" s="401"/>
      <c r="B40" s="401"/>
      <c r="C40" s="416" t="s">
        <v>54</v>
      </c>
      <c r="D40" s="417"/>
      <c r="E40" s="418"/>
      <c r="F40" s="55"/>
      <c r="G40" s="55"/>
      <c r="H40" s="36" t="str">
        <f>IF(G40="","",G40/F40)</f>
        <v/>
      </c>
      <c r="I40" s="48" t="s">
        <v>104</v>
      </c>
    </row>
    <row r="41" spans="1:9" ht="15" customHeight="1">
      <c r="A41" s="401"/>
      <c r="B41" s="401"/>
      <c r="C41" s="106" t="s">
        <v>187</v>
      </c>
      <c r="D41" s="80"/>
      <c r="E41" s="81"/>
      <c r="F41" s="84"/>
      <c r="G41" s="84"/>
      <c r="H41" s="46"/>
      <c r="I41" s="48"/>
    </row>
    <row r="42" spans="1:9" ht="15" customHeight="1">
      <c r="A42" s="401"/>
      <c r="B42" s="402"/>
      <c r="C42" s="397" t="s">
        <v>5</v>
      </c>
      <c r="D42" s="419"/>
      <c r="E42" s="420"/>
      <c r="F42" s="42" t="str">
        <f>IF(F27="","",(SUM(F39:F41)))</f>
        <v/>
      </c>
      <c r="G42" s="42" t="str">
        <f>IF(G27="","",(SUM(G39:G41)))</f>
        <v/>
      </c>
      <c r="H42" s="40" t="str">
        <f>IF(G42="","",G42/F42)</f>
        <v/>
      </c>
      <c r="I42" s="2" t="s">
        <v>82</v>
      </c>
    </row>
    <row r="43" spans="1:9" ht="15" customHeight="1">
      <c r="A43" s="401"/>
      <c r="B43" s="400" t="s">
        <v>6</v>
      </c>
      <c r="C43" s="413" t="s">
        <v>66</v>
      </c>
      <c r="D43" s="421"/>
      <c r="E43" s="422"/>
      <c r="F43" s="59"/>
      <c r="G43" s="59"/>
      <c r="H43" s="37" t="str">
        <f t="shared" si="0"/>
        <v/>
      </c>
      <c r="I43" s="48" t="s">
        <v>104</v>
      </c>
    </row>
    <row r="44" spans="1:9" ht="15" customHeight="1">
      <c r="A44" s="401"/>
      <c r="B44" s="401"/>
      <c r="C44" s="416" t="s">
        <v>67</v>
      </c>
      <c r="D44" s="423"/>
      <c r="E44" s="424"/>
      <c r="F44" s="59"/>
      <c r="G44" s="59"/>
      <c r="H44" s="36" t="str">
        <f t="shared" si="0"/>
        <v/>
      </c>
      <c r="I44" s="48" t="s">
        <v>104</v>
      </c>
    </row>
    <row r="45" spans="1:9" ht="15" customHeight="1">
      <c r="A45" s="401"/>
      <c r="B45" s="401"/>
      <c r="C45" s="416" t="s">
        <v>68</v>
      </c>
      <c r="D45" s="423"/>
      <c r="E45" s="424"/>
      <c r="F45" s="55"/>
      <c r="G45" s="55"/>
      <c r="H45" s="36" t="str">
        <f t="shared" si="0"/>
        <v/>
      </c>
      <c r="I45" s="48" t="s">
        <v>104</v>
      </c>
    </row>
    <row r="46" spans="1:9" ht="15" customHeight="1">
      <c r="A46" s="401"/>
      <c r="B46" s="401"/>
      <c r="C46" s="106" t="s">
        <v>187</v>
      </c>
      <c r="D46" s="80"/>
      <c r="E46" s="81"/>
      <c r="F46" s="60"/>
      <c r="G46" s="60"/>
      <c r="H46" s="36" t="str">
        <f t="shared" si="0"/>
        <v/>
      </c>
      <c r="I46" s="48"/>
    </row>
    <row r="47" spans="1:9" ht="15" customHeight="1">
      <c r="A47" s="401"/>
      <c r="B47" s="402"/>
      <c r="C47" s="397" t="s">
        <v>5</v>
      </c>
      <c r="D47" s="419"/>
      <c r="E47" s="420"/>
      <c r="F47" s="42" t="str">
        <f>IF(F27="","",(SUM(F43:F46)))</f>
        <v/>
      </c>
      <c r="G47" s="42" t="str">
        <f>IF(G27="","",(SUM(G43:G46)))</f>
        <v/>
      </c>
      <c r="H47" s="40" t="str">
        <f t="shared" si="0"/>
        <v/>
      </c>
      <c r="I47" s="2" t="s">
        <v>82</v>
      </c>
    </row>
    <row r="48" spans="1:9" ht="15" customHeight="1">
      <c r="A48" s="401"/>
      <c r="B48" s="400" t="s">
        <v>71</v>
      </c>
      <c r="C48" s="413" t="s">
        <v>69</v>
      </c>
      <c r="D48" s="414"/>
      <c r="E48" s="415"/>
      <c r="F48" s="59"/>
      <c r="G48" s="59"/>
      <c r="H48" s="36" t="str">
        <f t="shared" si="0"/>
        <v/>
      </c>
      <c r="I48" s="48" t="s">
        <v>104</v>
      </c>
    </row>
    <row r="49" spans="1:9" ht="15" customHeight="1">
      <c r="A49" s="401"/>
      <c r="B49" s="401"/>
      <c r="C49" s="416" t="s">
        <v>70</v>
      </c>
      <c r="D49" s="417"/>
      <c r="E49" s="418"/>
      <c r="F49" s="59"/>
      <c r="G49" s="59"/>
      <c r="H49" s="36" t="str">
        <f t="shared" si="0"/>
        <v/>
      </c>
      <c r="I49" s="48" t="s">
        <v>104</v>
      </c>
    </row>
    <row r="50" spans="1:9" ht="15" customHeight="1">
      <c r="A50" s="401"/>
      <c r="B50" s="401"/>
      <c r="C50" s="416" t="s">
        <v>121</v>
      </c>
      <c r="D50" s="417"/>
      <c r="E50" s="418"/>
      <c r="F50" s="55"/>
      <c r="G50" s="55"/>
      <c r="H50" s="36" t="str">
        <f t="shared" si="0"/>
        <v/>
      </c>
      <c r="I50" s="48" t="s">
        <v>104</v>
      </c>
    </row>
    <row r="51" spans="1:9" ht="15" customHeight="1">
      <c r="A51" s="401"/>
      <c r="B51" s="401"/>
      <c r="C51" s="106" t="s">
        <v>187</v>
      </c>
      <c r="D51" s="80"/>
      <c r="E51" s="81"/>
      <c r="F51" s="60"/>
      <c r="G51" s="60"/>
      <c r="H51" s="36" t="str">
        <f t="shared" si="0"/>
        <v/>
      </c>
      <c r="I51" s="48"/>
    </row>
    <row r="52" spans="1:9" ht="15" customHeight="1">
      <c r="A52" s="401"/>
      <c r="B52" s="402"/>
      <c r="C52" s="397" t="s">
        <v>5</v>
      </c>
      <c r="D52" s="419"/>
      <c r="E52" s="420"/>
      <c r="F52" s="42" t="str">
        <f>IF(F27="","",(SUM(F48:F51)))</f>
        <v/>
      </c>
      <c r="G52" s="42" t="str">
        <f>IF(G27="","",(SUM(G48:G51)))</f>
        <v/>
      </c>
      <c r="H52" s="40" t="str">
        <f t="shared" si="0"/>
        <v/>
      </c>
      <c r="I52" s="2" t="s">
        <v>82</v>
      </c>
    </row>
    <row r="53" spans="1:9" ht="21" customHeight="1" thickBot="1">
      <c r="A53" s="428"/>
      <c r="B53" s="429" t="s">
        <v>78</v>
      </c>
      <c r="C53" s="430"/>
      <c r="D53" s="430"/>
      <c r="E53" s="431"/>
      <c r="F53" s="43" t="str">
        <f>IF(F38="","",(SUM(F26,F38,F42,F47,F52)))</f>
        <v/>
      </c>
      <c r="G53" s="43" t="str">
        <f>IF(G38="","",(SUM(G26,G38,G42,G47,G52)))</f>
        <v/>
      </c>
      <c r="H53" s="44" t="str">
        <f>IF(G53="","",G53/F53)</f>
        <v/>
      </c>
      <c r="I53" s="2" t="s">
        <v>82</v>
      </c>
    </row>
    <row r="54" spans="1:9" ht="21" customHeight="1" thickTop="1">
      <c r="A54" s="432" t="s">
        <v>7</v>
      </c>
      <c r="B54" s="434" t="s">
        <v>188</v>
      </c>
      <c r="C54" s="435"/>
      <c r="D54" s="435"/>
      <c r="E54" s="436"/>
      <c r="F54" s="45" t="str">
        <f>IF(F25="","",(F25-F53))</f>
        <v/>
      </c>
      <c r="G54" s="45" t="str">
        <f>IF(G25="","",(G25-G53))</f>
        <v/>
      </c>
      <c r="H54" s="46" t="str">
        <f t="shared" si="0"/>
        <v/>
      </c>
      <c r="I54" s="2" t="s">
        <v>82</v>
      </c>
    </row>
    <row r="55" spans="1:9" ht="21" customHeight="1">
      <c r="A55" s="433"/>
      <c r="B55" s="391" t="s">
        <v>79</v>
      </c>
      <c r="C55" s="392"/>
      <c r="D55" s="392"/>
      <c r="E55" s="393"/>
      <c r="F55" s="85" t="str">
        <f>IF(F54="","",(F54/F25))</f>
        <v/>
      </c>
      <c r="G55" s="85" t="str">
        <f>IF(G54="","",(G54/G25))</f>
        <v/>
      </c>
      <c r="H55" s="40" t="str">
        <f t="shared" si="0"/>
        <v/>
      </c>
      <c r="I55" s="2" t="s">
        <v>82</v>
      </c>
    </row>
    <row r="56" spans="1:9" ht="21" customHeight="1">
      <c r="A56" s="425" t="s">
        <v>80</v>
      </c>
      <c r="B56" s="426"/>
      <c r="C56" s="426"/>
      <c r="D56" s="426"/>
      <c r="E56" s="427"/>
      <c r="F56" s="57"/>
      <c r="G56" s="57"/>
      <c r="H56" s="85" t="str">
        <f>IF(G56="","",G56/F56)</f>
        <v/>
      </c>
      <c r="I56" s="2" t="s">
        <v>76</v>
      </c>
    </row>
    <row r="57" spans="1:9" ht="21" customHeight="1">
      <c r="A57" s="425" t="s">
        <v>81</v>
      </c>
      <c r="B57" s="426"/>
      <c r="C57" s="426"/>
      <c r="D57" s="426"/>
      <c r="E57" s="427"/>
      <c r="F57" s="47" t="str">
        <f>IF(F54="","",F54+F56)</f>
        <v/>
      </c>
      <c r="G57" s="47" t="str">
        <f>IF(G54="","",G54+G56)</f>
        <v/>
      </c>
      <c r="H57" s="85" t="str">
        <f>IF(G57="","",G57/F57)</f>
        <v/>
      </c>
      <c r="I57" s="2" t="s">
        <v>82</v>
      </c>
    </row>
  </sheetData>
  <mergeCells count="50">
    <mergeCell ref="A57:E57"/>
    <mergeCell ref="A26:A53"/>
    <mergeCell ref="B26:E26"/>
    <mergeCell ref="C28:E28"/>
    <mergeCell ref="C29:E29"/>
    <mergeCell ref="B53:E53"/>
    <mergeCell ref="A54:A55"/>
    <mergeCell ref="B54:E54"/>
    <mergeCell ref="B55:E55"/>
    <mergeCell ref="A56:E56"/>
    <mergeCell ref="B48:B52"/>
    <mergeCell ref="C48:E48"/>
    <mergeCell ref="C49:E49"/>
    <mergeCell ref="C50:E50"/>
    <mergeCell ref="C52:E52"/>
    <mergeCell ref="B43:B47"/>
    <mergeCell ref="C43:E43"/>
    <mergeCell ref="C44:E44"/>
    <mergeCell ref="C45:E45"/>
    <mergeCell ref="C47:E47"/>
    <mergeCell ref="C34:E34"/>
    <mergeCell ref="C35:E35"/>
    <mergeCell ref="C36:E36"/>
    <mergeCell ref="C38:E38"/>
    <mergeCell ref="B39:B42"/>
    <mergeCell ref="C39:E39"/>
    <mergeCell ref="C40:E40"/>
    <mergeCell ref="C42:E42"/>
    <mergeCell ref="B27:B38"/>
    <mergeCell ref="C27:E27"/>
    <mergeCell ref="C30:E30"/>
    <mergeCell ref="C31:E31"/>
    <mergeCell ref="C32:E32"/>
    <mergeCell ref="C33:E33"/>
    <mergeCell ref="B25:E25"/>
    <mergeCell ref="A3:F3"/>
    <mergeCell ref="A4:E4"/>
    <mergeCell ref="A5:H5"/>
    <mergeCell ref="A6:E6"/>
    <mergeCell ref="A7:A25"/>
    <mergeCell ref="B7:D8"/>
    <mergeCell ref="B9:D10"/>
    <mergeCell ref="B11:D12"/>
    <mergeCell ref="B13:D14"/>
    <mergeCell ref="B15:D16"/>
    <mergeCell ref="B17:D18"/>
    <mergeCell ref="B19:D20"/>
    <mergeCell ref="B21:D22"/>
    <mergeCell ref="B23:E23"/>
    <mergeCell ref="B24:E24"/>
  </mergeCells>
  <phoneticPr fontId="2"/>
  <dataValidations count="1">
    <dataValidation type="list" showErrorMessage="1" sqref="G3">
      <formula1>"(H　 　  ),(R1),(R2),(R3),(R4),(R5),(R6),(R7),(R8),(R9),(R10),(R11),(R12),(R13),(R14),(R15),(R16),(R17),(R18),(R19),(R20)"</formula1>
      <formula2>0</formula2>
    </dataValidation>
  </dataValidations>
  <printOptions verticalCentered="1"/>
  <pageMargins left="0.78740157480314965" right="0.39370078740157483" top="0.39370078740157483" bottom="0.39370078740157483" header="0.19685039370078741" footer="0.19685039370078741"/>
  <pageSetup paperSize="9" scale="95"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2"/>
  <sheetViews>
    <sheetView view="pageBreakPreview" zoomScaleNormal="100" workbookViewId="0">
      <pane ySplit="6" topLeftCell="A7" activePane="bottomLeft" state="frozen"/>
      <selection pane="bottomLeft" activeCell="H236" sqref="H236"/>
    </sheetView>
  </sheetViews>
  <sheetFormatPr defaultColWidth="9" defaultRowHeight="13.5"/>
  <cols>
    <col min="1" max="4" width="4.625" customWidth="1"/>
    <col min="5" max="5" width="11.625" customWidth="1"/>
    <col min="6" max="7" width="22.5" style="1" customWidth="1"/>
    <col min="8" max="8" width="16.25" style="1" customWidth="1"/>
    <col min="9" max="9" width="9" style="102"/>
    <col min="12" max="18" width="11.25" customWidth="1"/>
  </cols>
  <sheetData>
    <row r="1" spans="1:18" ht="13.5" customHeight="1">
      <c r="A1" s="107" t="s">
        <v>271</v>
      </c>
      <c r="B1" s="108"/>
      <c r="C1" s="108"/>
      <c r="D1" s="108"/>
      <c r="E1" s="108"/>
      <c r="F1" s="109"/>
      <c r="G1" s="109"/>
      <c r="H1" s="109"/>
      <c r="I1" s="90"/>
    </row>
    <row r="2" spans="1:18" ht="12" customHeight="1">
      <c r="A2" s="107"/>
      <c r="B2" s="108"/>
      <c r="C2" s="108"/>
      <c r="D2" s="108"/>
      <c r="E2" s="108"/>
      <c r="F2" s="109"/>
      <c r="G2" s="109"/>
      <c r="H2" s="109"/>
      <c r="I2" s="90"/>
    </row>
    <row r="3" spans="1:18" ht="17.25">
      <c r="A3" s="441" t="s">
        <v>272</v>
      </c>
      <c r="B3" s="441"/>
      <c r="C3" s="441"/>
      <c r="D3" s="441"/>
      <c r="E3" s="441"/>
      <c r="F3" s="441"/>
      <c r="G3" s="110"/>
      <c r="H3" s="111"/>
      <c r="I3" s="90" t="s">
        <v>273</v>
      </c>
    </row>
    <row r="4" spans="1:18" ht="12" customHeight="1">
      <c r="A4" s="442"/>
      <c r="B4" s="442"/>
      <c r="C4" s="442"/>
      <c r="D4" s="442"/>
      <c r="E4" s="442"/>
      <c r="F4" s="112"/>
      <c r="G4" s="112"/>
      <c r="H4" s="112"/>
    </row>
    <row r="5" spans="1:18">
      <c r="A5" s="443" t="s">
        <v>274</v>
      </c>
      <c r="B5" s="443"/>
      <c r="C5" s="443"/>
      <c r="D5" s="443"/>
      <c r="E5" s="443"/>
      <c r="F5" s="443"/>
      <c r="G5" s="443"/>
      <c r="H5" s="443"/>
    </row>
    <row r="6" spans="1:18" ht="27">
      <c r="A6" s="444" t="s">
        <v>275</v>
      </c>
      <c r="B6" s="444"/>
      <c r="C6" s="444"/>
      <c r="D6" s="444"/>
      <c r="E6" s="444"/>
      <c r="F6" s="113" t="s">
        <v>276</v>
      </c>
      <c r="G6" s="113" t="s">
        <v>277</v>
      </c>
      <c r="H6" s="113" t="s">
        <v>278</v>
      </c>
    </row>
    <row r="7" spans="1:18" ht="15" customHeight="1">
      <c r="A7" s="445" t="s">
        <v>279</v>
      </c>
      <c r="B7" s="440" t="s">
        <v>280</v>
      </c>
      <c r="C7" s="440"/>
      <c r="D7" s="440"/>
      <c r="E7" s="114" t="s">
        <v>281</v>
      </c>
      <c r="F7" s="115"/>
      <c r="G7" s="115"/>
      <c r="H7" s="116" t="str">
        <f t="shared" ref="H7:H70" si="0">IF(G7="","",G7/F7)</f>
        <v/>
      </c>
      <c r="I7" s="90" t="s">
        <v>282</v>
      </c>
    </row>
    <row r="8" spans="1:18" ht="15" customHeight="1">
      <c r="A8" s="445"/>
      <c r="B8" s="440"/>
      <c r="C8" s="440"/>
      <c r="D8" s="440"/>
      <c r="E8" s="117" t="s">
        <v>283</v>
      </c>
      <c r="F8" s="118"/>
      <c r="G8" s="118"/>
      <c r="H8" s="119" t="str">
        <f t="shared" si="0"/>
        <v/>
      </c>
      <c r="I8" s="90" t="s">
        <v>284</v>
      </c>
    </row>
    <row r="9" spans="1:18" ht="15" customHeight="1">
      <c r="A9" s="445"/>
      <c r="B9" s="439" t="s">
        <v>285</v>
      </c>
      <c r="C9" s="439"/>
      <c r="D9" s="439"/>
      <c r="E9" s="117" t="s">
        <v>286</v>
      </c>
      <c r="F9" s="118"/>
      <c r="G9" s="118"/>
      <c r="H9" s="120" t="str">
        <f t="shared" si="0"/>
        <v/>
      </c>
      <c r="I9" s="90"/>
    </row>
    <row r="10" spans="1:18" ht="15" customHeight="1">
      <c r="A10" s="445"/>
      <c r="B10" s="439"/>
      <c r="C10" s="439"/>
      <c r="D10" s="439"/>
      <c r="E10" s="117" t="s">
        <v>287</v>
      </c>
      <c r="F10" s="121" t="str">
        <f>IF(F8="","",(F8*F9))</f>
        <v/>
      </c>
      <c r="G10" s="121" t="str">
        <f>IF(G8="","",(G8*G9))</f>
        <v/>
      </c>
      <c r="H10" s="122" t="str">
        <f t="shared" si="0"/>
        <v/>
      </c>
      <c r="I10" s="90" t="s">
        <v>266</v>
      </c>
    </row>
    <row r="11" spans="1:18" ht="15" customHeight="1">
      <c r="A11" s="445"/>
      <c r="B11" s="440" t="s">
        <v>280</v>
      </c>
      <c r="C11" s="440"/>
      <c r="D11" s="440"/>
      <c r="E11" s="114" t="s">
        <v>281</v>
      </c>
      <c r="F11" s="115"/>
      <c r="G11" s="115"/>
      <c r="H11" s="116" t="str">
        <f t="shared" si="0"/>
        <v/>
      </c>
      <c r="I11" s="90"/>
      <c r="L11" s="437"/>
      <c r="M11" s="438" t="s">
        <v>281</v>
      </c>
      <c r="N11" s="438"/>
      <c r="O11" s="438" t="s">
        <v>283</v>
      </c>
      <c r="P11" s="438"/>
      <c r="Q11" s="438" t="s">
        <v>287</v>
      </c>
      <c r="R11" s="438"/>
    </row>
    <row r="12" spans="1:18" ht="15" customHeight="1">
      <c r="A12" s="445"/>
      <c r="B12" s="440"/>
      <c r="C12" s="440"/>
      <c r="D12" s="440"/>
      <c r="E12" s="117" t="s">
        <v>283</v>
      </c>
      <c r="F12" s="118"/>
      <c r="G12" s="118"/>
      <c r="H12" s="119" t="str">
        <f t="shared" si="0"/>
        <v/>
      </c>
      <c r="I12" s="90"/>
      <c r="J12" s="90"/>
      <c r="L12" s="437"/>
      <c r="M12" s="123" t="s">
        <v>288</v>
      </c>
      <c r="N12" s="123" t="s">
        <v>289</v>
      </c>
      <c r="O12" s="123" t="s">
        <v>288</v>
      </c>
      <c r="P12" s="123" t="s">
        <v>289</v>
      </c>
      <c r="Q12" s="123" t="s">
        <v>288</v>
      </c>
      <c r="R12" s="123" t="s">
        <v>289</v>
      </c>
    </row>
    <row r="13" spans="1:18" ht="15" customHeight="1">
      <c r="A13" s="445"/>
      <c r="B13" s="439" t="s">
        <v>285</v>
      </c>
      <c r="C13" s="439"/>
      <c r="D13" s="439"/>
      <c r="E13" s="117" t="s">
        <v>286</v>
      </c>
      <c r="F13" s="118"/>
      <c r="G13" s="118"/>
      <c r="H13" s="120" t="str">
        <f t="shared" si="0"/>
        <v/>
      </c>
      <c r="I13" s="90"/>
      <c r="L13" s="124" t="s">
        <v>290</v>
      </c>
      <c r="M13" s="125">
        <f>SUM(F7,F11,F15,F19,F23,F27,F31,F35,F39,F43,F47,F51,F55,F59,F63,F67,F71,F75,F79,F83,F87,F91,F95,F99,F103)</f>
        <v>0</v>
      </c>
      <c r="N13" s="125">
        <f>SUM(G7,G11,G15,G19,G23,G27,G31,G35,G39,G43,G47,G51,G55,G59,G63,G67,G71,G75,G79,G83,G87,G91,G95,G99,G103)</f>
        <v>0</v>
      </c>
      <c r="O13" s="125">
        <f>SUM(F8,F12,F16,F20,F24,F28,F32,F36,F40,F44,F48,F52,F56,F60,F64,F68,F72,F76,F80,F84,F88,F92,F96,F100,F104)</f>
        <v>0</v>
      </c>
      <c r="P13" s="125">
        <f>SUM(G8,G12,G16,G20,G24,G28,G32,G36,G40,G44,G48,G52,G56,G60,G64,G68,G72,G76,G80,G84,G88,G92,G96,G100,G104)</f>
        <v>0</v>
      </c>
      <c r="Q13" s="125">
        <f>SUM(F10,F14,F18,F22,F26,F30,F34,F38,F42,F46,F50,F54,F58,F62,F66,F70,F74,F78,F82,F86,F90,F94,F98,F102,F106)</f>
        <v>0</v>
      </c>
      <c r="R13" s="125">
        <f>SUM(G10,G14,G18,G22,G26,G30,G34,G38,G42,G46,G50,G54,G58,G62,G66,G70,G74,G78,G82,G86,G90,G94,G98,G102,G106)</f>
        <v>0</v>
      </c>
    </row>
    <row r="14" spans="1:18" ht="15" customHeight="1">
      <c r="A14" s="445"/>
      <c r="B14" s="439"/>
      <c r="C14" s="439"/>
      <c r="D14" s="439"/>
      <c r="E14" s="117" t="s">
        <v>287</v>
      </c>
      <c r="F14" s="121" t="str">
        <f>IF(F12="","",(F12*F13))</f>
        <v/>
      </c>
      <c r="G14" s="121" t="str">
        <f>IF(G12="","",(G12*G13))</f>
        <v/>
      </c>
      <c r="H14" s="122" t="str">
        <f t="shared" si="0"/>
        <v/>
      </c>
      <c r="I14" s="90" t="s">
        <v>266</v>
      </c>
      <c r="L14" s="124" t="s">
        <v>291</v>
      </c>
      <c r="M14" s="125" t="e">
        <f>SUM(F107,F111,F115,F119,F123,F127,F131,F135,F139,F143,F147,F151,F155,F159,F163,F167,F171,F175,F179,F183,F187,F191,F195,#REF!,F199)</f>
        <v>#REF!</v>
      </c>
      <c r="N14" s="125" t="e">
        <f>SUM(G107,G111,G115,G119,G123,G127,G131,G135,G139,G143,G147,G151,G155,G159,G163,G167,G171,G175,G179,G183,G187,G191,G195,#REF!,G199)</f>
        <v>#REF!</v>
      </c>
      <c r="O14" s="125" t="e">
        <f>SUM(F108,F112,F116,F120,F124,F128,F132,F136,F140,F144,F148,F152,F156,F160,F164,F168,F172,F176,F180,F184,F188,F192,F196,#REF!,F200)</f>
        <v>#REF!</v>
      </c>
      <c r="P14" s="125" t="e">
        <f>SUM(G108,G112,G116,G120,G124,G128,G132,G136,G140,G144,G148,G152,G156,G160,G164,G168,G172,G176,G180,G184,G188,G192,G196,#REF!,G200)</f>
        <v>#REF!</v>
      </c>
      <c r="Q14" s="125" t="e">
        <f>SUM(F110,F114,F118,F122,F126,F130,F134,F138,F142,F146,F150,F154,F158,F162,F166,F170,F174,F178,F182,F186,F190,F194,F198,#REF!,F202)</f>
        <v>#REF!</v>
      </c>
      <c r="R14" s="125" t="e">
        <f>SUM(G110,G114,G118,G122,G126,G130,G134,G138,G142,G146,G150,G154,G158,G162,G166,G170,G174,G178,G182,G186,G190,G194,G198,#REF!,G202)</f>
        <v>#REF!</v>
      </c>
    </row>
    <row r="15" spans="1:18" ht="15" customHeight="1">
      <c r="A15" s="445"/>
      <c r="B15" s="440" t="s">
        <v>280</v>
      </c>
      <c r="C15" s="440"/>
      <c r="D15" s="440"/>
      <c r="E15" s="114" t="s">
        <v>281</v>
      </c>
      <c r="F15" s="115"/>
      <c r="G15" s="115"/>
      <c r="H15" s="116" t="str">
        <f t="shared" si="0"/>
        <v/>
      </c>
      <c r="I15" s="90"/>
    </row>
    <row r="16" spans="1:18" ht="15" customHeight="1">
      <c r="A16" s="445"/>
      <c r="B16" s="440"/>
      <c r="C16" s="440"/>
      <c r="D16" s="440"/>
      <c r="E16" s="117" t="s">
        <v>283</v>
      </c>
      <c r="F16" s="118"/>
      <c r="G16" s="118"/>
      <c r="H16" s="119" t="str">
        <f t="shared" si="0"/>
        <v/>
      </c>
      <c r="I16" s="90"/>
    </row>
    <row r="17" spans="1:9" ht="15" customHeight="1">
      <c r="A17" s="445"/>
      <c r="B17" s="439" t="s">
        <v>285</v>
      </c>
      <c r="C17" s="439"/>
      <c r="D17" s="439"/>
      <c r="E17" s="117" t="s">
        <v>286</v>
      </c>
      <c r="F17" s="118"/>
      <c r="G17" s="118"/>
      <c r="H17" s="120" t="str">
        <f t="shared" si="0"/>
        <v/>
      </c>
      <c r="I17" s="90"/>
    </row>
    <row r="18" spans="1:9" ht="15" customHeight="1">
      <c r="A18" s="445"/>
      <c r="B18" s="439"/>
      <c r="C18" s="439"/>
      <c r="D18" s="439"/>
      <c r="E18" s="117" t="s">
        <v>287</v>
      </c>
      <c r="F18" s="121" t="str">
        <f>IF(F16="","",(F16*F17))</f>
        <v/>
      </c>
      <c r="G18" s="121" t="str">
        <f>IF(G16="","",(G16*G17))</f>
        <v/>
      </c>
      <c r="H18" s="122" t="str">
        <f t="shared" si="0"/>
        <v/>
      </c>
      <c r="I18" s="90" t="s">
        <v>266</v>
      </c>
    </row>
    <row r="19" spans="1:9" ht="15" customHeight="1">
      <c r="A19" s="445"/>
      <c r="B19" s="440" t="s">
        <v>280</v>
      </c>
      <c r="C19" s="440"/>
      <c r="D19" s="440"/>
      <c r="E19" s="114" t="s">
        <v>281</v>
      </c>
      <c r="F19" s="115"/>
      <c r="G19" s="115"/>
      <c r="H19" s="116" t="str">
        <f t="shared" si="0"/>
        <v/>
      </c>
      <c r="I19" s="90"/>
    </row>
    <row r="20" spans="1:9" ht="15" customHeight="1">
      <c r="A20" s="445"/>
      <c r="B20" s="440"/>
      <c r="C20" s="440"/>
      <c r="D20" s="440"/>
      <c r="E20" s="117" t="s">
        <v>283</v>
      </c>
      <c r="F20" s="118"/>
      <c r="G20" s="118"/>
      <c r="H20" s="119" t="str">
        <f t="shared" si="0"/>
        <v/>
      </c>
      <c r="I20" s="90"/>
    </row>
    <row r="21" spans="1:9" ht="15" customHeight="1">
      <c r="A21" s="445"/>
      <c r="B21" s="439" t="s">
        <v>285</v>
      </c>
      <c r="C21" s="439"/>
      <c r="D21" s="439"/>
      <c r="E21" s="117" t="s">
        <v>286</v>
      </c>
      <c r="F21" s="118"/>
      <c r="G21" s="118"/>
      <c r="H21" s="120" t="str">
        <f t="shared" si="0"/>
        <v/>
      </c>
      <c r="I21" s="90"/>
    </row>
    <row r="22" spans="1:9" ht="15" customHeight="1">
      <c r="A22" s="445"/>
      <c r="B22" s="439"/>
      <c r="C22" s="439"/>
      <c r="D22" s="439"/>
      <c r="E22" s="117" t="s">
        <v>287</v>
      </c>
      <c r="F22" s="121" t="str">
        <f>IF(F20="","",(F20*F21))</f>
        <v/>
      </c>
      <c r="G22" s="121" t="str">
        <f>IF(G20="","",(G20*G21))</f>
        <v/>
      </c>
      <c r="H22" s="122" t="str">
        <f t="shared" si="0"/>
        <v/>
      </c>
      <c r="I22" s="90" t="s">
        <v>266</v>
      </c>
    </row>
    <row r="23" spans="1:9" ht="15" customHeight="1">
      <c r="A23" s="445"/>
      <c r="B23" s="440" t="s">
        <v>280</v>
      </c>
      <c r="C23" s="440"/>
      <c r="D23" s="440"/>
      <c r="E23" s="114" t="s">
        <v>281</v>
      </c>
      <c r="F23" s="115"/>
      <c r="G23" s="115"/>
      <c r="H23" s="116" t="str">
        <f t="shared" si="0"/>
        <v/>
      </c>
      <c r="I23" s="90"/>
    </row>
    <row r="24" spans="1:9" ht="15" customHeight="1">
      <c r="A24" s="445"/>
      <c r="B24" s="440"/>
      <c r="C24" s="440"/>
      <c r="D24" s="440"/>
      <c r="E24" s="117" t="s">
        <v>283</v>
      </c>
      <c r="F24" s="118"/>
      <c r="G24" s="118"/>
      <c r="H24" s="119" t="str">
        <f t="shared" si="0"/>
        <v/>
      </c>
      <c r="I24" s="90"/>
    </row>
    <row r="25" spans="1:9" ht="15" customHeight="1">
      <c r="A25" s="445"/>
      <c r="B25" s="439" t="s">
        <v>285</v>
      </c>
      <c r="C25" s="439"/>
      <c r="D25" s="439"/>
      <c r="E25" s="117" t="s">
        <v>286</v>
      </c>
      <c r="F25" s="118"/>
      <c r="G25" s="118"/>
      <c r="H25" s="120" t="str">
        <f t="shared" si="0"/>
        <v/>
      </c>
      <c r="I25" s="90"/>
    </row>
    <row r="26" spans="1:9" ht="15" customHeight="1">
      <c r="A26" s="445"/>
      <c r="B26" s="439"/>
      <c r="C26" s="439"/>
      <c r="D26" s="439"/>
      <c r="E26" s="117" t="s">
        <v>287</v>
      </c>
      <c r="F26" s="121" t="str">
        <f>IF(F24="","",(F24*F25))</f>
        <v/>
      </c>
      <c r="G26" s="121" t="str">
        <f>IF(G24="","",(G24*G25))</f>
        <v/>
      </c>
      <c r="H26" s="122" t="str">
        <f t="shared" si="0"/>
        <v/>
      </c>
      <c r="I26" s="90" t="s">
        <v>266</v>
      </c>
    </row>
    <row r="27" spans="1:9" ht="15" customHeight="1">
      <c r="A27" s="445"/>
      <c r="B27" s="440" t="s">
        <v>280</v>
      </c>
      <c r="C27" s="440"/>
      <c r="D27" s="440"/>
      <c r="E27" s="114" t="s">
        <v>281</v>
      </c>
      <c r="F27" s="115"/>
      <c r="G27" s="115"/>
      <c r="H27" s="116" t="str">
        <f t="shared" si="0"/>
        <v/>
      </c>
      <c r="I27" s="90"/>
    </row>
    <row r="28" spans="1:9" ht="15" customHeight="1">
      <c r="A28" s="445"/>
      <c r="B28" s="440"/>
      <c r="C28" s="440"/>
      <c r="D28" s="440"/>
      <c r="E28" s="117" t="s">
        <v>283</v>
      </c>
      <c r="F28" s="118"/>
      <c r="G28" s="118"/>
      <c r="H28" s="119" t="str">
        <f t="shared" si="0"/>
        <v/>
      </c>
      <c r="I28" s="90"/>
    </row>
    <row r="29" spans="1:9" ht="15" customHeight="1">
      <c r="A29" s="445"/>
      <c r="B29" s="439" t="s">
        <v>285</v>
      </c>
      <c r="C29" s="439"/>
      <c r="D29" s="439"/>
      <c r="E29" s="117" t="s">
        <v>286</v>
      </c>
      <c r="F29" s="118"/>
      <c r="G29" s="118"/>
      <c r="H29" s="120" t="str">
        <f t="shared" si="0"/>
        <v/>
      </c>
      <c r="I29" s="90"/>
    </row>
    <row r="30" spans="1:9" ht="15" customHeight="1">
      <c r="A30" s="445"/>
      <c r="B30" s="439"/>
      <c r="C30" s="439"/>
      <c r="D30" s="439"/>
      <c r="E30" s="117" t="s">
        <v>287</v>
      </c>
      <c r="F30" s="121" t="str">
        <f>IF(F28="","",(F28*F29))</f>
        <v/>
      </c>
      <c r="G30" s="121" t="str">
        <f>IF(G28="","",(G28*G29))</f>
        <v/>
      </c>
      <c r="H30" s="122" t="str">
        <f t="shared" si="0"/>
        <v/>
      </c>
      <c r="I30" s="90" t="s">
        <v>266</v>
      </c>
    </row>
    <row r="31" spans="1:9" ht="15" customHeight="1">
      <c r="A31" s="445"/>
      <c r="B31" s="440" t="s">
        <v>280</v>
      </c>
      <c r="C31" s="440"/>
      <c r="D31" s="440"/>
      <c r="E31" s="114" t="s">
        <v>281</v>
      </c>
      <c r="F31" s="115"/>
      <c r="G31" s="115"/>
      <c r="H31" s="116" t="str">
        <f t="shared" si="0"/>
        <v/>
      </c>
      <c r="I31" s="90"/>
    </row>
    <row r="32" spans="1:9" ht="15" customHeight="1">
      <c r="A32" s="445"/>
      <c r="B32" s="440"/>
      <c r="C32" s="440"/>
      <c r="D32" s="440"/>
      <c r="E32" s="117" t="s">
        <v>283</v>
      </c>
      <c r="F32" s="118"/>
      <c r="G32" s="118"/>
      <c r="H32" s="119" t="str">
        <f t="shared" si="0"/>
        <v/>
      </c>
      <c r="I32" s="90"/>
    </row>
    <row r="33" spans="1:9" ht="15" customHeight="1">
      <c r="A33" s="445"/>
      <c r="B33" s="439" t="s">
        <v>285</v>
      </c>
      <c r="C33" s="439"/>
      <c r="D33" s="439"/>
      <c r="E33" s="117" t="s">
        <v>286</v>
      </c>
      <c r="F33" s="118"/>
      <c r="G33" s="118"/>
      <c r="H33" s="120" t="str">
        <f t="shared" si="0"/>
        <v/>
      </c>
      <c r="I33" s="90"/>
    </row>
    <row r="34" spans="1:9" ht="15" customHeight="1">
      <c r="A34" s="445"/>
      <c r="B34" s="439"/>
      <c r="C34" s="439"/>
      <c r="D34" s="439"/>
      <c r="E34" s="117" t="s">
        <v>287</v>
      </c>
      <c r="F34" s="121" t="str">
        <f>IF(F32="","",(F32*F33))</f>
        <v/>
      </c>
      <c r="G34" s="121" t="str">
        <f>IF(G32="","",(G32*G33))</f>
        <v/>
      </c>
      <c r="H34" s="122" t="str">
        <f t="shared" si="0"/>
        <v/>
      </c>
      <c r="I34" s="90" t="s">
        <v>266</v>
      </c>
    </row>
    <row r="35" spans="1:9" ht="15" customHeight="1">
      <c r="A35" s="445"/>
      <c r="B35" s="440" t="s">
        <v>280</v>
      </c>
      <c r="C35" s="440"/>
      <c r="D35" s="440"/>
      <c r="E35" s="114" t="s">
        <v>281</v>
      </c>
      <c r="F35" s="115"/>
      <c r="G35" s="115"/>
      <c r="H35" s="116" t="str">
        <f t="shared" si="0"/>
        <v/>
      </c>
      <c r="I35" s="90"/>
    </row>
    <row r="36" spans="1:9" ht="15" customHeight="1">
      <c r="A36" s="445"/>
      <c r="B36" s="440"/>
      <c r="C36" s="440"/>
      <c r="D36" s="440"/>
      <c r="E36" s="117" t="s">
        <v>283</v>
      </c>
      <c r="F36" s="118"/>
      <c r="G36" s="118"/>
      <c r="H36" s="119" t="str">
        <f t="shared" si="0"/>
        <v/>
      </c>
      <c r="I36" s="90"/>
    </row>
    <row r="37" spans="1:9" ht="15" customHeight="1">
      <c r="A37" s="445"/>
      <c r="B37" s="439" t="s">
        <v>285</v>
      </c>
      <c r="C37" s="439"/>
      <c r="D37" s="439"/>
      <c r="E37" s="117" t="s">
        <v>286</v>
      </c>
      <c r="F37" s="118"/>
      <c r="G37" s="118"/>
      <c r="H37" s="120" t="str">
        <f t="shared" si="0"/>
        <v/>
      </c>
      <c r="I37" s="90"/>
    </row>
    <row r="38" spans="1:9" ht="15" customHeight="1">
      <c r="A38" s="445"/>
      <c r="B38" s="439"/>
      <c r="C38" s="439"/>
      <c r="D38" s="439"/>
      <c r="E38" s="117" t="s">
        <v>287</v>
      </c>
      <c r="F38" s="121" t="str">
        <f>IF(F36="","",(F36*F37))</f>
        <v/>
      </c>
      <c r="G38" s="121" t="str">
        <f>IF(G36="","",(G36*G37))</f>
        <v/>
      </c>
      <c r="H38" s="122" t="str">
        <f t="shared" si="0"/>
        <v/>
      </c>
      <c r="I38" s="90" t="s">
        <v>266</v>
      </c>
    </row>
    <row r="39" spans="1:9" ht="15" customHeight="1">
      <c r="A39" s="445"/>
      <c r="B39" s="440" t="s">
        <v>280</v>
      </c>
      <c r="C39" s="440"/>
      <c r="D39" s="440"/>
      <c r="E39" s="114" t="s">
        <v>281</v>
      </c>
      <c r="F39" s="115"/>
      <c r="G39" s="115"/>
      <c r="H39" s="116" t="str">
        <f t="shared" si="0"/>
        <v/>
      </c>
      <c r="I39" s="90"/>
    </row>
    <row r="40" spans="1:9" ht="15" customHeight="1">
      <c r="A40" s="445"/>
      <c r="B40" s="440"/>
      <c r="C40" s="440"/>
      <c r="D40" s="440"/>
      <c r="E40" s="117" t="s">
        <v>283</v>
      </c>
      <c r="F40" s="118"/>
      <c r="G40" s="118"/>
      <c r="H40" s="119" t="str">
        <f t="shared" si="0"/>
        <v/>
      </c>
      <c r="I40" s="90"/>
    </row>
    <row r="41" spans="1:9" ht="15" customHeight="1">
      <c r="A41" s="445"/>
      <c r="B41" s="439" t="s">
        <v>285</v>
      </c>
      <c r="C41" s="439"/>
      <c r="D41" s="439"/>
      <c r="E41" s="117" t="s">
        <v>286</v>
      </c>
      <c r="F41" s="118"/>
      <c r="G41" s="118"/>
      <c r="H41" s="120" t="str">
        <f t="shared" si="0"/>
        <v/>
      </c>
      <c r="I41" s="90"/>
    </row>
    <row r="42" spans="1:9" ht="15" customHeight="1">
      <c r="A42" s="445"/>
      <c r="B42" s="439"/>
      <c r="C42" s="439"/>
      <c r="D42" s="439"/>
      <c r="E42" s="117" t="s">
        <v>287</v>
      </c>
      <c r="F42" s="121" t="str">
        <f>IF(F40="","",(F40*F41))</f>
        <v/>
      </c>
      <c r="G42" s="121" t="str">
        <f>IF(G40="","",(G40*G41))</f>
        <v/>
      </c>
      <c r="H42" s="122" t="str">
        <f t="shared" si="0"/>
        <v/>
      </c>
      <c r="I42" s="90" t="s">
        <v>266</v>
      </c>
    </row>
    <row r="43" spans="1:9" ht="15" customHeight="1">
      <c r="A43" s="445"/>
      <c r="B43" s="440" t="s">
        <v>280</v>
      </c>
      <c r="C43" s="440"/>
      <c r="D43" s="440"/>
      <c r="E43" s="114" t="s">
        <v>281</v>
      </c>
      <c r="F43" s="115"/>
      <c r="G43" s="115"/>
      <c r="H43" s="116" t="str">
        <f t="shared" si="0"/>
        <v/>
      </c>
      <c r="I43" s="90"/>
    </row>
    <row r="44" spans="1:9" ht="15" customHeight="1">
      <c r="A44" s="445"/>
      <c r="B44" s="440"/>
      <c r="C44" s="440"/>
      <c r="D44" s="440"/>
      <c r="E44" s="117" t="s">
        <v>283</v>
      </c>
      <c r="F44" s="118"/>
      <c r="G44" s="118"/>
      <c r="H44" s="119" t="str">
        <f t="shared" si="0"/>
        <v/>
      </c>
      <c r="I44" s="90"/>
    </row>
    <row r="45" spans="1:9" ht="15" customHeight="1">
      <c r="A45" s="445"/>
      <c r="B45" s="439" t="s">
        <v>285</v>
      </c>
      <c r="C45" s="439"/>
      <c r="D45" s="439"/>
      <c r="E45" s="117" t="s">
        <v>286</v>
      </c>
      <c r="F45" s="118"/>
      <c r="G45" s="118"/>
      <c r="H45" s="120" t="str">
        <f t="shared" si="0"/>
        <v/>
      </c>
      <c r="I45" s="90"/>
    </row>
    <row r="46" spans="1:9" ht="15" customHeight="1">
      <c r="A46" s="445"/>
      <c r="B46" s="439"/>
      <c r="C46" s="439"/>
      <c r="D46" s="439"/>
      <c r="E46" s="117" t="s">
        <v>287</v>
      </c>
      <c r="F46" s="121" t="str">
        <f>IF(F44="","",(F44*F45))</f>
        <v/>
      </c>
      <c r="G46" s="121" t="str">
        <f>IF(G44="","",(G44*G45))</f>
        <v/>
      </c>
      <c r="H46" s="122" t="str">
        <f t="shared" si="0"/>
        <v/>
      </c>
      <c r="I46" s="90" t="s">
        <v>266</v>
      </c>
    </row>
    <row r="47" spans="1:9" ht="15" customHeight="1">
      <c r="A47" s="445"/>
      <c r="B47" s="440" t="s">
        <v>280</v>
      </c>
      <c r="C47" s="440"/>
      <c r="D47" s="440"/>
      <c r="E47" s="114" t="s">
        <v>281</v>
      </c>
      <c r="F47" s="115"/>
      <c r="G47" s="115"/>
      <c r="H47" s="116" t="str">
        <f t="shared" si="0"/>
        <v/>
      </c>
      <c r="I47" s="90"/>
    </row>
    <row r="48" spans="1:9" ht="15" customHeight="1">
      <c r="A48" s="445"/>
      <c r="B48" s="440"/>
      <c r="C48" s="440"/>
      <c r="D48" s="440"/>
      <c r="E48" s="117" t="s">
        <v>283</v>
      </c>
      <c r="F48" s="118"/>
      <c r="G48" s="118"/>
      <c r="H48" s="119" t="str">
        <f t="shared" si="0"/>
        <v/>
      </c>
      <c r="I48" s="90"/>
    </row>
    <row r="49" spans="1:9" ht="15" customHeight="1">
      <c r="A49" s="445"/>
      <c r="B49" s="439" t="s">
        <v>285</v>
      </c>
      <c r="C49" s="439"/>
      <c r="D49" s="439"/>
      <c r="E49" s="117" t="s">
        <v>286</v>
      </c>
      <c r="F49" s="118"/>
      <c r="G49" s="118"/>
      <c r="H49" s="120" t="str">
        <f t="shared" si="0"/>
        <v/>
      </c>
      <c r="I49" s="90"/>
    </row>
    <row r="50" spans="1:9" ht="15" customHeight="1">
      <c r="A50" s="445"/>
      <c r="B50" s="439"/>
      <c r="C50" s="439"/>
      <c r="D50" s="439"/>
      <c r="E50" s="117" t="s">
        <v>287</v>
      </c>
      <c r="F50" s="121" t="str">
        <f>IF(F48="","",(F48*F49))</f>
        <v/>
      </c>
      <c r="G50" s="121" t="str">
        <f>IF(G48="","",(G48*G49))</f>
        <v/>
      </c>
      <c r="H50" s="122" t="str">
        <f t="shared" si="0"/>
        <v/>
      </c>
      <c r="I50" s="90" t="s">
        <v>266</v>
      </c>
    </row>
    <row r="51" spans="1:9" ht="15" customHeight="1">
      <c r="A51" s="445"/>
      <c r="B51" s="440" t="s">
        <v>280</v>
      </c>
      <c r="C51" s="440"/>
      <c r="D51" s="440"/>
      <c r="E51" s="114" t="s">
        <v>281</v>
      </c>
      <c r="F51" s="115"/>
      <c r="G51" s="115"/>
      <c r="H51" s="116" t="str">
        <f t="shared" si="0"/>
        <v/>
      </c>
      <c r="I51" s="90"/>
    </row>
    <row r="52" spans="1:9" ht="15" customHeight="1">
      <c r="A52" s="445"/>
      <c r="B52" s="440"/>
      <c r="C52" s="440"/>
      <c r="D52" s="440"/>
      <c r="E52" s="117" t="s">
        <v>283</v>
      </c>
      <c r="F52" s="118"/>
      <c r="G52" s="118"/>
      <c r="H52" s="119" t="str">
        <f t="shared" si="0"/>
        <v/>
      </c>
      <c r="I52" s="90"/>
    </row>
    <row r="53" spans="1:9" ht="15" customHeight="1">
      <c r="A53" s="445"/>
      <c r="B53" s="439" t="s">
        <v>285</v>
      </c>
      <c r="C53" s="439"/>
      <c r="D53" s="439"/>
      <c r="E53" s="117" t="s">
        <v>286</v>
      </c>
      <c r="F53" s="118"/>
      <c r="G53" s="118"/>
      <c r="H53" s="120" t="str">
        <f t="shared" si="0"/>
        <v/>
      </c>
      <c r="I53" s="90"/>
    </row>
    <row r="54" spans="1:9" ht="15" customHeight="1">
      <c r="A54" s="445"/>
      <c r="B54" s="439"/>
      <c r="C54" s="439"/>
      <c r="D54" s="439"/>
      <c r="E54" s="126" t="s">
        <v>287</v>
      </c>
      <c r="F54" s="127" t="str">
        <f>IF(F52="","",(F52*F53))</f>
        <v/>
      </c>
      <c r="G54" s="127" t="str">
        <f>IF(G52="","",(G52*G53))</f>
        <v/>
      </c>
      <c r="H54" s="122" t="str">
        <f t="shared" si="0"/>
        <v/>
      </c>
      <c r="I54" s="90" t="s">
        <v>266</v>
      </c>
    </row>
    <row r="55" spans="1:9" ht="15" customHeight="1">
      <c r="A55" s="445" t="s">
        <v>279</v>
      </c>
      <c r="B55" s="440" t="s">
        <v>280</v>
      </c>
      <c r="C55" s="440"/>
      <c r="D55" s="440"/>
      <c r="E55" s="114" t="s">
        <v>281</v>
      </c>
      <c r="F55" s="115"/>
      <c r="G55" s="115"/>
      <c r="H55" s="116" t="str">
        <f t="shared" si="0"/>
        <v/>
      </c>
      <c r="I55" s="90"/>
    </row>
    <row r="56" spans="1:9" ht="15" customHeight="1">
      <c r="A56" s="445"/>
      <c r="B56" s="440"/>
      <c r="C56" s="440"/>
      <c r="D56" s="440"/>
      <c r="E56" s="117" t="s">
        <v>283</v>
      </c>
      <c r="F56" s="118"/>
      <c r="G56" s="118"/>
      <c r="H56" s="119" t="str">
        <f t="shared" si="0"/>
        <v/>
      </c>
      <c r="I56" s="90"/>
    </row>
    <row r="57" spans="1:9" ht="15" customHeight="1">
      <c r="A57" s="445"/>
      <c r="B57" s="439" t="s">
        <v>285</v>
      </c>
      <c r="C57" s="439"/>
      <c r="D57" s="439"/>
      <c r="E57" s="117" t="s">
        <v>286</v>
      </c>
      <c r="F57" s="118"/>
      <c r="G57" s="118"/>
      <c r="H57" s="120" t="str">
        <f t="shared" si="0"/>
        <v/>
      </c>
      <c r="I57" s="90"/>
    </row>
    <row r="58" spans="1:9" ht="15" customHeight="1">
      <c r="A58" s="445"/>
      <c r="B58" s="439"/>
      <c r="C58" s="439"/>
      <c r="D58" s="439"/>
      <c r="E58" s="117" t="s">
        <v>287</v>
      </c>
      <c r="F58" s="121" t="str">
        <f>IF(F56="","",(F56*F57))</f>
        <v/>
      </c>
      <c r="G58" s="121" t="str">
        <f>IF(G56="","",(G56*G57))</f>
        <v/>
      </c>
      <c r="H58" s="122" t="str">
        <f t="shared" si="0"/>
        <v/>
      </c>
      <c r="I58" s="90" t="s">
        <v>266</v>
      </c>
    </row>
    <row r="59" spans="1:9" ht="15" customHeight="1">
      <c r="A59" s="445"/>
      <c r="B59" s="440" t="s">
        <v>280</v>
      </c>
      <c r="C59" s="440"/>
      <c r="D59" s="440"/>
      <c r="E59" s="114" t="s">
        <v>281</v>
      </c>
      <c r="F59" s="115"/>
      <c r="G59" s="115"/>
      <c r="H59" s="116" t="str">
        <f t="shared" si="0"/>
        <v/>
      </c>
      <c r="I59" s="90"/>
    </row>
    <row r="60" spans="1:9" ht="15" customHeight="1">
      <c r="A60" s="445"/>
      <c r="B60" s="440"/>
      <c r="C60" s="440"/>
      <c r="D60" s="440"/>
      <c r="E60" s="117" t="s">
        <v>283</v>
      </c>
      <c r="F60" s="118"/>
      <c r="G60" s="118"/>
      <c r="H60" s="119" t="str">
        <f t="shared" si="0"/>
        <v/>
      </c>
      <c r="I60" s="90"/>
    </row>
    <row r="61" spans="1:9" ht="15" customHeight="1">
      <c r="A61" s="445"/>
      <c r="B61" s="439" t="s">
        <v>285</v>
      </c>
      <c r="C61" s="439"/>
      <c r="D61" s="439"/>
      <c r="E61" s="117" t="s">
        <v>286</v>
      </c>
      <c r="F61" s="118"/>
      <c r="G61" s="118"/>
      <c r="H61" s="120" t="str">
        <f t="shared" si="0"/>
        <v/>
      </c>
      <c r="I61" s="90"/>
    </row>
    <row r="62" spans="1:9" ht="15" customHeight="1">
      <c r="A62" s="445"/>
      <c r="B62" s="439"/>
      <c r="C62" s="439"/>
      <c r="D62" s="439"/>
      <c r="E62" s="117" t="s">
        <v>287</v>
      </c>
      <c r="F62" s="121" t="str">
        <f>IF(F60="","",(F60*F61))</f>
        <v/>
      </c>
      <c r="G62" s="121" t="str">
        <f>IF(G60="","",(G60*G61))</f>
        <v/>
      </c>
      <c r="H62" s="122" t="str">
        <f t="shared" si="0"/>
        <v/>
      </c>
      <c r="I62" s="90" t="s">
        <v>266</v>
      </c>
    </row>
    <row r="63" spans="1:9" ht="15" customHeight="1">
      <c r="A63" s="445"/>
      <c r="B63" s="440" t="s">
        <v>280</v>
      </c>
      <c r="C63" s="440"/>
      <c r="D63" s="440"/>
      <c r="E63" s="114" t="s">
        <v>281</v>
      </c>
      <c r="F63" s="115"/>
      <c r="G63" s="115"/>
      <c r="H63" s="116" t="str">
        <f t="shared" si="0"/>
        <v/>
      </c>
      <c r="I63" s="90"/>
    </row>
    <row r="64" spans="1:9" ht="15" customHeight="1">
      <c r="A64" s="445"/>
      <c r="B64" s="440"/>
      <c r="C64" s="440"/>
      <c r="D64" s="440"/>
      <c r="E64" s="117" t="s">
        <v>283</v>
      </c>
      <c r="F64" s="118"/>
      <c r="G64" s="118"/>
      <c r="H64" s="119" t="str">
        <f t="shared" si="0"/>
        <v/>
      </c>
      <c r="I64" s="90"/>
    </row>
    <row r="65" spans="1:9" ht="15" customHeight="1">
      <c r="A65" s="445"/>
      <c r="B65" s="439" t="s">
        <v>285</v>
      </c>
      <c r="C65" s="439"/>
      <c r="D65" s="439"/>
      <c r="E65" s="117" t="s">
        <v>286</v>
      </c>
      <c r="F65" s="118"/>
      <c r="G65" s="118"/>
      <c r="H65" s="120" t="str">
        <f t="shared" si="0"/>
        <v/>
      </c>
      <c r="I65" s="90"/>
    </row>
    <row r="66" spans="1:9" ht="15" customHeight="1">
      <c r="A66" s="445"/>
      <c r="B66" s="439"/>
      <c r="C66" s="439"/>
      <c r="D66" s="439"/>
      <c r="E66" s="117" t="s">
        <v>287</v>
      </c>
      <c r="F66" s="121" t="str">
        <f>IF(F64="","",(F64*F65))</f>
        <v/>
      </c>
      <c r="G66" s="121" t="str">
        <f>IF(G64="","",(G64*G65))</f>
        <v/>
      </c>
      <c r="H66" s="122" t="str">
        <f t="shared" si="0"/>
        <v/>
      </c>
      <c r="I66" s="90" t="s">
        <v>266</v>
      </c>
    </row>
    <row r="67" spans="1:9" ht="15" customHeight="1">
      <c r="A67" s="445"/>
      <c r="B67" s="440" t="s">
        <v>280</v>
      </c>
      <c r="C67" s="440"/>
      <c r="D67" s="440"/>
      <c r="E67" s="114" t="s">
        <v>281</v>
      </c>
      <c r="F67" s="115"/>
      <c r="G67" s="115"/>
      <c r="H67" s="116" t="str">
        <f t="shared" si="0"/>
        <v/>
      </c>
      <c r="I67" s="90"/>
    </row>
    <row r="68" spans="1:9" ht="15" customHeight="1">
      <c r="A68" s="445"/>
      <c r="B68" s="440"/>
      <c r="C68" s="440"/>
      <c r="D68" s="440"/>
      <c r="E68" s="117" t="s">
        <v>283</v>
      </c>
      <c r="F68" s="118"/>
      <c r="G68" s="118"/>
      <c r="H68" s="119" t="str">
        <f t="shared" si="0"/>
        <v/>
      </c>
      <c r="I68" s="90"/>
    </row>
    <row r="69" spans="1:9" ht="15" customHeight="1">
      <c r="A69" s="445"/>
      <c r="B69" s="439" t="s">
        <v>285</v>
      </c>
      <c r="C69" s="439"/>
      <c r="D69" s="439"/>
      <c r="E69" s="117" t="s">
        <v>286</v>
      </c>
      <c r="F69" s="118"/>
      <c r="G69" s="118"/>
      <c r="H69" s="120" t="str">
        <f t="shared" si="0"/>
        <v/>
      </c>
      <c r="I69" s="90"/>
    </row>
    <row r="70" spans="1:9" ht="15" customHeight="1">
      <c r="A70" s="445"/>
      <c r="B70" s="439"/>
      <c r="C70" s="439"/>
      <c r="D70" s="439"/>
      <c r="E70" s="117" t="s">
        <v>287</v>
      </c>
      <c r="F70" s="121" t="str">
        <f>IF(F68="","",(F68*F69))</f>
        <v/>
      </c>
      <c r="G70" s="121" t="str">
        <f>IF(G68="","",(G68*G69))</f>
        <v/>
      </c>
      <c r="H70" s="122" t="str">
        <f t="shared" si="0"/>
        <v/>
      </c>
      <c r="I70" s="90" t="s">
        <v>266</v>
      </c>
    </row>
    <row r="71" spans="1:9" ht="15" customHeight="1">
      <c r="A71" s="445"/>
      <c r="B71" s="440" t="s">
        <v>280</v>
      </c>
      <c r="C71" s="440"/>
      <c r="D71" s="440"/>
      <c r="E71" s="114" t="s">
        <v>281</v>
      </c>
      <c r="F71" s="115"/>
      <c r="G71" s="115"/>
      <c r="H71" s="116" t="str">
        <f t="shared" ref="H71:H134" si="1">IF(G71="","",G71/F71)</f>
        <v/>
      </c>
      <c r="I71" s="90"/>
    </row>
    <row r="72" spans="1:9" ht="15" customHeight="1">
      <c r="A72" s="445"/>
      <c r="B72" s="440"/>
      <c r="C72" s="440"/>
      <c r="D72" s="440"/>
      <c r="E72" s="117" t="s">
        <v>283</v>
      </c>
      <c r="F72" s="118"/>
      <c r="G72" s="118"/>
      <c r="H72" s="119" t="str">
        <f t="shared" si="1"/>
        <v/>
      </c>
      <c r="I72" s="90"/>
    </row>
    <row r="73" spans="1:9" ht="15" customHeight="1">
      <c r="A73" s="445"/>
      <c r="B73" s="439" t="s">
        <v>285</v>
      </c>
      <c r="C73" s="439"/>
      <c r="D73" s="439"/>
      <c r="E73" s="117" t="s">
        <v>286</v>
      </c>
      <c r="F73" s="118"/>
      <c r="G73" s="118"/>
      <c r="H73" s="120" t="str">
        <f t="shared" si="1"/>
        <v/>
      </c>
      <c r="I73" s="90"/>
    </row>
    <row r="74" spans="1:9" ht="15" customHeight="1">
      <c r="A74" s="445"/>
      <c r="B74" s="439"/>
      <c r="C74" s="439"/>
      <c r="D74" s="439"/>
      <c r="E74" s="117" t="s">
        <v>287</v>
      </c>
      <c r="F74" s="121" t="str">
        <f>IF(F72="","",(F72*F73))</f>
        <v/>
      </c>
      <c r="G74" s="121" t="str">
        <f>IF(G72="","",(G72*G73))</f>
        <v/>
      </c>
      <c r="H74" s="122" t="str">
        <f t="shared" si="1"/>
        <v/>
      </c>
      <c r="I74" s="90" t="s">
        <v>266</v>
      </c>
    </row>
    <row r="75" spans="1:9" ht="15" customHeight="1">
      <c r="A75" s="445"/>
      <c r="B75" s="440" t="s">
        <v>280</v>
      </c>
      <c r="C75" s="440"/>
      <c r="D75" s="440"/>
      <c r="E75" s="114" t="s">
        <v>281</v>
      </c>
      <c r="F75" s="115"/>
      <c r="G75" s="115"/>
      <c r="H75" s="116" t="str">
        <f t="shared" si="1"/>
        <v/>
      </c>
      <c r="I75" s="90"/>
    </row>
    <row r="76" spans="1:9" ht="15" customHeight="1">
      <c r="A76" s="445"/>
      <c r="B76" s="440"/>
      <c r="C76" s="440"/>
      <c r="D76" s="440"/>
      <c r="E76" s="117" t="s">
        <v>283</v>
      </c>
      <c r="F76" s="118"/>
      <c r="G76" s="118"/>
      <c r="H76" s="119" t="str">
        <f t="shared" si="1"/>
        <v/>
      </c>
      <c r="I76" s="90"/>
    </row>
    <row r="77" spans="1:9" ht="15" customHeight="1">
      <c r="A77" s="445"/>
      <c r="B77" s="439" t="s">
        <v>285</v>
      </c>
      <c r="C77" s="439"/>
      <c r="D77" s="439"/>
      <c r="E77" s="117" t="s">
        <v>286</v>
      </c>
      <c r="F77" s="118"/>
      <c r="G77" s="118"/>
      <c r="H77" s="120" t="str">
        <f t="shared" si="1"/>
        <v/>
      </c>
      <c r="I77" s="90"/>
    </row>
    <row r="78" spans="1:9" ht="15" customHeight="1">
      <c r="A78" s="445"/>
      <c r="B78" s="439"/>
      <c r="C78" s="439"/>
      <c r="D78" s="439"/>
      <c r="E78" s="117" t="s">
        <v>287</v>
      </c>
      <c r="F78" s="121" t="str">
        <f>IF(F76="","",(F76*F77))</f>
        <v/>
      </c>
      <c r="G78" s="121" t="str">
        <f>IF(G76="","",(G76*G77))</f>
        <v/>
      </c>
      <c r="H78" s="122" t="str">
        <f t="shared" si="1"/>
        <v/>
      </c>
      <c r="I78" s="90" t="s">
        <v>266</v>
      </c>
    </row>
    <row r="79" spans="1:9" ht="15" customHeight="1">
      <c r="A79" s="445"/>
      <c r="B79" s="440" t="s">
        <v>280</v>
      </c>
      <c r="C79" s="440"/>
      <c r="D79" s="440"/>
      <c r="E79" s="114" t="s">
        <v>281</v>
      </c>
      <c r="F79" s="115"/>
      <c r="G79" s="115"/>
      <c r="H79" s="116" t="str">
        <f t="shared" si="1"/>
        <v/>
      </c>
      <c r="I79" s="90"/>
    </row>
    <row r="80" spans="1:9" ht="15" customHeight="1">
      <c r="A80" s="445"/>
      <c r="B80" s="440"/>
      <c r="C80" s="440"/>
      <c r="D80" s="440"/>
      <c r="E80" s="117" t="s">
        <v>283</v>
      </c>
      <c r="F80" s="118"/>
      <c r="G80" s="118"/>
      <c r="H80" s="119" t="str">
        <f t="shared" si="1"/>
        <v/>
      </c>
      <c r="I80" s="90"/>
    </row>
    <row r="81" spans="1:9" ht="15" customHeight="1">
      <c r="A81" s="445"/>
      <c r="B81" s="439" t="s">
        <v>285</v>
      </c>
      <c r="C81" s="439"/>
      <c r="D81" s="439"/>
      <c r="E81" s="117" t="s">
        <v>286</v>
      </c>
      <c r="F81" s="118"/>
      <c r="G81" s="118"/>
      <c r="H81" s="120" t="str">
        <f t="shared" si="1"/>
        <v/>
      </c>
      <c r="I81" s="90"/>
    </row>
    <row r="82" spans="1:9" ht="15" customHeight="1">
      <c r="A82" s="445"/>
      <c r="B82" s="439"/>
      <c r="C82" s="439"/>
      <c r="D82" s="439"/>
      <c r="E82" s="117" t="s">
        <v>287</v>
      </c>
      <c r="F82" s="121" t="str">
        <f>IF(F80="","",(F80*F81))</f>
        <v/>
      </c>
      <c r="G82" s="121" t="str">
        <f>IF(G80="","",(G80*G81))</f>
        <v/>
      </c>
      <c r="H82" s="122" t="str">
        <f t="shared" si="1"/>
        <v/>
      </c>
      <c r="I82" s="90" t="s">
        <v>266</v>
      </c>
    </row>
    <row r="83" spans="1:9" ht="15" customHeight="1">
      <c r="A83" s="445"/>
      <c r="B83" s="440" t="s">
        <v>280</v>
      </c>
      <c r="C83" s="440"/>
      <c r="D83" s="440"/>
      <c r="E83" s="114" t="s">
        <v>281</v>
      </c>
      <c r="F83" s="115"/>
      <c r="G83" s="115"/>
      <c r="H83" s="116" t="str">
        <f t="shared" si="1"/>
        <v/>
      </c>
      <c r="I83" s="90"/>
    </row>
    <row r="84" spans="1:9" ht="15" customHeight="1">
      <c r="A84" s="445"/>
      <c r="B84" s="440"/>
      <c r="C84" s="440"/>
      <c r="D84" s="440"/>
      <c r="E84" s="117" t="s">
        <v>283</v>
      </c>
      <c r="F84" s="118"/>
      <c r="G84" s="118"/>
      <c r="H84" s="119" t="str">
        <f t="shared" si="1"/>
        <v/>
      </c>
      <c r="I84" s="90"/>
    </row>
    <row r="85" spans="1:9" ht="15" customHeight="1">
      <c r="A85" s="445"/>
      <c r="B85" s="439" t="s">
        <v>285</v>
      </c>
      <c r="C85" s="439"/>
      <c r="D85" s="439"/>
      <c r="E85" s="117" t="s">
        <v>286</v>
      </c>
      <c r="F85" s="118"/>
      <c r="G85" s="118"/>
      <c r="H85" s="120" t="str">
        <f t="shared" si="1"/>
        <v/>
      </c>
      <c r="I85" s="90"/>
    </row>
    <row r="86" spans="1:9" ht="15" customHeight="1">
      <c r="A86" s="445"/>
      <c r="B86" s="439"/>
      <c r="C86" s="439"/>
      <c r="D86" s="439"/>
      <c r="E86" s="117" t="s">
        <v>287</v>
      </c>
      <c r="F86" s="121" t="str">
        <f>IF(F84="","",(F84*F85))</f>
        <v/>
      </c>
      <c r="G86" s="121" t="str">
        <f>IF(G84="","",(G84*G85))</f>
        <v/>
      </c>
      <c r="H86" s="122" t="str">
        <f t="shared" si="1"/>
        <v/>
      </c>
      <c r="I86" s="90" t="s">
        <v>266</v>
      </c>
    </row>
    <row r="87" spans="1:9" ht="15" customHeight="1">
      <c r="A87" s="445"/>
      <c r="B87" s="440" t="s">
        <v>280</v>
      </c>
      <c r="C87" s="440"/>
      <c r="D87" s="440"/>
      <c r="E87" s="114" t="s">
        <v>281</v>
      </c>
      <c r="F87" s="115"/>
      <c r="G87" s="115"/>
      <c r="H87" s="116" t="str">
        <f t="shared" si="1"/>
        <v/>
      </c>
      <c r="I87" s="90"/>
    </row>
    <row r="88" spans="1:9" ht="15" customHeight="1">
      <c r="A88" s="445"/>
      <c r="B88" s="440"/>
      <c r="C88" s="440"/>
      <c r="D88" s="440"/>
      <c r="E88" s="117" t="s">
        <v>283</v>
      </c>
      <c r="F88" s="118"/>
      <c r="G88" s="118"/>
      <c r="H88" s="119" t="str">
        <f t="shared" si="1"/>
        <v/>
      </c>
      <c r="I88" s="90"/>
    </row>
    <row r="89" spans="1:9" ht="15" customHeight="1">
      <c r="A89" s="445"/>
      <c r="B89" s="439" t="s">
        <v>285</v>
      </c>
      <c r="C89" s="439"/>
      <c r="D89" s="439"/>
      <c r="E89" s="117" t="s">
        <v>286</v>
      </c>
      <c r="F89" s="118"/>
      <c r="G89" s="118"/>
      <c r="H89" s="120" t="str">
        <f t="shared" si="1"/>
        <v/>
      </c>
      <c r="I89" s="90"/>
    </row>
    <row r="90" spans="1:9" ht="15" customHeight="1">
      <c r="A90" s="445"/>
      <c r="B90" s="439"/>
      <c r="C90" s="439"/>
      <c r="D90" s="439"/>
      <c r="E90" s="117" t="s">
        <v>287</v>
      </c>
      <c r="F90" s="121" t="str">
        <f>IF(F88="","",(F88*F89))</f>
        <v/>
      </c>
      <c r="G90" s="121" t="str">
        <f>IF(G88="","",(G88*G89))</f>
        <v/>
      </c>
      <c r="H90" s="122" t="str">
        <f t="shared" si="1"/>
        <v/>
      </c>
      <c r="I90" s="90" t="s">
        <v>266</v>
      </c>
    </row>
    <row r="91" spans="1:9" ht="15" customHeight="1">
      <c r="A91" s="445"/>
      <c r="B91" s="440" t="s">
        <v>280</v>
      </c>
      <c r="C91" s="440"/>
      <c r="D91" s="440"/>
      <c r="E91" s="114" t="s">
        <v>281</v>
      </c>
      <c r="F91" s="115"/>
      <c r="G91" s="115"/>
      <c r="H91" s="116" t="str">
        <f t="shared" si="1"/>
        <v/>
      </c>
      <c r="I91" s="90"/>
    </row>
    <row r="92" spans="1:9" ht="15" customHeight="1">
      <c r="A92" s="445"/>
      <c r="B92" s="440"/>
      <c r="C92" s="440"/>
      <c r="D92" s="440"/>
      <c r="E92" s="117" t="s">
        <v>283</v>
      </c>
      <c r="F92" s="118"/>
      <c r="G92" s="118"/>
      <c r="H92" s="119" t="str">
        <f t="shared" si="1"/>
        <v/>
      </c>
      <c r="I92" s="90"/>
    </row>
    <row r="93" spans="1:9" ht="15" customHeight="1">
      <c r="A93" s="445"/>
      <c r="B93" s="439" t="s">
        <v>285</v>
      </c>
      <c r="C93" s="439"/>
      <c r="D93" s="439"/>
      <c r="E93" s="117" t="s">
        <v>286</v>
      </c>
      <c r="F93" s="118"/>
      <c r="G93" s="118"/>
      <c r="H93" s="120" t="str">
        <f t="shared" si="1"/>
        <v/>
      </c>
      <c r="I93" s="90"/>
    </row>
    <row r="94" spans="1:9" ht="15" customHeight="1">
      <c r="A94" s="445"/>
      <c r="B94" s="439"/>
      <c r="C94" s="439"/>
      <c r="D94" s="439"/>
      <c r="E94" s="117" t="s">
        <v>287</v>
      </c>
      <c r="F94" s="121" t="str">
        <f>IF(F92="","",(F92*F93))</f>
        <v/>
      </c>
      <c r="G94" s="121" t="str">
        <f>IF(G92="","",(G92*G93))</f>
        <v/>
      </c>
      <c r="H94" s="122" t="str">
        <f t="shared" si="1"/>
        <v/>
      </c>
      <c r="I94" s="90" t="s">
        <v>266</v>
      </c>
    </row>
    <row r="95" spans="1:9" ht="15" customHeight="1">
      <c r="A95" s="445"/>
      <c r="B95" s="440" t="s">
        <v>280</v>
      </c>
      <c r="C95" s="440"/>
      <c r="D95" s="440"/>
      <c r="E95" s="114" t="s">
        <v>281</v>
      </c>
      <c r="F95" s="115"/>
      <c r="G95" s="115"/>
      <c r="H95" s="116" t="str">
        <f t="shared" si="1"/>
        <v/>
      </c>
      <c r="I95" s="90"/>
    </row>
    <row r="96" spans="1:9" ht="15" customHeight="1">
      <c r="A96" s="445"/>
      <c r="B96" s="440"/>
      <c r="C96" s="440"/>
      <c r="D96" s="440"/>
      <c r="E96" s="117" t="s">
        <v>283</v>
      </c>
      <c r="F96" s="118"/>
      <c r="G96" s="118"/>
      <c r="H96" s="119" t="str">
        <f t="shared" si="1"/>
        <v/>
      </c>
      <c r="I96" s="90"/>
    </row>
    <row r="97" spans="1:9" ht="15" customHeight="1">
      <c r="A97" s="445"/>
      <c r="B97" s="439" t="s">
        <v>285</v>
      </c>
      <c r="C97" s="439"/>
      <c r="D97" s="439"/>
      <c r="E97" s="117" t="s">
        <v>286</v>
      </c>
      <c r="F97" s="118"/>
      <c r="G97" s="118"/>
      <c r="H97" s="120" t="str">
        <f t="shared" si="1"/>
        <v/>
      </c>
      <c r="I97" s="90"/>
    </row>
    <row r="98" spans="1:9" ht="15" customHeight="1">
      <c r="A98" s="445"/>
      <c r="B98" s="439"/>
      <c r="C98" s="439"/>
      <c r="D98" s="439"/>
      <c r="E98" s="117" t="s">
        <v>287</v>
      </c>
      <c r="F98" s="121" t="str">
        <f>IF(F96="","",(F96*F97))</f>
        <v/>
      </c>
      <c r="G98" s="121" t="str">
        <f>IF(G96="","",(G96*G97))</f>
        <v/>
      </c>
      <c r="H98" s="122" t="str">
        <f t="shared" si="1"/>
        <v/>
      </c>
      <c r="I98" s="90" t="s">
        <v>266</v>
      </c>
    </row>
    <row r="99" spans="1:9" ht="15" customHeight="1">
      <c r="A99" s="445"/>
      <c r="B99" s="440" t="s">
        <v>280</v>
      </c>
      <c r="C99" s="440"/>
      <c r="D99" s="440"/>
      <c r="E99" s="114" t="s">
        <v>281</v>
      </c>
      <c r="F99" s="115"/>
      <c r="G99" s="115"/>
      <c r="H99" s="116" t="str">
        <f t="shared" si="1"/>
        <v/>
      </c>
      <c r="I99" s="90"/>
    </row>
    <row r="100" spans="1:9" ht="15" customHeight="1">
      <c r="A100" s="445"/>
      <c r="B100" s="440"/>
      <c r="C100" s="440"/>
      <c r="D100" s="440"/>
      <c r="E100" s="117" t="s">
        <v>283</v>
      </c>
      <c r="F100" s="118"/>
      <c r="G100" s="118"/>
      <c r="H100" s="119" t="str">
        <f t="shared" si="1"/>
        <v/>
      </c>
      <c r="I100" s="90"/>
    </row>
    <row r="101" spans="1:9" ht="15" customHeight="1">
      <c r="A101" s="445"/>
      <c r="B101" s="439" t="s">
        <v>285</v>
      </c>
      <c r="C101" s="439"/>
      <c r="D101" s="439"/>
      <c r="E101" s="117" t="s">
        <v>286</v>
      </c>
      <c r="F101" s="118"/>
      <c r="G101" s="118"/>
      <c r="H101" s="120" t="str">
        <f t="shared" si="1"/>
        <v/>
      </c>
      <c r="I101" s="90"/>
    </row>
    <row r="102" spans="1:9" ht="15" customHeight="1">
      <c r="A102" s="445"/>
      <c r="B102" s="439"/>
      <c r="C102" s="439"/>
      <c r="D102" s="439"/>
      <c r="E102" s="126" t="s">
        <v>287</v>
      </c>
      <c r="F102" s="127" t="str">
        <f>IF(F100="","",(F100*F101))</f>
        <v/>
      </c>
      <c r="G102" s="127" t="str">
        <f>IF(G100="","",(G100*G101))</f>
        <v/>
      </c>
      <c r="H102" s="122" t="str">
        <f t="shared" si="1"/>
        <v/>
      </c>
      <c r="I102" s="90" t="s">
        <v>266</v>
      </c>
    </row>
    <row r="103" spans="1:9" ht="15" customHeight="1">
      <c r="A103" s="445" t="s">
        <v>279</v>
      </c>
      <c r="B103" s="440" t="s">
        <v>280</v>
      </c>
      <c r="C103" s="440"/>
      <c r="D103" s="440"/>
      <c r="E103" s="114" t="s">
        <v>281</v>
      </c>
      <c r="F103" s="115"/>
      <c r="G103" s="115"/>
      <c r="H103" s="116" t="str">
        <f t="shared" si="1"/>
        <v/>
      </c>
      <c r="I103" s="90"/>
    </row>
    <row r="104" spans="1:9" ht="15" customHeight="1">
      <c r="A104" s="445"/>
      <c r="B104" s="440"/>
      <c r="C104" s="440"/>
      <c r="D104" s="440"/>
      <c r="E104" s="117" t="s">
        <v>283</v>
      </c>
      <c r="F104" s="118"/>
      <c r="G104" s="118"/>
      <c r="H104" s="119" t="str">
        <f t="shared" si="1"/>
        <v/>
      </c>
      <c r="I104" s="90"/>
    </row>
    <row r="105" spans="1:9" ht="15" customHeight="1">
      <c r="A105" s="445"/>
      <c r="B105" s="439" t="s">
        <v>285</v>
      </c>
      <c r="C105" s="439"/>
      <c r="D105" s="439"/>
      <c r="E105" s="117" t="s">
        <v>286</v>
      </c>
      <c r="F105" s="118"/>
      <c r="G105" s="118"/>
      <c r="H105" s="119" t="str">
        <f t="shared" si="1"/>
        <v/>
      </c>
      <c r="I105" s="90"/>
    </row>
    <row r="106" spans="1:9" ht="15" customHeight="1">
      <c r="A106" s="445"/>
      <c r="B106" s="439"/>
      <c r="C106" s="439"/>
      <c r="D106" s="439"/>
      <c r="E106" s="117" t="s">
        <v>287</v>
      </c>
      <c r="F106" s="121" t="str">
        <f>IF(F104="","",(F104*F105))</f>
        <v/>
      </c>
      <c r="G106" s="121" t="str">
        <f>IF(G104="","",(G104*G105))</f>
        <v/>
      </c>
      <c r="H106" s="122" t="str">
        <f t="shared" si="1"/>
        <v/>
      </c>
      <c r="I106" s="90" t="s">
        <v>266</v>
      </c>
    </row>
    <row r="107" spans="1:9" ht="15" customHeight="1">
      <c r="A107" s="445"/>
      <c r="B107" s="440" t="s">
        <v>280</v>
      </c>
      <c r="C107" s="440"/>
      <c r="D107" s="440"/>
      <c r="E107" s="114" t="s">
        <v>281</v>
      </c>
      <c r="F107" s="115"/>
      <c r="G107" s="115"/>
      <c r="H107" s="116" t="str">
        <f t="shared" si="1"/>
        <v/>
      </c>
      <c r="I107" s="90"/>
    </row>
    <row r="108" spans="1:9" ht="15" customHeight="1">
      <c r="A108" s="445"/>
      <c r="B108" s="440"/>
      <c r="C108" s="440"/>
      <c r="D108" s="440"/>
      <c r="E108" s="117" t="s">
        <v>283</v>
      </c>
      <c r="F108" s="118"/>
      <c r="G108" s="118"/>
      <c r="H108" s="119" t="str">
        <f t="shared" si="1"/>
        <v/>
      </c>
      <c r="I108" s="90"/>
    </row>
    <row r="109" spans="1:9" ht="15" customHeight="1">
      <c r="A109" s="445"/>
      <c r="B109" s="439" t="s">
        <v>285</v>
      </c>
      <c r="C109" s="439"/>
      <c r="D109" s="439"/>
      <c r="E109" s="117" t="s">
        <v>286</v>
      </c>
      <c r="F109" s="118"/>
      <c r="G109" s="118"/>
      <c r="H109" s="119" t="str">
        <f t="shared" si="1"/>
        <v/>
      </c>
      <c r="I109" s="90"/>
    </row>
    <row r="110" spans="1:9" ht="15" customHeight="1">
      <c r="A110" s="445"/>
      <c r="B110" s="439"/>
      <c r="C110" s="439"/>
      <c r="D110" s="439"/>
      <c r="E110" s="117" t="s">
        <v>287</v>
      </c>
      <c r="F110" s="121" t="str">
        <f>IF(F108="","",(F108*F109))</f>
        <v/>
      </c>
      <c r="G110" s="121" t="str">
        <f>IF(G108="","",(G108*G109))</f>
        <v/>
      </c>
      <c r="H110" s="122" t="str">
        <f t="shared" si="1"/>
        <v/>
      </c>
      <c r="I110" s="90" t="s">
        <v>266</v>
      </c>
    </row>
    <row r="111" spans="1:9" ht="15" customHeight="1">
      <c r="A111" s="445"/>
      <c r="B111" s="440" t="s">
        <v>280</v>
      </c>
      <c r="C111" s="440"/>
      <c r="D111" s="440"/>
      <c r="E111" s="114" t="s">
        <v>281</v>
      </c>
      <c r="F111" s="115"/>
      <c r="G111" s="115"/>
      <c r="H111" s="116" t="str">
        <f t="shared" si="1"/>
        <v/>
      </c>
      <c r="I111" s="90"/>
    </row>
    <row r="112" spans="1:9" ht="15" customHeight="1">
      <c r="A112" s="445"/>
      <c r="B112" s="440"/>
      <c r="C112" s="440"/>
      <c r="D112" s="440"/>
      <c r="E112" s="117" t="s">
        <v>283</v>
      </c>
      <c r="F112" s="118"/>
      <c r="G112" s="118"/>
      <c r="H112" s="119" t="str">
        <f t="shared" si="1"/>
        <v/>
      </c>
      <c r="I112" s="90"/>
    </row>
    <row r="113" spans="1:9" ht="15" customHeight="1">
      <c r="A113" s="445"/>
      <c r="B113" s="439" t="s">
        <v>285</v>
      </c>
      <c r="C113" s="439"/>
      <c r="D113" s="439"/>
      <c r="E113" s="117" t="s">
        <v>286</v>
      </c>
      <c r="F113" s="118"/>
      <c r="G113" s="118"/>
      <c r="H113" s="119" t="str">
        <f t="shared" si="1"/>
        <v/>
      </c>
      <c r="I113" s="90"/>
    </row>
    <row r="114" spans="1:9" ht="15" customHeight="1">
      <c r="A114" s="445"/>
      <c r="B114" s="439"/>
      <c r="C114" s="439"/>
      <c r="D114" s="439"/>
      <c r="E114" s="117" t="s">
        <v>287</v>
      </c>
      <c r="F114" s="121" t="str">
        <f>IF(F112="","",(F112*F113))</f>
        <v/>
      </c>
      <c r="G114" s="121" t="str">
        <f>IF(G112="","",(G112*G113))</f>
        <v/>
      </c>
      <c r="H114" s="122" t="str">
        <f t="shared" si="1"/>
        <v/>
      </c>
      <c r="I114" s="90" t="s">
        <v>266</v>
      </c>
    </row>
    <row r="115" spans="1:9" ht="15" customHeight="1">
      <c r="A115" s="445"/>
      <c r="B115" s="446" t="s">
        <v>292</v>
      </c>
      <c r="C115" s="446"/>
      <c r="D115" s="446"/>
      <c r="E115" s="114" t="s">
        <v>281</v>
      </c>
      <c r="F115" s="115"/>
      <c r="G115" s="115"/>
      <c r="H115" s="116" t="str">
        <f t="shared" si="1"/>
        <v/>
      </c>
      <c r="I115" s="90"/>
    </row>
    <row r="116" spans="1:9" ht="15" customHeight="1">
      <c r="A116" s="445"/>
      <c r="B116" s="446"/>
      <c r="C116" s="446"/>
      <c r="D116" s="446"/>
      <c r="E116" s="117" t="s">
        <v>283</v>
      </c>
      <c r="F116" s="118"/>
      <c r="G116" s="118"/>
      <c r="H116" s="119" t="str">
        <f t="shared" si="1"/>
        <v/>
      </c>
      <c r="I116" s="90"/>
    </row>
    <row r="117" spans="1:9" ht="15" customHeight="1">
      <c r="A117" s="445"/>
      <c r="B117" s="446"/>
      <c r="C117" s="446"/>
      <c r="D117" s="446"/>
      <c r="E117" s="117" t="s">
        <v>286</v>
      </c>
      <c r="F117" s="118"/>
      <c r="G117" s="118"/>
      <c r="H117" s="119" t="str">
        <f t="shared" si="1"/>
        <v/>
      </c>
      <c r="I117" s="90"/>
    </row>
    <row r="118" spans="1:9" ht="15" customHeight="1">
      <c r="A118" s="445"/>
      <c r="B118" s="446"/>
      <c r="C118" s="446"/>
      <c r="D118" s="446"/>
      <c r="E118" s="117" t="s">
        <v>287</v>
      </c>
      <c r="F118" s="121" t="str">
        <f>IF(F116="","",(F116*F117))</f>
        <v/>
      </c>
      <c r="G118" s="121" t="str">
        <f>IF(G116="","",(G116*G117))</f>
        <v/>
      </c>
      <c r="H118" s="122" t="str">
        <f t="shared" si="1"/>
        <v/>
      </c>
      <c r="I118" s="90" t="s">
        <v>266</v>
      </c>
    </row>
    <row r="119" spans="1:9" ht="15" customHeight="1">
      <c r="A119" s="445"/>
      <c r="B119" s="440" t="s">
        <v>280</v>
      </c>
      <c r="C119" s="440"/>
      <c r="D119" s="440"/>
      <c r="E119" s="114" t="s">
        <v>281</v>
      </c>
      <c r="F119" s="115"/>
      <c r="G119" s="115"/>
      <c r="H119" s="116" t="str">
        <f t="shared" si="1"/>
        <v/>
      </c>
      <c r="I119" s="90"/>
    </row>
    <row r="120" spans="1:9" ht="15" customHeight="1">
      <c r="A120" s="445"/>
      <c r="B120" s="440"/>
      <c r="C120" s="440"/>
      <c r="D120" s="440"/>
      <c r="E120" s="117" t="s">
        <v>283</v>
      </c>
      <c r="F120" s="118"/>
      <c r="G120" s="118"/>
      <c r="H120" s="119" t="str">
        <f t="shared" si="1"/>
        <v/>
      </c>
      <c r="I120" s="90"/>
    </row>
    <row r="121" spans="1:9" ht="15" customHeight="1">
      <c r="A121" s="445"/>
      <c r="B121" s="439" t="s">
        <v>285</v>
      </c>
      <c r="C121" s="439"/>
      <c r="D121" s="439"/>
      <c r="E121" s="117" t="s">
        <v>286</v>
      </c>
      <c r="F121" s="118"/>
      <c r="G121" s="118"/>
      <c r="H121" s="119" t="str">
        <f t="shared" si="1"/>
        <v/>
      </c>
      <c r="I121" s="90"/>
    </row>
    <row r="122" spans="1:9" ht="15" customHeight="1">
      <c r="A122" s="445"/>
      <c r="B122" s="439"/>
      <c r="C122" s="439"/>
      <c r="D122" s="439"/>
      <c r="E122" s="117" t="s">
        <v>287</v>
      </c>
      <c r="F122" s="121" t="str">
        <f>IF(F120="","",(F120*F121))</f>
        <v/>
      </c>
      <c r="G122" s="121" t="str">
        <f>IF(G120="","",(G120*G121))</f>
        <v/>
      </c>
      <c r="H122" s="122" t="str">
        <f t="shared" si="1"/>
        <v/>
      </c>
      <c r="I122" s="90" t="s">
        <v>266</v>
      </c>
    </row>
    <row r="123" spans="1:9" ht="15" customHeight="1">
      <c r="A123" s="445"/>
      <c r="B123" s="440" t="s">
        <v>280</v>
      </c>
      <c r="C123" s="440"/>
      <c r="D123" s="440"/>
      <c r="E123" s="114" t="s">
        <v>281</v>
      </c>
      <c r="F123" s="115"/>
      <c r="G123" s="115"/>
      <c r="H123" s="116" t="str">
        <f t="shared" si="1"/>
        <v/>
      </c>
      <c r="I123" s="90"/>
    </row>
    <row r="124" spans="1:9" ht="15" customHeight="1">
      <c r="A124" s="445"/>
      <c r="B124" s="440"/>
      <c r="C124" s="440"/>
      <c r="D124" s="440"/>
      <c r="E124" s="117" t="s">
        <v>283</v>
      </c>
      <c r="F124" s="118"/>
      <c r="G124" s="118"/>
      <c r="H124" s="119" t="str">
        <f t="shared" si="1"/>
        <v/>
      </c>
      <c r="I124" s="90"/>
    </row>
    <row r="125" spans="1:9" ht="15" customHeight="1">
      <c r="A125" s="445"/>
      <c r="B125" s="439" t="s">
        <v>285</v>
      </c>
      <c r="C125" s="439"/>
      <c r="D125" s="439"/>
      <c r="E125" s="117" t="s">
        <v>286</v>
      </c>
      <c r="F125" s="118"/>
      <c r="G125" s="118"/>
      <c r="H125" s="119" t="str">
        <f t="shared" si="1"/>
        <v/>
      </c>
      <c r="I125" s="90"/>
    </row>
    <row r="126" spans="1:9" ht="15" customHeight="1">
      <c r="A126" s="445"/>
      <c r="B126" s="439"/>
      <c r="C126" s="439"/>
      <c r="D126" s="439"/>
      <c r="E126" s="117" t="s">
        <v>287</v>
      </c>
      <c r="F126" s="121" t="str">
        <f>IF(F124="","",(F124*F125))</f>
        <v/>
      </c>
      <c r="G126" s="121" t="str">
        <f>IF(G124="","",(G124*G125))</f>
        <v/>
      </c>
      <c r="H126" s="122" t="str">
        <f t="shared" si="1"/>
        <v/>
      </c>
      <c r="I126" s="90" t="s">
        <v>266</v>
      </c>
    </row>
    <row r="127" spans="1:9" ht="15" customHeight="1">
      <c r="A127" s="445"/>
      <c r="B127" s="440" t="s">
        <v>280</v>
      </c>
      <c r="C127" s="440"/>
      <c r="D127" s="440"/>
      <c r="E127" s="114" t="s">
        <v>281</v>
      </c>
      <c r="F127" s="115"/>
      <c r="G127" s="115"/>
      <c r="H127" s="116" t="str">
        <f t="shared" si="1"/>
        <v/>
      </c>
      <c r="I127" s="90"/>
    </row>
    <row r="128" spans="1:9" ht="15" customHeight="1">
      <c r="A128" s="445"/>
      <c r="B128" s="440"/>
      <c r="C128" s="440"/>
      <c r="D128" s="440"/>
      <c r="E128" s="117" t="s">
        <v>283</v>
      </c>
      <c r="F128" s="118"/>
      <c r="G128" s="118"/>
      <c r="H128" s="119" t="str">
        <f t="shared" si="1"/>
        <v/>
      </c>
      <c r="I128" s="90"/>
    </row>
    <row r="129" spans="1:9" ht="15" customHeight="1">
      <c r="A129" s="445"/>
      <c r="B129" s="439" t="s">
        <v>285</v>
      </c>
      <c r="C129" s="439"/>
      <c r="D129" s="439"/>
      <c r="E129" s="117" t="s">
        <v>286</v>
      </c>
      <c r="F129" s="118"/>
      <c r="G129" s="118"/>
      <c r="H129" s="119" t="str">
        <f t="shared" si="1"/>
        <v/>
      </c>
      <c r="I129" s="90"/>
    </row>
    <row r="130" spans="1:9" ht="15" customHeight="1">
      <c r="A130" s="445"/>
      <c r="B130" s="439"/>
      <c r="C130" s="439"/>
      <c r="D130" s="439"/>
      <c r="E130" s="117" t="s">
        <v>287</v>
      </c>
      <c r="F130" s="121" t="str">
        <f>IF(F128="","",(F128*F129))</f>
        <v/>
      </c>
      <c r="G130" s="121" t="str">
        <f>IF(G128="","",(G128*G129))</f>
        <v/>
      </c>
      <c r="H130" s="122" t="str">
        <f t="shared" si="1"/>
        <v/>
      </c>
      <c r="I130" s="90" t="s">
        <v>266</v>
      </c>
    </row>
    <row r="131" spans="1:9" ht="15" customHeight="1">
      <c r="A131" s="445"/>
      <c r="B131" s="440" t="s">
        <v>280</v>
      </c>
      <c r="C131" s="440"/>
      <c r="D131" s="440"/>
      <c r="E131" s="114" t="s">
        <v>281</v>
      </c>
      <c r="F131" s="115"/>
      <c r="G131" s="115"/>
      <c r="H131" s="116" t="str">
        <f t="shared" si="1"/>
        <v/>
      </c>
      <c r="I131" s="90"/>
    </row>
    <row r="132" spans="1:9" ht="15" customHeight="1">
      <c r="A132" s="445"/>
      <c r="B132" s="440"/>
      <c r="C132" s="440"/>
      <c r="D132" s="440"/>
      <c r="E132" s="117" t="s">
        <v>283</v>
      </c>
      <c r="F132" s="118"/>
      <c r="G132" s="118"/>
      <c r="H132" s="119" t="str">
        <f t="shared" si="1"/>
        <v/>
      </c>
      <c r="I132" s="90"/>
    </row>
    <row r="133" spans="1:9" ht="15" customHeight="1">
      <c r="A133" s="445"/>
      <c r="B133" s="439" t="s">
        <v>285</v>
      </c>
      <c r="C133" s="439"/>
      <c r="D133" s="439"/>
      <c r="E133" s="117" t="s">
        <v>286</v>
      </c>
      <c r="F133" s="118"/>
      <c r="G133" s="118"/>
      <c r="H133" s="119" t="str">
        <f t="shared" si="1"/>
        <v/>
      </c>
      <c r="I133" s="90"/>
    </row>
    <row r="134" spans="1:9" ht="15" customHeight="1">
      <c r="A134" s="445"/>
      <c r="B134" s="439"/>
      <c r="C134" s="439"/>
      <c r="D134" s="439"/>
      <c r="E134" s="117" t="s">
        <v>287</v>
      </c>
      <c r="F134" s="121" t="str">
        <f>IF(F132="","",(F132*F133))</f>
        <v/>
      </c>
      <c r="G134" s="121" t="str">
        <f>IF(G132="","",(G132*G133))</f>
        <v/>
      </c>
      <c r="H134" s="122" t="str">
        <f t="shared" si="1"/>
        <v/>
      </c>
      <c r="I134" s="90" t="s">
        <v>266</v>
      </c>
    </row>
    <row r="135" spans="1:9" ht="15" customHeight="1">
      <c r="A135" s="445"/>
      <c r="B135" s="440" t="s">
        <v>280</v>
      </c>
      <c r="C135" s="440"/>
      <c r="D135" s="440"/>
      <c r="E135" s="114" t="s">
        <v>281</v>
      </c>
      <c r="F135" s="115"/>
      <c r="G135" s="115"/>
      <c r="H135" s="116" t="str">
        <f t="shared" ref="H135:H198" si="2">IF(G135="","",G135/F135)</f>
        <v/>
      </c>
      <c r="I135" s="90"/>
    </row>
    <row r="136" spans="1:9" ht="15" customHeight="1">
      <c r="A136" s="445"/>
      <c r="B136" s="440"/>
      <c r="C136" s="440"/>
      <c r="D136" s="440"/>
      <c r="E136" s="117" t="s">
        <v>283</v>
      </c>
      <c r="F136" s="118"/>
      <c r="G136" s="118"/>
      <c r="H136" s="119" t="str">
        <f t="shared" si="2"/>
        <v/>
      </c>
      <c r="I136" s="90"/>
    </row>
    <row r="137" spans="1:9" ht="15" customHeight="1">
      <c r="A137" s="445"/>
      <c r="B137" s="439" t="s">
        <v>285</v>
      </c>
      <c r="C137" s="439"/>
      <c r="D137" s="439"/>
      <c r="E137" s="117" t="s">
        <v>286</v>
      </c>
      <c r="F137" s="118"/>
      <c r="G137" s="118"/>
      <c r="H137" s="119" t="str">
        <f t="shared" si="2"/>
        <v/>
      </c>
      <c r="I137" s="90"/>
    </row>
    <row r="138" spans="1:9" ht="15" customHeight="1">
      <c r="A138" s="445"/>
      <c r="B138" s="439"/>
      <c r="C138" s="439"/>
      <c r="D138" s="439"/>
      <c r="E138" s="117" t="s">
        <v>287</v>
      </c>
      <c r="F138" s="121" t="str">
        <f>IF(F136="","",(F136*F137))</f>
        <v/>
      </c>
      <c r="G138" s="121" t="str">
        <f>IF(G136="","",(G136*G137))</f>
        <v/>
      </c>
      <c r="H138" s="122" t="str">
        <f t="shared" si="2"/>
        <v/>
      </c>
      <c r="I138" s="90" t="s">
        <v>266</v>
      </c>
    </row>
    <row r="139" spans="1:9" ht="15" customHeight="1">
      <c r="A139" s="445"/>
      <c r="B139" s="440" t="s">
        <v>280</v>
      </c>
      <c r="C139" s="440"/>
      <c r="D139" s="440"/>
      <c r="E139" s="114" t="s">
        <v>281</v>
      </c>
      <c r="F139" s="115"/>
      <c r="G139" s="115"/>
      <c r="H139" s="116" t="str">
        <f t="shared" si="2"/>
        <v/>
      </c>
      <c r="I139" s="90"/>
    </row>
    <row r="140" spans="1:9" ht="15" customHeight="1">
      <c r="A140" s="445"/>
      <c r="B140" s="440"/>
      <c r="C140" s="440"/>
      <c r="D140" s="440"/>
      <c r="E140" s="117" t="s">
        <v>283</v>
      </c>
      <c r="F140" s="118"/>
      <c r="G140" s="118"/>
      <c r="H140" s="119" t="str">
        <f t="shared" si="2"/>
        <v/>
      </c>
      <c r="I140" s="90"/>
    </row>
    <row r="141" spans="1:9" ht="15" customHeight="1">
      <c r="A141" s="445"/>
      <c r="B141" s="439" t="s">
        <v>285</v>
      </c>
      <c r="C141" s="439"/>
      <c r="D141" s="439"/>
      <c r="E141" s="117" t="s">
        <v>286</v>
      </c>
      <c r="F141" s="118"/>
      <c r="G141" s="118"/>
      <c r="H141" s="119" t="str">
        <f t="shared" si="2"/>
        <v/>
      </c>
      <c r="I141" s="90"/>
    </row>
    <row r="142" spans="1:9" ht="15" customHeight="1">
      <c r="A142" s="445"/>
      <c r="B142" s="439"/>
      <c r="C142" s="439"/>
      <c r="D142" s="439"/>
      <c r="E142" s="117" t="s">
        <v>287</v>
      </c>
      <c r="F142" s="121" t="str">
        <f>IF(F140="","",(F140*F141))</f>
        <v/>
      </c>
      <c r="G142" s="121" t="str">
        <f>IF(G140="","",(G140*G141))</f>
        <v/>
      </c>
      <c r="H142" s="122" t="str">
        <f t="shared" si="2"/>
        <v/>
      </c>
      <c r="I142" s="90" t="s">
        <v>266</v>
      </c>
    </row>
    <row r="143" spans="1:9" ht="15" customHeight="1">
      <c r="A143" s="445"/>
      <c r="B143" s="440" t="s">
        <v>280</v>
      </c>
      <c r="C143" s="440"/>
      <c r="D143" s="440"/>
      <c r="E143" s="114" t="s">
        <v>281</v>
      </c>
      <c r="F143" s="115"/>
      <c r="G143" s="115"/>
      <c r="H143" s="116" t="str">
        <f t="shared" si="2"/>
        <v/>
      </c>
      <c r="I143" s="90"/>
    </row>
    <row r="144" spans="1:9" ht="15" customHeight="1">
      <c r="A144" s="445"/>
      <c r="B144" s="440"/>
      <c r="C144" s="440"/>
      <c r="D144" s="440"/>
      <c r="E144" s="117" t="s">
        <v>283</v>
      </c>
      <c r="F144" s="118"/>
      <c r="G144" s="118"/>
      <c r="H144" s="119" t="str">
        <f t="shared" si="2"/>
        <v/>
      </c>
      <c r="I144" s="90"/>
    </row>
    <row r="145" spans="1:9" ht="15" customHeight="1">
      <c r="A145" s="445"/>
      <c r="B145" s="439" t="s">
        <v>285</v>
      </c>
      <c r="C145" s="439"/>
      <c r="D145" s="439"/>
      <c r="E145" s="117" t="s">
        <v>286</v>
      </c>
      <c r="F145" s="118"/>
      <c r="G145" s="118"/>
      <c r="H145" s="119" t="str">
        <f t="shared" si="2"/>
        <v/>
      </c>
      <c r="I145" s="90"/>
    </row>
    <row r="146" spans="1:9" ht="15" customHeight="1">
      <c r="A146" s="445"/>
      <c r="B146" s="439"/>
      <c r="C146" s="439"/>
      <c r="D146" s="439"/>
      <c r="E146" s="117" t="s">
        <v>287</v>
      </c>
      <c r="F146" s="121" t="str">
        <f>IF(F144="","",(F144*F145))</f>
        <v/>
      </c>
      <c r="G146" s="121" t="str">
        <f>IF(G144="","",(G144*G145))</f>
        <v/>
      </c>
      <c r="H146" s="122" t="str">
        <f t="shared" si="2"/>
        <v/>
      </c>
      <c r="I146" s="90" t="s">
        <v>266</v>
      </c>
    </row>
    <row r="147" spans="1:9" ht="15" customHeight="1">
      <c r="A147" s="445"/>
      <c r="B147" s="440" t="s">
        <v>280</v>
      </c>
      <c r="C147" s="440"/>
      <c r="D147" s="440"/>
      <c r="E147" s="114" t="s">
        <v>281</v>
      </c>
      <c r="F147" s="115"/>
      <c r="G147" s="115"/>
      <c r="H147" s="116" t="str">
        <f t="shared" si="2"/>
        <v/>
      </c>
      <c r="I147" s="90"/>
    </row>
    <row r="148" spans="1:9" ht="15" customHeight="1">
      <c r="A148" s="445"/>
      <c r="B148" s="440"/>
      <c r="C148" s="440"/>
      <c r="D148" s="440"/>
      <c r="E148" s="117" t="s">
        <v>283</v>
      </c>
      <c r="F148" s="118"/>
      <c r="G148" s="118"/>
      <c r="H148" s="119" t="str">
        <f t="shared" si="2"/>
        <v/>
      </c>
      <c r="I148" s="90"/>
    </row>
    <row r="149" spans="1:9" ht="15" customHeight="1">
      <c r="A149" s="445"/>
      <c r="B149" s="439" t="s">
        <v>285</v>
      </c>
      <c r="C149" s="439"/>
      <c r="D149" s="439"/>
      <c r="E149" s="117" t="s">
        <v>286</v>
      </c>
      <c r="F149" s="118"/>
      <c r="G149" s="118"/>
      <c r="H149" s="119" t="str">
        <f t="shared" si="2"/>
        <v/>
      </c>
      <c r="I149" s="90"/>
    </row>
    <row r="150" spans="1:9" ht="15" customHeight="1">
      <c r="A150" s="445"/>
      <c r="B150" s="439"/>
      <c r="C150" s="439"/>
      <c r="D150" s="439"/>
      <c r="E150" s="126" t="s">
        <v>287</v>
      </c>
      <c r="F150" s="127" t="str">
        <f>IF(F148="","",(F148*F149))</f>
        <v/>
      </c>
      <c r="G150" s="127" t="str">
        <f>IF(G148="","",(G148*G149))</f>
        <v/>
      </c>
      <c r="H150" s="122" t="str">
        <f t="shared" si="2"/>
        <v/>
      </c>
      <c r="I150" s="90" t="s">
        <v>266</v>
      </c>
    </row>
    <row r="151" spans="1:9" ht="15" customHeight="1">
      <c r="A151" s="445" t="s">
        <v>279</v>
      </c>
      <c r="B151" s="440" t="s">
        <v>280</v>
      </c>
      <c r="C151" s="440"/>
      <c r="D151" s="440"/>
      <c r="E151" s="114" t="s">
        <v>281</v>
      </c>
      <c r="F151" s="115"/>
      <c r="G151" s="115"/>
      <c r="H151" s="116" t="str">
        <f t="shared" si="2"/>
        <v/>
      </c>
      <c r="I151" s="90"/>
    </row>
    <row r="152" spans="1:9" ht="15" customHeight="1">
      <c r="A152" s="445"/>
      <c r="B152" s="440"/>
      <c r="C152" s="440"/>
      <c r="D152" s="440"/>
      <c r="E152" s="117" t="s">
        <v>283</v>
      </c>
      <c r="F152" s="118"/>
      <c r="G152" s="118"/>
      <c r="H152" s="119" t="str">
        <f t="shared" si="2"/>
        <v/>
      </c>
      <c r="I152" s="90"/>
    </row>
    <row r="153" spans="1:9" ht="15" customHeight="1">
      <c r="A153" s="445"/>
      <c r="B153" s="439" t="s">
        <v>285</v>
      </c>
      <c r="C153" s="439"/>
      <c r="D153" s="439"/>
      <c r="E153" s="117" t="s">
        <v>286</v>
      </c>
      <c r="F153" s="118"/>
      <c r="G153" s="118"/>
      <c r="H153" s="119" t="str">
        <f t="shared" si="2"/>
        <v/>
      </c>
      <c r="I153" s="90"/>
    </row>
    <row r="154" spans="1:9" ht="15" customHeight="1">
      <c r="A154" s="445"/>
      <c r="B154" s="439"/>
      <c r="C154" s="439"/>
      <c r="D154" s="439"/>
      <c r="E154" s="117" t="s">
        <v>287</v>
      </c>
      <c r="F154" s="121" t="str">
        <f>IF(F152="","",(F152*F153))</f>
        <v/>
      </c>
      <c r="G154" s="121" t="str">
        <f>IF(G152="","",(G152*G153))</f>
        <v/>
      </c>
      <c r="H154" s="122" t="str">
        <f t="shared" si="2"/>
        <v/>
      </c>
      <c r="I154" s="90" t="s">
        <v>266</v>
      </c>
    </row>
    <row r="155" spans="1:9" ht="15" customHeight="1">
      <c r="A155" s="445"/>
      <c r="B155" s="440" t="s">
        <v>280</v>
      </c>
      <c r="C155" s="440"/>
      <c r="D155" s="440"/>
      <c r="E155" s="114" t="s">
        <v>281</v>
      </c>
      <c r="F155" s="115"/>
      <c r="G155" s="115"/>
      <c r="H155" s="116" t="str">
        <f t="shared" si="2"/>
        <v/>
      </c>
      <c r="I155" s="90"/>
    </row>
    <row r="156" spans="1:9" ht="15" customHeight="1">
      <c r="A156" s="445"/>
      <c r="B156" s="440"/>
      <c r="C156" s="440"/>
      <c r="D156" s="440"/>
      <c r="E156" s="117" t="s">
        <v>283</v>
      </c>
      <c r="F156" s="118"/>
      <c r="G156" s="118"/>
      <c r="H156" s="119" t="str">
        <f t="shared" si="2"/>
        <v/>
      </c>
      <c r="I156" s="90"/>
    </row>
    <row r="157" spans="1:9" ht="15" customHeight="1">
      <c r="A157" s="445"/>
      <c r="B157" s="439" t="s">
        <v>285</v>
      </c>
      <c r="C157" s="439"/>
      <c r="D157" s="439"/>
      <c r="E157" s="117" t="s">
        <v>286</v>
      </c>
      <c r="F157" s="118"/>
      <c r="G157" s="118"/>
      <c r="H157" s="119" t="str">
        <f t="shared" si="2"/>
        <v/>
      </c>
      <c r="I157" s="90"/>
    </row>
    <row r="158" spans="1:9" ht="15" customHeight="1">
      <c r="A158" s="445"/>
      <c r="B158" s="439"/>
      <c r="C158" s="439"/>
      <c r="D158" s="439"/>
      <c r="E158" s="117" t="s">
        <v>287</v>
      </c>
      <c r="F158" s="121" t="str">
        <f>IF(F156="","",(F156*F157))</f>
        <v/>
      </c>
      <c r="G158" s="121" t="str">
        <f>IF(G156="","",(G156*G157))</f>
        <v/>
      </c>
      <c r="H158" s="122" t="str">
        <f t="shared" si="2"/>
        <v/>
      </c>
      <c r="I158" s="90" t="s">
        <v>266</v>
      </c>
    </row>
    <row r="159" spans="1:9" ht="15" customHeight="1">
      <c r="A159" s="445"/>
      <c r="B159" s="440" t="s">
        <v>280</v>
      </c>
      <c r="C159" s="440"/>
      <c r="D159" s="440"/>
      <c r="E159" s="114" t="s">
        <v>281</v>
      </c>
      <c r="F159" s="115"/>
      <c r="G159" s="115"/>
      <c r="H159" s="116" t="str">
        <f t="shared" si="2"/>
        <v/>
      </c>
      <c r="I159" s="90"/>
    </row>
    <row r="160" spans="1:9" ht="15" customHeight="1">
      <c r="A160" s="445"/>
      <c r="B160" s="440"/>
      <c r="C160" s="440"/>
      <c r="D160" s="440"/>
      <c r="E160" s="117" t="s">
        <v>283</v>
      </c>
      <c r="F160" s="118"/>
      <c r="G160" s="118"/>
      <c r="H160" s="119" t="str">
        <f t="shared" si="2"/>
        <v/>
      </c>
      <c r="I160" s="90"/>
    </row>
    <row r="161" spans="1:9" ht="15" customHeight="1">
      <c r="A161" s="445"/>
      <c r="B161" s="439" t="s">
        <v>285</v>
      </c>
      <c r="C161" s="439"/>
      <c r="D161" s="439"/>
      <c r="E161" s="117" t="s">
        <v>286</v>
      </c>
      <c r="F161" s="118"/>
      <c r="G161" s="118"/>
      <c r="H161" s="119" t="str">
        <f t="shared" si="2"/>
        <v/>
      </c>
      <c r="I161" s="90"/>
    </row>
    <row r="162" spans="1:9" ht="15" customHeight="1">
      <c r="A162" s="445"/>
      <c r="B162" s="439"/>
      <c r="C162" s="439"/>
      <c r="D162" s="439"/>
      <c r="E162" s="117" t="s">
        <v>287</v>
      </c>
      <c r="F162" s="121" t="str">
        <f>IF(F160="","",(F160*F161))</f>
        <v/>
      </c>
      <c r="G162" s="121" t="str">
        <f>IF(G160="","",(G160*G161))</f>
        <v/>
      </c>
      <c r="H162" s="122" t="str">
        <f t="shared" si="2"/>
        <v/>
      </c>
      <c r="I162" s="90" t="s">
        <v>266</v>
      </c>
    </row>
    <row r="163" spans="1:9" ht="15" customHeight="1">
      <c r="A163" s="445"/>
      <c r="B163" s="440" t="s">
        <v>280</v>
      </c>
      <c r="C163" s="440"/>
      <c r="D163" s="440"/>
      <c r="E163" s="114" t="s">
        <v>281</v>
      </c>
      <c r="F163" s="115"/>
      <c r="G163" s="115"/>
      <c r="H163" s="116" t="str">
        <f t="shared" si="2"/>
        <v/>
      </c>
      <c r="I163" s="90"/>
    </row>
    <row r="164" spans="1:9" ht="15" customHeight="1">
      <c r="A164" s="445"/>
      <c r="B164" s="440"/>
      <c r="C164" s="440"/>
      <c r="D164" s="440"/>
      <c r="E164" s="117" t="s">
        <v>283</v>
      </c>
      <c r="F164" s="118"/>
      <c r="G164" s="118"/>
      <c r="H164" s="119" t="str">
        <f t="shared" si="2"/>
        <v/>
      </c>
      <c r="I164" s="90"/>
    </row>
    <row r="165" spans="1:9" ht="15" customHeight="1">
      <c r="A165" s="445"/>
      <c r="B165" s="439" t="s">
        <v>285</v>
      </c>
      <c r="C165" s="439"/>
      <c r="D165" s="439"/>
      <c r="E165" s="117" t="s">
        <v>286</v>
      </c>
      <c r="F165" s="118"/>
      <c r="G165" s="118"/>
      <c r="H165" s="119" t="str">
        <f t="shared" si="2"/>
        <v/>
      </c>
      <c r="I165" s="90"/>
    </row>
    <row r="166" spans="1:9" ht="15" customHeight="1">
      <c r="A166" s="445"/>
      <c r="B166" s="439"/>
      <c r="C166" s="439"/>
      <c r="D166" s="439"/>
      <c r="E166" s="117" t="s">
        <v>287</v>
      </c>
      <c r="F166" s="121" t="str">
        <f>IF(F164="","",(F164*F165))</f>
        <v/>
      </c>
      <c r="G166" s="121" t="str">
        <f>IF(G164="","",(G164*G165))</f>
        <v/>
      </c>
      <c r="H166" s="122" t="str">
        <f t="shared" si="2"/>
        <v/>
      </c>
      <c r="I166" s="90" t="s">
        <v>266</v>
      </c>
    </row>
    <row r="167" spans="1:9" ht="15" customHeight="1">
      <c r="A167" s="445"/>
      <c r="B167" s="440" t="s">
        <v>280</v>
      </c>
      <c r="C167" s="440"/>
      <c r="D167" s="440"/>
      <c r="E167" s="114" t="s">
        <v>281</v>
      </c>
      <c r="F167" s="115"/>
      <c r="G167" s="115"/>
      <c r="H167" s="116" t="str">
        <f t="shared" si="2"/>
        <v/>
      </c>
      <c r="I167" s="90"/>
    </row>
    <row r="168" spans="1:9" ht="15" customHeight="1">
      <c r="A168" s="445"/>
      <c r="B168" s="440"/>
      <c r="C168" s="440"/>
      <c r="D168" s="440"/>
      <c r="E168" s="117" t="s">
        <v>283</v>
      </c>
      <c r="F168" s="118"/>
      <c r="G168" s="118"/>
      <c r="H168" s="119" t="str">
        <f t="shared" si="2"/>
        <v/>
      </c>
      <c r="I168" s="90"/>
    </row>
    <row r="169" spans="1:9" ht="15" customHeight="1">
      <c r="A169" s="445"/>
      <c r="B169" s="439" t="s">
        <v>285</v>
      </c>
      <c r="C169" s="439"/>
      <c r="D169" s="439"/>
      <c r="E169" s="117" t="s">
        <v>286</v>
      </c>
      <c r="F169" s="118"/>
      <c r="G169" s="118"/>
      <c r="H169" s="119" t="str">
        <f t="shared" si="2"/>
        <v/>
      </c>
      <c r="I169" s="90"/>
    </row>
    <row r="170" spans="1:9" ht="15" customHeight="1">
      <c r="A170" s="445"/>
      <c r="B170" s="439"/>
      <c r="C170" s="439"/>
      <c r="D170" s="439"/>
      <c r="E170" s="117" t="s">
        <v>287</v>
      </c>
      <c r="F170" s="121" t="str">
        <f>IF(F168="","",(F168*F169))</f>
        <v/>
      </c>
      <c r="G170" s="121" t="str">
        <f>IF(G168="","",(G168*G169))</f>
        <v/>
      </c>
      <c r="H170" s="122" t="str">
        <f t="shared" si="2"/>
        <v/>
      </c>
      <c r="I170" s="90" t="s">
        <v>266</v>
      </c>
    </row>
    <row r="171" spans="1:9" ht="15" customHeight="1">
      <c r="A171" s="445"/>
      <c r="B171" s="440" t="s">
        <v>280</v>
      </c>
      <c r="C171" s="440"/>
      <c r="D171" s="440"/>
      <c r="E171" s="114" t="s">
        <v>281</v>
      </c>
      <c r="F171" s="115"/>
      <c r="G171" s="115"/>
      <c r="H171" s="116" t="str">
        <f t="shared" si="2"/>
        <v/>
      </c>
      <c r="I171" s="90"/>
    </row>
    <row r="172" spans="1:9" ht="15" customHeight="1">
      <c r="A172" s="445"/>
      <c r="B172" s="440"/>
      <c r="C172" s="440"/>
      <c r="D172" s="440"/>
      <c r="E172" s="117" t="s">
        <v>283</v>
      </c>
      <c r="F172" s="118"/>
      <c r="G172" s="118"/>
      <c r="H172" s="119" t="str">
        <f t="shared" si="2"/>
        <v/>
      </c>
      <c r="I172" s="90"/>
    </row>
    <row r="173" spans="1:9" ht="15" customHeight="1">
      <c r="A173" s="445"/>
      <c r="B173" s="439" t="s">
        <v>285</v>
      </c>
      <c r="C173" s="439"/>
      <c r="D173" s="439"/>
      <c r="E173" s="117" t="s">
        <v>286</v>
      </c>
      <c r="F173" s="118"/>
      <c r="G173" s="118"/>
      <c r="H173" s="119" t="str">
        <f t="shared" si="2"/>
        <v/>
      </c>
      <c r="I173" s="90"/>
    </row>
    <row r="174" spans="1:9" ht="15" customHeight="1">
      <c r="A174" s="445"/>
      <c r="B174" s="439"/>
      <c r="C174" s="439"/>
      <c r="D174" s="439"/>
      <c r="E174" s="117" t="s">
        <v>287</v>
      </c>
      <c r="F174" s="121" t="str">
        <f>IF(F172="","",(F172*F173))</f>
        <v/>
      </c>
      <c r="G174" s="121" t="str">
        <f>IF(G172="","",(G172*G173))</f>
        <v/>
      </c>
      <c r="H174" s="122" t="str">
        <f t="shared" si="2"/>
        <v/>
      </c>
      <c r="I174" s="90" t="s">
        <v>266</v>
      </c>
    </row>
    <row r="175" spans="1:9" ht="15" customHeight="1">
      <c r="A175" s="445"/>
      <c r="B175" s="440" t="s">
        <v>280</v>
      </c>
      <c r="C175" s="440"/>
      <c r="D175" s="440"/>
      <c r="E175" s="114" t="s">
        <v>281</v>
      </c>
      <c r="F175" s="115"/>
      <c r="G175" s="115"/>
      <c r="H175" s="116" t="str">
        <f t="shared" si="2"/>
        <v/>
      </c>
      <c r="I175" s="90"/>
    </row>
    <row r="176" spans="1:9" ht="15" customHeight="1">
      <c r="A176" s="445"/>
      <c r="B176" s="440"/>
      <c r="C176" s="440"/>
      <c r="D176" s="440"/>
      <c r="E176" s="117" t="s">
        <v>283</v>
      </c>
      <c r="F176" s="118"/>
      <c r="G176" s="118"/>
      <c r="H176" s="119" t="str">
        <f t="shared" si="2"/>
        <v/>
      </c>
      <c r="I176" s="90"/>
    </row>
    <row r="177" spans="1:9" ht="15" customHeight="1">
      <c r="A177" s="445"/>
      <c r="B177" s="439" t="s">
        <v>285</v>
      </c>
      <c r="C177" s="439"/>
      <c r="D177" s="439"/>
      <c r="E177" s="117" t="s">
        <v>286</v>
      </c>
      <c r="F177" s="118"/>
      <c r="G177" s="118"/>
      <c r="H177" s="119" t="str">
        <f t="shared" si="2"/>
        <v/>
      </c>
      <c r="I177" s="90"/>
    </row>
    <row r="178" spans="1:9" ht="15" customHeight="1">
      <c r="A178" s="445"/>
      <c r="B178" s="439"/>
      <c r="C178" s="439"/>
      <c r="D178" s="439"/>
      <c r="E178" s="117" t="s">
        <v>287</v>
      </c>
      <c r="F178" s="121" t="str">
        <f>IF(F176="","",(F176*F177))</f>
        <v/>
      </c>
      <c r="G178" s="121" t="str">
        <f>IF(G176="","",(G176*G177))</f>
        <v/>
      </c>
      <c r="H178" s="122" t="str">
        <f t="shared" si="2"/>
        <v/>
      </c>
      <c r="I178" s="90" t="s">
        <v>266</v>
      </c>
    </row>
    <row r="179" spans="1:9" ht="15" customHeight="1">
      <c r="A179" s="445"/>
      <c r="B179" s="440" t="s">
        <v>280</v>
      </c>
      <c r="C179" s="440"/>
      <c r="D179" s="440"/>
      <c r="E179" s="114" t="s">
        <v>281</v>
      </c>
      <c r="F179" s="115"/>
      <c r="G179" s="115"/>
      <c r="H179" s="116" t="str">
        <f t="shared" si="2"/>
        <v/>
      </c>
      <c r="I179" s="90"/>
    </row>
    <row r="180" spans="1:9" ht="15" customHeight="1">
      <c r="A180" s="445"/>
      <c r="B180" s="440"/>
      <c r="C180" s="440"/>
      <c r="D180" s="440"/>
      <c r="E180" s="117" t="s">
        <v>283</v>
      </c>
      <c r="F180" s="118"/>
      <c r="G180" s="118"/>
      <c r="H180" s="119" t="str">
        <f t="shared" si="2"/>
        <v/>
      </c>
      <c r="I180" s="90"/>
    </row>
    <row r="181" spans="1:9" ht="15" customHeight="1">
      <c r="A181" s="445"/>
      <c r="B181" s="439" t="s">
        <v>285</v>
      </c>
      <c r="C181" s="439"/>
      <c r="D181" s="439"/>
      <c r="E181" s="117" t="s">
        <v>286</v>
      </c>
      <c r="F181" s="118"/>
      <c r="G181" s="118"/>
      <c r="H181" s="119" t="str">
        <f t="shared" si="2"/>
        <v/>
      </c>
      <c r="I181" s="90"/>
    </row>
    <row r="182" spans="1:9" ht="15" customHeight="1">
      <c r="A182" s="445"/>
      <c r="B182" s="439"/>
      <c r="C182" s="439"/>
      <c r="D182" s="439"/>
      <c r="E182" s="117" t="s">
        <v>287</v>
      </c>
      <c r="F182" s="121" t="str">
        <f>IF(F180="","",(F180*F181))</f>
        <v/>
      </c>
      <c r="G182" s="121" t="str">
        <f>IF(G180="","",(G180*G181))</f>
        <v/>
      </c>
      <c r="H182" s="122" t="str">
        <f t="shared" si="2"/>
        <v/>
      </c>
      <c r="I182" s="90" t="s">
        <v>266</v>
      </c>
    </row>
    <row r="183" spans="1:9" ht="15" customHeight="1">
      <c r="A183" s="445"/>
      <c r="B183" s="440" t="s">
        <v>280</v>
      </c>
      <c r="C183" s="440"/>
      <c r="D183" s="440"/>
      <c r="E183" s="114" t="s">
        <v>281</v>
      </c>
      <c r="F183" s="115"/>
      <c r="G183" s="115"/>
      <c r="H183" s="116" t="str">
        <f t="shared" si="2"/>
        <v/>
      </c>
      <c r="I183" s="90"/>
    </row>
    <row r="184" spans="1:9" ht="15" customHeight="1">
      <c r="A184" s="445"/>
      <c r="B184" s="440"/>
      <c r="C184" s="440"/>
      <c r="D184" s="440"/>
      <c r="E184" s="117" t="s">
        <v>283</v>
      </c>
      <c r="F184" s="118"/>
      <c r="G184" s="118"/>
      <c r="H184" s="119" t="str">
        <f t="shared" si="2"/>
        <v/>
      </c>
      <c r="I184" s="90"/>
    </row>
    <row r="185" spans="1:9" ht="15" customHeight="1">
      <c r="A185" s="445"/>
      <c r="B185" s="439" t="s">
        <v>285</v>
      </c>
      <c r="C185" s="439"/>
      <c r="D185" s="439"/>
      <c r="E185" s="117" t="s">
        <v>286</v>
      </c>
      <c r="F185" s="118"/>
      <c r="G185" s="118"/>
      <c r="H185" s="119" t="str">
        <f t="shared" si="2"/>
        <v/>
      </c>
      <c r="I185" s="90"/>
    </row>
    <row r="186" spans="1:9" ht="15" customHeight="1">
      <c r="A186" s="445"/>
      <c r="B186" s="439"/>
      <c r="C186" s="439"/>
      <c r="D186" s="439"/>
      <c r="E186" s="117" t="s">
        <v>287</v>
      </c>
      <c r="F186" s="121" t="str">
        <f>IF(F184="","",(F184*F185))</f>
        <v/>
      </c>
      <c r="G186" s="121" t="str">
        <f>IF(G184="","",(G184*G185))</f>
        <v/>
      </c>
      <c r="H186" s="122" t="str">
        <f t="shared" si="2"/>
        <v/>
      </c>
      <c r="I186" s="90" t="s">
        <v>266</v>
      </c>
    </row>
    <row r="187" spans="1:9" ht="15" customHeight="1">
      <c r="A187" s="445"/>
      <c r="B187" s="440" t="s">
        <v>280</v>
      </c>
      <c r="C187" s="440"/>
      <c r="D187" s="440"/>
      <c r="E187" s="114" t="s">
        <v>281</v>
      </c>
      <c r="F187" s="115"/>
      <c r="G187" s="115"/>
      <c r="H187" s="116" t="str">
        <f t="shared" si="2"/>
        <v/>
      </c>
      <c r="I187" s="90"/>
    </row>
    <row r="188" spans="1:9" ht="15" customHeight="1">
      <c r="A188" s="445"/>
      <c r="B188" s="440"/>
      <c r="C188" s="440"/>
      <c r="D188" s="440"/>
      <c r="E188" s="117" t="s">
        <v>283</v>
      </c>
      <c r="F188" s="118"/>
      <c r="G188" s="118"/>
      <c r="H188" s="119" t="str">
        <f t="shared" si="2"/>
        <v/>
      </c>
      <c r="I188" s="90"/>
    </row>
    <row r="189" spans="1:9" ht="15" customHeight="1">
      <c r="A189" s="445"/>
      <c r="B189" s="439" t="s">
        <v>285</v>
      </c>
      <c r="C189" s="439"/>
      <c r="D189" s="439"/>
      <c r="E189" s="117" t="s">
        <v>286</v>
      </c>
      <c r="F189" s="118"/>
      <c r="G189" s="118"/>
      <c r="H189" s="119" t="str">
        <f t="shared" si="2"/>
        <v/>
      </c>
      <c r="I189" s="90"/>
    </row>
    <row r="190" spans="1:9" ht="15" customHeight="1">
      <c r="A190" s="445"/>
      <c r="B190" s="439"/>
      <c r="C190" s="439"/>
      <c r="D190" s="439"/>
      <c r="E190" s="117" t="s">
        <v>287</v>
      </c>
      <c r="F190" s="121" t="str">
        <f>IF(F188="","",(F188*F189))</f>
        <v/>
      </c>
      <c r="G190" s="121" t="str">
        <f>IF(G188="","",(G188*G189))</f>
        <v/>
      </c>
      <c r="H190" s="122" t="str">
        <f t="shared" si="2"/>
        <v/>
      </c>
      <c r="I190" s="90" t="s">
        <v>266</v>
      </c>
    </row>
    <row r="191" spans="1:9" ht="15" customHeight="1">
      <c r="A191" s="445"/>
      <c r="B191" s="440" t="s">
        <v>280</v>
      </c>
      <c r="C191" s="440"/>
      <c r="D191" s="440"/>
      <c r="E191" s="114" t="s">
        <v>281</v>
      </c>
      <c r="F191" s="115"/>
      <c r="G191" s="115"/>
      <c r="H191" s="116" t="str">
        <f t="shared" si="2"/>
        <v/>
      </c>
      <c r="I191" s="90"/>
    </row>
    <row r="192" spans="1:9" ht="15" customHeight="1">
      <c r="A192" s="445"/>
      <c r="B192" s="440"/>
      <c r="C192" s="440"/>
      <c r="D192" s="440"/>
      <c r="E192" s="117" t="s">
        <v>283</v>
      </c>
      <c r="F192" s="118"/>
      <c r="G192" s="118"/>
      <c r="H192" s="119" t="str">
        <f t="shared" si="2"/>
        <v/>
      </c>
      <c r="I192" s="90"/>
    </row>
    <row r="193" spans="1:9" ht="15" customHeight="1">
      <c r="A193" s="445"/>
      <c r="B193" s="439" t="s">
        <v>285</v>
      </c>
      <c r="C193" s="439"/>
      <c r="D193" s="439"/>
      <c r="E193" s="117" t="s">
        <v>286</v>
      </c>
      <c r="F193" s="118"/>
      <c r="G193" s="118"/>
      <c r="H193" s="119" t="str">
        <f t="shared" si="2"/>
        <v/>
      </c>
      <c r="I193" s="90"/>
    </row>
    <row r="194" spans="1:9" ht="15" customHeight="1">
      <c r="A194" s="445"/>
      <c r="B194" s="439"/>
      <c r="C194" s="439"/>
      <c r="D194" s="439"/>
      <c r="E194" s="117" t="s">
        <v>287</v>
      </c>
      <c r="F194" s="121" t="str">
        <f>IF(F192="","",(F192*F193))</f>
        <v/>
      </c>
      <c r="G194" s="121" t="str">
        <f>IF(G192="","",(G192*G193))</f>
        <v/>
      </c>
      <c r="H194" s="122" t="str">
        <f t="shared" si="2"/>
        <v/>
      </c>
      <c r="I194" s="90" t="s">
        <v>266</v>
      </c>
    </row>
    <row r="195" spans="1:9" ht="15" customHeight="1">
      <c r="A195" s="445"/>
      <c r="B195" s="440" t="s">
        <v>280</v>
      </c>
      <c r="C195" s="440"/>
      <c r="D195" s="440"/>
      <c r="E195" s="114" t="s">
        <v>281</v>
      </c>
      <c r="F195" s="115"/>
      <c r="G195" s="115"/>
      <c r="H195" s="116" t="str">
        <f t="shared" si="2"/>
        <v/>
      </c>
      <c r="I195" s="90"/>
    </row>
    <row r="196" spans="1:9" ht="15" customHeight="1">
      <c r="A196" s="445"/>
      <c r="B196" s="440"/>
      <c r="C196" s="440"/>
      <c r="D196" s="440"/>
      <c r="E196" s="117" t="s">
        <v>283</v>
      </c>
      <c r="F196" s="118"/>
      <c r="G196" s="118"/>
      <c r="H196" s="119" t="str">
        <f t="shared" si="2"/>
        <v/>
      </c>
      <c r="I196" s="90"/>
    </row>
    <row r="197" spans="1:9" ht="15" customHeight="1">
      <c r="A197" s="445"/>
      <c r="B197" s="439" t="s">
        <v>285</v>
      </c>
      <c r="C197" s="439"/>
      <c r="D197" s="439"/>
      <c r="E197" s="117" t="s">
        <v>286</v>
      </c>
      <c r="F197" s="118"/>
      <c r="G197" s="118"/>
      <c r="H197" s="119" t="str">
        <f t="shared" si="2"/>
        <v/>
      </c>
      <c r="I197" s="90"/>
    </row>
    <row r="198" spans="1:9" ht="15" customHeight="1">
      <c r="A198" s="445"/>
      <c r="B198" s="439"/>
      <c r="C198" s="439"/>
      <c r="D198" s="439"/>
      <c r="E198" s="126" t="s">
        <v>287</v>
      </c>
      <c r="F198" s="127" t="str">
        <f>IF(F196="","",(F196*F197))</f>
        <v/>
      </c>
      <c r="G198" s="127" t="str">
        <f>IF(G196="","",(G196*G197))</f>
        <v/>
      </c>
      <c r="H198" s="122" t="str">
        <f t="shared" si="2"/>
        <v/>
      </c>
      <c r="I198" s="90" t="s">
        <v>266</v>
      </c>
    </row>
    <row r="199" spans="1:9" ht="15" customHeight="1">
      <c r="A199" s="445"/>
      <c r="B199" s="440" t="s">
        <v>280</v>
      </c>
      <c r="C199" s="440"/>
      <c r="D199" s="440"/>
      <c r="E199" s="114" t="s">
        <v>281</v>
      </c>
      <c r="F199" s="115"/>
      <c r="G199" s="115"/>
      <c r="H199" s="116" t="str">
        <f t="shared" ref="H199:H204" si="3">IF(G199="","",G199/F199)</f>
        <v/>
      </c>
      <c r="I199" s="90"/>
    </row>
    <row r="200" spans="1:9" ht="15" customHeight="1">
      <c r="A200" s="445"/>
      <c r="B200" s="440"/>
      <c r="C200" s="440"/>
      <c r="D200" s="440"/>
      <c r="E200" s="117" t="s">
        <v>283</v>
      </c>
      <c r="F200" s="118"/>
      <c r="G200" s="118"/>
      <c r="H200" s="119" t="str">
        <f t="shared" si="3"/>
        <v/>
      </c>
      <c r="I200" s="90"/>
    </row>
    <row r="201" spans="1:9" ht="15" customHeight="1">
      <c r="A201" s="445"/>
      <c r="B201" s="439" t="s">
        <v>285</v>
      </c>
      <c r="C201" s="439"/>
      <c r="D201" s="439"/>
      <c r="E201" s="117" t="s">
        <v>286</v>
      </c>
      <c r="F201" s="118"/>
      <c r="G201" s="118"/>
      <c r="H201" s="119" t="str">
        <f t="shared" si="3"/>
        <v/>
      </c>
      <c r="I201" s="90"/>
    </row>
    <row r="202" spans="1:9" ht="15" customHeight="1">
      <c r="A202" s="445"/>
      <c r="B202" s="439"/>
      <c r="C202" s="439"/>
      <c r="D202" s="439"/>
      <c r="E202" s="117" t="s">
        <v>287</v>
      </c>
      <c r="F202" s="121" t="str">
        <f>IF(F200="","",(F200*F201))</f>
        <v/>
      </c>
      <c r="G202" s="121" t="str">
        <f>IF(G200="","",(G200*G201))</f>
        <v/>
      </c>
      <c r="H202" s="122" t="str">
        <f t="shared" si="3"/>
        <v/>
      </c>
      <c r="I202" s="90" t="s">
        <v>266</v>
      </c>
    </row>
    <row r="203" spans="1:9" ht="15" customHeight="1">
      <c r="A203" s="445"/>
      <c r="B203" s="448" t="s">
        <v>293</v>
      </c>
      <c r="C203" s="448"/>
      <c r="D203" s="448"/>
      <c r="E203" s="114" t="s">
        <v>281</v>
      </c>
      <c r="F203" s="128" t="str">
        <f>IF(F7="","",SUM(M13:M14))</f>
        <v/>
      </c>
      <c r="G203" s="128" t="str">
        <f>IF(G7="","",SUM(N13:N14))</f>
        <v/>
      </c>
      <c r="H203" s="116" t="str">
        <f t="shared" si="3"/>
        <v/>
      </c>
      <c r="I203" s="90"/>
    </row>
    <row r="204" spans="1:9" ht="15" customHeight="1">
      <c r="A204" s="445"/>
      <c r="B204" s="448"/>
      <c r="C204" s="448"/>
      <c r="D204" s="448"/>
      <c r="E204" s="117" t="s">
        <v>283</v>
      </c>
      <c r="F204" s="121" t="str">
        <f>IF(F7="","",SUM(O13:O14))</f>
        <v/>
      </c>
      <c r="G204" s="121" t="str">
        <f>IF(G7="","",SUM(P13:P14))</f>
        <v/>
      </c>
      <c r="H204" s="119" t="str">
        <f t="shared" si="3"/>
        <v/>
      </c>
      <c r="I204" s="90"/>
    </row>
    <row r="205" spans="1:9" ht="15" customHeight="1">
      <c r="A205" s="445"/>
      <c r="B205" s="448"/>
      <c r="C205" s="448"/>
      <c r="D205" s="448"/>
      <c r="E205" s="117" t="s">
        <v>286</v>
      </c>
      <c r="F205" s="129" t="s">
        <v>294</v>
      </c>
      <c r="G205" s="129" t="s">
        <v>294</v>
      </c>
      <c r="H205" s="130" t="s">
        <v>294</v>
      </c>
      <c r="I205" s="90"/>
    </row>
    <row r="206" spans="1:9" ht="15" customHeight="1">
      <c r="A206" s="445"/>
      <c r="B206" s="448"/>
      <c r="C206" s="448"/>
      <c r="D206" s="448"/>
      <c r="E206" s="117" t="s">
        <v>287</v>
      </c>
      <c r="F206" s="121" t="str">
        <f>IF(F7="","",SUM(Q13:Q14))</f>
        <v/>
      </c>
      <c r="G206" s="121" t="str">
        <f>IF(G7="","",SUM(R13:R14))</f>
        <v/>
      </c>
      <c r="H206" s="122" t="str">
        <f t="shared" ref="H206:H242" si="4">IF(G206="","",G206/F206)</f>
        <v/>
      </c>
      <c r="I206" s="90" t="s">
        <v>266</v>
      </c>
    </row>
    <row r="207" spans="1:9" ht="15" customHeight="1">
      <c r="A207" s="445"/>
      <c r="B207" s="449" t="s">
        <v>295</v>
      </c>
      <c r="C207" s="449"/>
      <c r="D207" s="449"/>
      <c r="E207" s="449"/>
      <c r="F207" s="131"/>
      <c r="G207" s="131"/>
      <c r="H207" s="132" t="str">
        <f t="shared" si="4"/>
        <v/>
      </c>
      <c r="I207" s="90"/>
    </row>
    <row r="208" spans="1:9" ht="15" customHeight="1">
      <c r="A208" s="445"/>
      <c r="B208" s="449" t="s">
        <v>296</v>
      </c>
      <c r="C208" s="449"/>
      <c r="D208" s="449"/>
      <c r="E208" s="449"/>
      <c r="F208" s="131"/>
      <c r="G208" s="131"/>
      <c r="H208" s="132" t="str">
        <f t="shared" si="4"/>
        <v/>
      </c>
      <c r="I208" s="90"/>
    </row>
    <row r="209" spans="1:9" ht="30" customHeight="1">
      <c r="A209" s="445"/>
      <c r="B209" s="450" t="s">
        <v>297</v>
      </c>
      <c r="C209" s="450"/>
      <c r="D209" s="450"/>
      <c r="E209" s="450"/>
      <c r="F209" s="133"/>
      <c r="G209" s="133"/>
      <c r="H209" s="132" t="str">
        <f t="shared" si="4"/>
        <v/>
      </c>
      <c r="I209" s="90"/>
    </row>
    <row r="210" spans="1:9" ht="21" customHeight="1">
      <c r="A210" s="445"/>
      <c r="B210" s="449" t="s">
        <v>298</v>
      </c>
      <c r="C210" s="449"/>
      <c r="D210" s="449"/>
      <c r="E210" s="449"/>
      <c r="F210" s="134" t="str">
        <f>IF(F10="","",(SUM(F206,F207,F208)))</f>
        <v/>
      </c>
      <c r="G210" s="134" t="str">
        <f>IF(G10="","",(SUM(G206,G207,G208)))</f>
        <v/>
      </c>
      <c r="H210" s="132" t="str">
        <f t="shared" si="4"/>
        <v/>
      </c>
      <c r="I210" s="90" t="s">
        <v>266</v>
      </c>
    </row>
    <row r="211" spans="1:9" ht="15" customHeight="1" thickBot="1">
      <c r="A211" s="452" t="s">
        <v>299</v>
      </c>
      <c r="B211" s="449" t="s">
        <v>300</v>
      </c>
      <c r="C211" s="449"/>
      <c r="D211" s="449"/>
      <c r="E211" s="449"/>
      <c r="F211" s="135"/>
      <c r="G211" s="135"/>
      <c r="H211" s="132" t="str">
        <f t="shared" si="4"/>
        <v/>
      </c>
      <c r="I211" s="90"/>
    </row>
    <row r="212" spans="1:9" ht="15" customHeight="1" thickTop="1" thickBot="1">
      <c r="A212" s="452"/>
      <c r="B212" s="458" t="s">
        <v>301</v>
      </c>
      <c r="C212" s="454" t="s">
        <v>302</v>
      </c>
      <c r="D212" s="454"/>
      <c r="E212" s="454"/>
      <c r="F212" s="136"/>
      <c r="G212" s="136"/>
      <c r="H212" s="120" t="str">
        <f t="shared" si="4"/>
        <v/>
      </c>
      <c r="I212" s="137" t="s">
        <v>303</v>
      </c>
    </row>
    <row r="213" spans="1:9" ht="15" customHeight="1" thickTop="1" thickBot="1">
      <c r="A213" s="452"/>
      <c r="B213" s="452"/>
      <c r="C213" s="451" t="s">
        <v>304</v>
      </c>
      <c r="D213" s="451"/>
      <c r="E213" s="451"/>
      <c r="F213" s="136"/>
      <c r="G213" s="136"/>
      <c r="H213" s="119" t="str">
        <f t="shared" si="4"/>
        <v/>
      </c>
      <c r="I213" s="137" t="s">
        <v>303</v>
      </c>
    </row>
    <row r="214" spans="1:9" ht="15" customHeight="1" thickTop="1" thickBot="1">
      <c r="A214" s="452"/>
      <c r="B214" s="452"/>
      <c r="C214" s="451" t="s">
        <v>305</v>
      </c>
      <c r="D214" s="451"/>
      <c r="E214" s="451"/>
      <c r="F214" s="136"/>
      <c r="G214" s="136"/>
      <c r="H214" s="119" t="str">
        <f t="shared" si="4"/>
        <v/>
      </c>
      <c r="I214" s="137" t="s">
        <v>303</v>
      </c>
    </row>
    <row r="215" spans="1:9" ht="15" customHeight="1" thickTop="1" thickBot="1">
      <c r="A215" s="452"/>
      <c r="B215" s="452"/>
      <c r="C215" s="451" t="s">
        <v>306</v>
      </c>
      <c r="D215" s="451"/>
      <c r="E215" s="451"/>
      <c r="F215" s="136"/>
      <c r="G215" s="136"/>
      <c r="H215" s="119" t="str">
        <f t="shared" si="4"/>
        <v/>
      </c>
      <c r="I215" s="137" t="s">
        <v>303</v>
      </c>
    </row>
    <row r="216" spans="1:9" ht="15" customHeight="1" thickTop="1" thickBot="1">
      <c r="A216" s="452"/>
      <c r="B216" s="452"/>
      <c r="C216" s="451" t="s">
        <v>307</v>
      </c>
      <c r="D216" s="451"/>
      <c r="E216" s="451"/>
      <c r="F216" s="136"/>
      <c r="G216" s="136"/>
      <c r="H216" s="119" t="str">
        <f t="shared" si="4"/>
        <v/>
      </c>
      <c r="I216" s="137" t="s">
        <v>303</v>
      </c>
    </row>
    <row r="217" spans="1:9" ht="15" customHeight="1" thickTop="1" thickBot="1">
      <c r="A217" s="452"/>
      <c r="B217" s="452"/>
      <c r="C217" s="451" t="s">
        <v>308</v>
      </c>
      <c r="D217" s="451"/>
      <c r="E217" s="451"/>
      <c r="F217" s="136"/>
      <c r="G217" s="136"/>
      <c r="H217" s="119" t="str">
        <f t="shared" si="4"/>
        <v/>
      </c>
      <c r="I217" s="137" t="s">
        <v>303</v>
      </c>
    </row>
    <row r="218" spans="1:9" ht="15" customHeight="1" thickTop="1" thickBot="1">
      <c r="A218" s="452"/>
      <c r="B218" s="452"/>
      <c r="C218" s="451" t="s">
        <v>309</v>
      </c>
      <c r="D218" s="451"/>
      <c r="E218" s="451"/>
      <c r="F218" s="136"/>
      <c r="G218" s="136"/>
      <c r="H218" s="119" t="str">
        <f t="shared" si="4"/>
        <v/>
      </c>
      <c r="I218" s="137" t="s">
        <v>303</v>
      </c>
    </row>
    <row r="219" spans="1:9" ht="15" customHeight="1" thickTop="1" thickBot="1">
      <c r="A219" s="452"/>
      <c r="B219" s="452"/>
      <c r="C219" s="451" t="s">
        <v>310</v>
      </c>
      <c r="D219" s="451"/>
      <c r="E219" s="451"/>
      <c r="F219" s="136"/>
      <c r="G219" s="136"/>
      <c r="H219" s="119" t="str">
        <f t="shared" si="4"/>
        <v/>
      </c>
      <c r="I219" s="137" t="s">
        <v>303</v>
      </c>
    </row>
    <row r="220" spans="1:9" ht="15" customHeight="1" thickTop="1" thickBot="1">
      <c r="A220" s="452"/>
      <c r="B220" s="452"/>
      <c r="C220" s="451" t="s">
        <v>311</v>
      </c>
      <c r="D220" s="451"/>
      <c r="E220" s="451"/>
      <c r="F220" s="136"/>
      <c r="G220" s="136"/>
      <c r="H220" s="119" t="str">
        <f t="shared" si="4"/>
        <v/>
      </c>
      <c r="I220" s="137" t="s">
        <v>303</v>
      </c>
    </row>
    <row r="221" spans="1:9" ht="15" customHeight="1" thickTop="1" thickBot="1">
      <c r="A221" s="452"/>
      <c r="B221" s="452"/>
      <c r="C221" s="451" t="s">
        <v>312</v>
      </c>
      <c r="D221" s="451"/>
      <c r="E221" s="451"/>
      <c r="F221" s="118"/>
      <c r="G221" s="118"/>
      <c r="H221" s="119" t="str">
        <f t="shared" si="4"/>
        <v/>
      </c>
      <c r="I221" s="137" t="s">
        <v>303</v>
      </c>
    </row>
    <row r="222" spans="1:9" ht="15" customHeight="1" thickTop="1" thickBot="1">
      <c r="A222" s="452"/>
      <c r="B222" s="459"/>
      <c r="C222" s="146" t="s">
        <v>187</v>
      </c>
      <c r="D222" s="147"/>
      <c r="E222" s="148"/>
      <c r="F222" s="149"/>
      <c r="G222" s="149"/>
      <c r="H222" s="83"/>
      <c r="I222" s="137" t="s">
        <v>332</v>
      </c>
    </row>
    <row r="223" spans="1:9" ht="15" customHeight="1" thickTop="1" thickBot="1">
      <c r="A223" s="452"/>
      <c r="B223" s="458"/>
      <c r="C223" s="444" t="s">
        <v>313</v>
      </c>
      <c r="D223" s="444"/>
      <c r="E223" s="444"/>
      <c r="F223" s="138" t="str">
        <f>IF(F212="","",(SUM(F212:F222)))</f>
        <v/>
      </c>
      <c r="G223" s="138" t="str">
        <f>IF(G212="","",(SUM(G212:G222)))</f>
        <v/>
      </c>
      <c r="H223" s="132" t="str">
        <f t="shared" si="4"/>
        <v/>
      </c>
      <c r="I223" s="90" t="s">
        <v>266</v>
      </c>
    </row>
    <row r="224" spans="1:9" ht="15" customHeight="1" thickTop="1" thickBot="1">
      <c r="A224" s="452"/>
      <c r="B224" s="445" t="s">
        <v>314</v>
      </c>
      <c r="C224" s="454" t="s">
        <v>315</v>
      </c>
      <c r="D224" s="454"/>
      <c r="E224" s="454"/>
      <c r="F224" s="115"/>
      <c r="G224" s="115"/>
      <c r="H224" s="116" t="str">
        <f t="shared" si="4"/>
        <v/>
      </c>
      <c r="I224" s="137" t="s">
        <v>303</v>
      </c>
    </row>
    <row r="225" spans="1:9" ht="15" customHeight="1" thickTop="1" thickBot="1">
      <c r="A225" s="452"/>
      <c r="B225" s="452"/>
      <c r="C225" s="451" t="s">
        <v>316</v>
      </c>
      <c r="D225" s="451"/>
      <c r="E225" s="451"/>
      <c r="F225" s="118"/>
      <c r="G225" s="118"/>
      <c r="H225" s="119" t="str">
        <f t="shared" si="4"/>
        <v/>
      </c>
      <c r="I225" s="137" t="s">
        <v>303</v>
      </c>
    </row>
    <row r="226" spans="1:9" ht="15" customHeight="1" thickTop="1" thickBot="1">
      <c r="A226" s="452"/>
      <c r="B226" s="453"/>
      <c r="C226" s="146" t="s">
        <v>187</v>
      </c>
      <c r="D226" s="147"/>
      <c r="E226" s="148"/>
      <c r="F226" s="149"/>
      <c r="G226" s="149"/>
      <c r="H226" s="83"/>
      <c r="I226" s="137" t="s">
        <v>332</v>
      </c>
    </row>
    <row r="227" spans="1:9" ht="15" customHeight="1" thickTop="1" thickBot="1">
      <c r="A227" s="452"/>
      <c r="B227" s="445"/>
      <c r="C227" s="444" t="s">
        <v>313</v>
      </c>
      <c r="D227" s="444"/>
      <c r="E227" s="444"/>
      <c r="F227" s="138" t="str">
        <f>IF(F212="","",(SUM(F224:F226)))</f>
        <v/>
      </c>
      <c r="G227" s="138" t="str">
        <f>IF(G212="","",(SUM(G224:G226)))</f>
        <v/>
      </c>
      <c r="H227" s="132" t="str">
        <f t="shared" si="4"/>
        <v/>
      </c>
      <c r="I227" s="90" t="s">
        <v>266</v>
      </c>
    </row>
    <row r="228" spans="1:9" ht="15" customHeight="1" thickTop="1" thickBot="1">
      <c r="A228" s="452"/>
      <c r="B228" s="445" t="s">
        <v>317</v>
      </c>
      <c r="C228" s="454" t="s">
        <v>318</v>
      </c>
      <c r="D228" s="454"/>
      <c r="E228" s="454"/>
      <c r="F228" s="136"/>
      <c r="G228" s="136"/>
      <c r="H228" s="120" t="str">
        <f t="shared" si="4"/>
        <v/>
      </c>
      <c r="I228" s="137" t="s">
        <v>303</v>
      </c>
    </row>
    <row r="229" spans="1:9" ht="15" customHeight="1" thickTop="1" thickBot="1">
      <c r="A229" s="452"/>
      <c r="B229" s="452"/>
      <c r="C229" s="451" t="s">
        <v>319</v>
      </c>
      <c r="D229" s="451"/>
      <c r="E229" s="451"/>
      <c r="F229" s="136"/>
      <c r="G229" s="136"/>
      <c r="H229" s="119" t="str">
        <f t="shared" si="4"/>
        <v/>
      </c>
      <c r="I229" s="137" t="s">
        <v>303</v>
      </c>
    </row>
    <row r="230" spans="1:9" ht="15" customHeight="1" thickTop="1" thickBot="1">
      <c r="A230" s="452"/>
      <c r="B230" s="452"/>
      <c r="C230" s="451" t="s">
        <v>320</v>
      </c>
      <c r="D230" s="451"/>
      <c r="E230" s="451"/>
      <c r="F230" s="118"/>
      <c r="G230" s="118"/>
      <c r="H230" s="119" t="str">
        <f t="shared" si="4"/>
        <v/>
      </c>
      <c r="I230" s="137" t="s">
        <v>303</v>
      </c>
    </row>
    <row r="231" spans="1:9" ht="15" customHeight="1" thickTop="1" thickBot="1">
      <c r="A231" s="452"/>
      <c r="B231" s="453"/>
      <c r="C231" s="146" t="s">
        <v>187</v>
      </c>
      <c r="D231" s="147"/>
      <c r="E231" s="148"/>
      <c r="F231" s="149"/>
      <c r="G231" s="149"/>
      <c r="H231" s="83"/>
      <c r="I231" s="137" t="s">
        <v>332</v>
      </c>
    </row>
    <row r="232" spans="1:9" ht="15" customHeight="1" thickTop="1" thickBot="1">
      <c r="A232" s="452"/>
      <c r="B232" s="445"/>
      <c r="C232" s="444" t="s">
        <v>313</v>
      </c>
      <c r="D232" s="444"/>
      <c r="E232" s="444"/>
      <c r="F232" s="138" t="str">
        <f>IF(F212="","",(SUM(F228:F231)))</f>
        <v/>
      </c>
      <c r="G232" s="138" t="str">
        <f>IF(G212="","",(SUM(G228:G231)))</f>
        <v/>
      </c>
      <c r="H232" s="132" t="str">
        <f t="shared" si="4"/>
        <v/>
      </c>
      <c r="I232" s="90" t="s">
        <v>266</v>
      </c>
    </row>
    <row r="233" spans="1:9" ht="15" customHeight="1" thickTop="1" thickBot="1">
      <c r="A233" s="452"/>
      <c r="B233" s="445" t="s">
        <v>321</v>
      </c>
      <c r="C233" s="454" t="s">
        <v>322</v>
      </c>
      <c r="D233" s="454"/>
      <c r="E233" s="454"/>
      <c r="F233" s="136"/>
      <c r="G233" s="136"/>
      <c r="H233" s="119" t="str">
        <f t="shared" si="4"/>
        <v/>
      </c>
      <c r="I233" s="137" t="s">
        <v>303</v>
      </c>
    </row>
    <row r="234" spans="1:9" ht="15" customHeight="1" thickTop="1" thickBot="1">
      <c r="A234" s="452"/>
      <c r="B234" s="452"/>
      <c r="C234" s="451" t="s">
        <v>323</v>
      </c>
      <c r="D234" s="451"/>
      <c r="E234" s="451"/>
      <c r="F234" s="136"/>
      <c r="G234" s="136"/>
      <c r="H234" s="119" t="str">
        <f t="shared" si="4"/>
        <v/>
      </c>
      <c r="I234" s="137" t="s">
        <v>303</v>
      </c>
    </row>
    <row r="235" spans="1:9" ht="15" customHeight="1" thickTop="1" thickBot="1">
      <c r="A235" s="452"/>
      <c r="B235" s="452"/>
      <c r="C235" s="451" t="s">
        <v>324</v>
      </c>
      <c r="D235" s="451"/>
      <c r="E235" s="451"/>
      <c r="F235" s="118"/>
      <c r="G235" s="118"/>
      <c r="H235" s="119" t="str">
        <f t="shared" si="4"/>
        <v/>
      </c>
      <c r="I235" s="137" t="s">
        <v>303</v>
      </c>
    </row>
    <row r="236" spans="1:9" ht="15" customHeight="1" thickTop="1" thickBot="1">
      <c r="A236" s="452"/>
      <c r="B236" s="453"/>
      <c r="C236" s="146" t="s">
        <v>187</v>
      </c>
      <c r="D236" s="147"/>
      <c r="E236" s="148"/>
      <c r="F236" s="149"/>
      <c r="G236" s="149"/>
      <c r="H236" s="83"/>
      <c r="I236" s="137" t="s">
        <v>332</v>
      </c>
    </row>
    <row r="237" spans="1:9" ht="15" customHeight="1" thickTop="1" thickBot="1">
      <c r="A237" s="452"/>
      <c r="B237" s="445"/>
      <c r="C237" s="444" t="s">
        <v>313</v>
      </c>
      <c r="D237" s="444"/>
      <c r="E237" s="444"/>
      <c r="F237" s="138" t="str">
        <f>IF(F212="","",(SUM(F233:F236)))</f>
        <v/>
      </c>
      <c r="G237" s="138" t="str">
        <f>IF(G212="","",(SUM(G233:G236)))</f>
        <v/>
      </c>
      <c r="H237" s="132" t="str">
        <f t="shared" si="4"/>
        <v/>
      </c>
      <c r="I237" s="90" t="s">
        <v>266</v>
      </c>
    </row>
    <row r="238" spans="1:9" ht="21" customHeight="1" thickTop="1" thickBot="1">
      <c r="A238" s="452"/>
      <c r="B238" s="447" t="s">
        <v>325</v>
      </c>
      <c r="C238" s="447"/>
      <c r="D238" s="447"/>
      <c r="E238" s="447"/>
      <c r="F238" s="139" t="str">
        <f>IF(F223="","",(SUM(F211,F223,F227,F232,F237)))</f>
        <v/>
      </c>
      <c r="G238" s="139" t="str">
        <f>IF(G223="","",(SUM(G211,G223,G227,G232,G237)))</f>
        <v/>
      </c>
      <c r="H238" s="140" t="str">
        <f t="shared" si="4"/>
        <v/>
      </c>
      <c r="I238" s="90" t="s">
        <v>266</v>
      </c>
    </row>
    <row r="239" spans="1:9" ht="21" customHeight="1" thickTop="1" thickBot="1">
      <c r="A239" s="455" t="s">
        <v>326</v>
      </c>
      <c r="B239" s="456" t="s">
        <v>327</v>
      </c>
      <c r="C239" s="456"/>
      <c r="D239" s="456"/>
      <c r="E239" s="456"/>
      <c r="F239" s="141" t="str">
        <f>IF(F210="","",(F210-F238))</f>
        <v/>
      </c>
      <c r="G239" s="141" t="str">
        <f>IF(G210="","",(G210-G238))</f>
        <v/>
      </c>
      <c r="H239" s="142" t="str">
        <f t="shared" si="4"/>
        <v/>
      </c>
      <c r="I239" s="90" t="s">
        <v>266</v>
      </c>
    </row>
    <row r="240" spans="1:9" ht="21" customHeight="1" thickTop="1">
      <c r="A240" s="455"/>
      <c r="B240" s="449" t="s">
        <v>328</v>
      </c>
      <c r="C240" s="449"/>
      <c r="D240" s="449"/>
      <c r="E240" s="449"/>
      <c r="F240" s="143" t="str">
        <f>IF(F239="","",(F239/F210))</f>
        <v/>
      </c>
      <c r="G240" s="143" t="str">
        <f>IF(G239="","",(G239/G210))</f>
        <v/>
      </c>
      <c r="H240" s="132" t="str">
        <f t="shared" si="4"/>
        <v/>
      </c>
      <c r="I240" s="90" t="s">
        <v>266</v>
      </c>
    </row>
    <row r="241" spans="1:9" ht="21" customHeight="1">
      <c r="A241" s="457" t="s">
        <v>329</v>
      </c>
      <c r="B241" s="457"/>
      <c r="C241" s="457"/>
      <c r="D241" s="457"/>
      <c r="E241" s="457"/>
      <c r="F241" s="133"/>
      <c r="G241" s="133"/>
      <c r="H241" s="143" t="str">
        <f t="shared" si="4"/>
        <v/>
      </c>
      <c r="I241" s="90" t="s">
        <v>330</v>
      </c>
    </row>
    <row r="242" spans="1:9" ht="21" customHeight="1">
      <c r="A242" s="457" t="s">
        <v>331</v>
      </c>
      <c r="B242" s="457"/>
      <c r="C242" s="457"/>
      <c r="D242" s="457"/>
      <c r="E242" s="457"/>
      <c r="F242" s="144" t="str">
        <f>IF(F239="","",F239+F241)</f>
        <v/>
      </c>
      <c r="G242" s="144" t="str">
        <f>IF(G239="","",G239+G241)</f>
        <v/>
      </c>
      <c r="H242" s="143" t="str">
        <f t="shared" si="4"/>
        <v/>
      </c>
      <c r="I242" s="90" t="s">
        <v>266</v>
      </c>
    </row>
  </sheetData>
  <mergeCells count="149">
    <mergeCell ref="A239:A240"/>
    <mergeCell ref="B239:E239"/>
    <mergeCell ref="B240:E240"/>
    <mergeCell ref="A241:E241"/>
    <mergeCell ref="A242:E242"/>
    <mergeCell ref="B228:B232"/>
    <mergeCell ref="C228:E228"/>
    <mergeCell ref="C229:E229"/>
    <mergeCell ref="C230:E230"/>
    <mergeCell ref="C232:E232"/>
    <mergeCell ref="B233:B237"/>
    <mergeCell ref="C233:E233"/>
    <mergeCell ref="C234:E234"/>
    <mergeCell ref="C235:E235"/>
    <mergeCell ref="C237:E237"/>
    <mergeCell ref="A211:A238"/>
    <mergeCell ref="B211:E211"/>
    <mergeCell ref="B212:B223"/>
    <mergeCell ref="C212:E212"/>
    <mergeCell ref="C213:E213"/>
    <mergeCell ref="C214:E214"/>
    <mergeCell ref="C215:E215"/>
    <mergeCell ref="C216:E216"/>
    <mergeCell ref="C217:E217"/>
    <mergeCell ref="B238:E238"/>
    <mergeCell ref="A199:A210"/>
    <mergeCell ref="B199:D200"/>
    <mergeCell ref="B201:D202"/>
    <mergeCell ref="B203:D206"/>
    <mergeCell ref="B207:E207"/>
    <mergeCell ref="B208:E208"/>
    <mergeCell ref="B209:E209"/>
    <mergeCell ref="B185:D186"/>
    <mergeCell ref="B187:D188"/>
    <mergeCell ref="B189:D190"/>
    <mergeCell ref="B191:D192"/>
    <mergeCell ref="B193:D194"/>
    <mergeCell ref="B195:D196"/>
    <mergeCell ref="B210:E210"/>
    <mergeCell ref="C218:E218"/>
    <mergeCell ref="C219:E219"/>
    <mergeCell ref="C220:E220"/>
    <mergeCell ref="C221:E221"/>
    <mergeCell ref="C223:E223"/>
    <mergeCell ref="B224:B227"/>
    <mergeCell ref="C224:E224"/>
    <mergeCell ref="C225:E225"/>
    <mergeCell ref="C227:E227"/>
    <mergeCell ref="B145:D146"/>
    <mergeCell ref="B147:D148"/>
    <mergeCell ref="B149:D150"/>
    <mergeCell ref="A151:A198"/>
    <mergeCell ref="B151:D152"/>
    <mergeCell ref="B153:D154"/>
    <mergeCell ref="B155:D156"/>
    <mergeCell ref="B157:D158"/>
    <mergeCell ref="B159:D160"/>
    <mergeCell ref="B173:D174"/>
    <mergeCell ref="B175:D176"/>
    <mergeCell ref="B177:D178"/>
    <mergeCell ref="B179:D180"/>
    <mergeCell ref="B181:D182"/>
    <mergeCell ref="B183:D184"/>
    <mergeCell ref="B161:D162"/>
    <mergeCell ref="B163:D164"/>
    <mergeCell ref="B165:D166"/>
    <mergeCell ref="B167:D168"/>
    <mergeCell ref="B169:D170"/>
    <mergeCell ref="B171:D172"/>
    <mergeCell ref="B197:D198"/>
    <mergeCell ref="B99:D100"/>
    <mergeCell ref="B101:D102"/>
    <mergeCell ref="A103:A150"/>
    <mergeCell ref="B103:D104"/>
    <mergeCell ref="B105:D106"/>
    <mergeCell ref="B107:D108"/>
    <mergeCell ref="B109:D110"/>
    <mergeCell ref="B111:D112"/>
    <mergeCell ref="B113:D114"/>
    <mergeCell ref="B115:D118"/>
    <mergeCell ref="A55:A102"/>
    <mergeCell ref="B131:D132"/>
    <mergeCell ref="B133:D134"/>
    <mergeCell ref="B135:D136"/>
    <mergeCell ref="B137:D138"/>
    <mergeCell ref="B139:D140"/>
    <mergeCell ref="B141:D142"/>
    <mergeCell ref="B119:D120"/>
    <mergeCell ref="B121:D122"/>
    <mergeCell ref="B123:D124"/>
    <mergeCell ref="B125:D126"/>
    <mergeCell ref="B127:D128"/>
    <mergeCell ref="B129:D130"/>
    <mergeCell ref="B143:D144"/>
    <mergeCell ref="B87:D88"/>
    <mergeCell ref="B89:D90"/>
    <mergeCell ref="B91:D92"/>
    <mergeCell ref="B93:D94"/>
    <mergeCell ref="B95:D96"/>
    <mergeCell ref="B97:D98"/>
    <mergeCell ref="B75:D76"/>
    <mergeCell ref="B77:D78"/>
    <mergeCell ref="B79:D80"/>
    <mergeCell ref="B81:D82"/>
    <mergeCell ref="B83:D84"/>
    <mergeCell ref="B85:D86"/>
    <mergeCell ref="B73:D74"/>
    <mergeCell ref="B45:D46"/>
    <mergeCell ref="B47:D48"/>
    <mergeCell ref="B49:D50"/>
    <mergeCell ref="B51:D52"/>
    <mergeCell ref="B53:D54"/>
    <mergeCell ref="B55:D56"/>
    <mergeCell ref="B57:D58"/>
    <mergeCell ref="B59:D60"/>
    <mergeCell ref="B61:D62"/>
    <mergeCell ref="B25:D26"/>
    <mergeCell ref="B27:D28"/>
    <mergeCell ref="B29:D30"/>
    <mergeCell ref="B31:D32"/>
    <mergeCell ref="B63:D64"/>
    <mergeCell ref="B65:D66"/>
    <mergeCell ref="B67:D68"/>
    <mergeCell ref="B69:D70"/>
    <mergeCell ref="B71:D72"/>
    <mergeCell ref="L11:L12"/>
    <mergeCell ref="M11:N11"/>
    <mergeCell ref="O11:P11"/>
    <mergeCell ref="Q11:R11"/>
    <mergeCell ref="B13:D14"/>
    <mergeCell ref="B15:D16"/>
    <mergeCell ref="A3:F3"/>
    <mergeCell ref="A4:E4"/>
    <mergeCell ref="A5:H5"/>
    <mergeCell ref="A6:E6"/>
    <mergeCell ref="A7:A54"/>
    <mergeCell ref="B7:D8"/>
    <mergeCell ref="B9:D10"/>
    <mergeCell ref="B11:D12"/>
    <mergeCell ref="B17:D18"/>
    <mergeCell ref="B19:D20"/>
    <mergeCell ref="B33:D34"/>
    <mergeCell ref="B35:D36"/>
    <mergeCell ref="B37:D38"/>
    <mergeCell ref="B39:D40"/>
    <mergeCell ref="B41:D42"/>
    <mergeCell ref="B43:D44"/>
    <mergeCell ref="B21:D22"/>
    <mergeCell ref="B23:D24"/>
  </mergeCells>
  <phoneticPr fontId="2"/>
  <dataValidations count="1">
    <dataValidation type="list" showErrorMessage="1" sqref="G3">
      <formula1>"(H　 　  ),(R1),(R2),(R3),(R4),(R5),(R6),(R7),(R8),(R9),(R10),(R11),(R12),(R13),(R14),(R15),(R16),(R17),(R18),(R19),(R20)"</formula1>
      <formula2>0</formula2>
    </dataValidation>
  </dataValidations>
  <pageMargins left="0.78749999999999998" right="0.39374999999999999" top="0.59027777777777801" bottom="0.59027777777777801" header="0.51180555555555496" footer="0.51180555555555496"/>
  <pageSetup paperSize="9" orientation="portrait" horizontalDpi="300" verticalDpi="300" r:id="rId1"/>
  <rowBreaks count="3" manualBreakCount="3">
    <brk id="54" max="16383" man="1"/>
    <brk id="102" max="16383" man="1"/>
    <brk id="1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説明</vt:lpstr>
      <vt:lpstr>提出書類確認（1月）</vt:lpstr>
      <vt:lpstr>提出書類確認（7月）</vt:lpstr>
      <vt:lpstr>就農状況報告</vt:lpstr>
      <vt:lpstr>自己評価チェックリスト</vt:lpstr>
      <vt:lpstr>作業日誌</vt:lpstr>
      <vt:lpstr>決算書</vt:lpstr>
      <vt:lpstr>決算書 (多品目栽培)</vt:lpstr>
      <vt:lpstr>決算書!Print_Area</vt:lpstr>
      <vt:lpstr>'決算書 (多品目栽培)'!Print_Area</vt:lpstr>
      <vt:lpstr>作業日誌!Print_Area</vt:lpstr>
      <vt:lpstr>自己評価チェックリスト!Print_Area</vt:lpstr>
      <vt:lpstr>就農状況報告!Print_Area</vt:lpstr>
      <vt:lpstr>説明!Print_Area</vt:lpstr>
      <vt:lpstr>'決算書 (多品目栽培)'!Print_Titles</vt:lpstr>
      <vt:lpstr>作業日誌!Print_Titles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H2459</dc:creator>
  <cp:lastModifiedBy>Windows ユーザー</cp:lastModifiedBy>
  <cp:lastPrinted>2022-06-29T06:18:47Z</cp:lastPrinted>
  <dcterms:created xsi:type="dcterms:W3CDTF">1997-01-08T22:48:59Z</dcterms:created>
  <dcterms:modified xsi:type="dcterms:W3CDTF">2023-06-19T05:56:21Z</dcterms:modified>
</cp:coreProperties>
</file>