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60" windowHeight="6300" activeTab="0"/>
  </bookViews>
  <sheets>
    <sheet name="現場閉所日計画表 ・確認表" sheetId="1" r:id="rId1"/>
    <sheet name="作成例 現場閉所日計画表・確認表" sheetId="2" r:id="rId2"/>
    <sheet name="Sheet2" sheetId="3" r:id="rId3"/>
    <sheet name="Sheet3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<sst xmlns="http://schemas.openxmlformats.org/spreadsheetml/2006/main" count="1848" uniqueCount="151">
  <si>
    <t>工事名</t>
  </si>
  <si>
    <t>工期限</t>
  </si>
  <si>
    <t>着手日</t>
  </si>
  <si>
    <t>完成日</t>
  </si>
  <si>
    <t>月</t>
  </si>
  <si>
    <t>月</t>
  </si>
  <si>
    <t>日</t>
  </si>
  <si>
    <t>日</t>
  </si>
  <si>
    <t>曜日</t>
  </si>
  <si>
    <t>行事等</t>
  </si>
  <si>
    <t>火</t>
  </si>
  <si>
    <t>火</t>
  </si>
  <si>
    <t>水</t>
  </si>
  <si>
    <t>水</t>
  </si>
  <si>
    <t>木</t>
  </si>
  <si>
    <t>金</t>
  </si>
  <si>
    <t>土</t>
  </si>
  <si>
    <t>対象期間日数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</si>
  <si>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</si>
  <si>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</si>
  <si>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</si>
  <si>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</si>
  <si>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</si>
  <si>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</si>
  <si>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</si>
  <si>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</si>
  <si>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</si>
  <si>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</si>
  <si>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</si>
  <si>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成人の日</t>
  </si>
  <si>
    <t>建国記念日</t>
  </si>
  <si>
    <t>天皇誕生日</t>
  </si>
  <si>
    <t>春分の日</t>
  </si>
  <si>
    <t>着工日</t>
  </si>
  <si>
    <t>完工日</t>
  </si>
  <si>
    <t>％</t>
  </si>
  <si>
    <t>現場閉所率</t>
  </si>
  <si>
    <t>少数第２位切</t>
  </si>
  <si>
    <t>４週８休</t>
  </si>
  <si>
    <t>閉所率</t>
  </si>
  <si>
    <t>以上</t>
  </si>
  <si>
    <t>４週７休以上４週８休未満</t>
  </si>
  <si>
    <t>未満</t>
  </si>
  <si>
    <t>４週6休以上４週7休未満</t>
  </si>
  <si>
    <t>判定表</t>
  </si>
  <si>
    <t>夏季休暇</t>
  </si>
  <si>
    <t>年末年始</t>
  </si>
  <si>
    <t>準備期間</t>
  </si>
  <si>
    <t>後片付け</t>
  </si>
  <si>
    <t>工事期間</t>
  </si>
  <si>
    <t>後片付け期間</t>
  </si>
  <si>
    <t>外</t>
  </si>
  <si>
    <t>休</t>
  </si>
  <si>
    <t>指</t>
  </si>
  <si>
    <t>年末年始６日間・夏季休暇３日間・発注者対象外期間</t>
  </si>
  <si>
    <t>指定休暇</t>
  </si>
  <si>
    <t>雨休日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</si>
  <si>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</si>
  <si>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</si>
  <si>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</si>
  <si>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</si>
  <si>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</si>
  <si>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</si>
  <si>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</si>
  <si>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</si>
  <si>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</si>
  <si>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</si>
  <si>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</si>
  <si>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</si>
  <si>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雨休日代替日</t>
  </si>
  <si>
    <t>４週８休⇒</t>
  </si>
  <si>
    <t>完全週休２日</t>
  </si>
  <si>
    <t>⇒</t>
  </si>
  <si>
    <t>休工日</t>
  </si>
  <si>
    <t>作業日</t>
  </si>
  <si>
    <t>作業日</t>
  </si>
  <si>
    <t>↓</t>
  </si>
  <si>
    <t>↓</t>
  </si>
  <si>
    <t>着目↓</t>
  </si>
  <si>
    <t>着手日⇒</t>
  </si>
  <si>
    <t>完成日⇒</t>
  </si>
  <si>
    <t>着工日⇒</t>
  </si>
  <si>
    <t>完工日⇒</t>
  </si>
  <si>
    <t>⇔基本６０日</t>
  </si>
  <si>
    <t>⇔基本２０日</t>
  </si>
  <si>
    <t>年末休暇</t>
  </si>
  <si>
    <t>入力箇所</t>
  </si>
  <si>
    <t>2020/8/11-13</t>
  </si>
  <si>
    <t>2020/12/29-31、2021/1/1-3</t>
  </si>
  <si>
    <t>取得予定</t>
  </si>
  <si>
    <t>完全週休２日</t>
  </si>
  <si>
    <t>着手日</t>
  </si>
  <si>
    <t>週休２日</t>
  </si>
  <si>
    <t>2020/8/14-15</t>
  </si>
  <si>
    <t>○</t>
  </si>
  <si>
    <t>○</t>
  </si>
  <si>
    <t>記号</t>
  </si>
  <si>
    <t>凡例</t>
  </si>
  <si>
    <t>準備期間（着工日以前）・後片付け期間（完工日以降）</t>
  </si>
  <si>
    <t>期間対象外（着手前・完成後）</t>
  </si>
  <si>
    <t>※　空欄を作らないでください。</t>
  </si>
  <si>
    <t>計画・実施</t>
  </si>
  <si>
    <t>カウント⇒</t>
  </si>
  <si>
    <t>試行</t>
  </si>
  <si>
    <t>実施</t>
  </si>
  <si>
    <t>対象工事</t>
  </si>
  <si>
    <t>条件</t>
  </si>
  <si>
    <t>十分な工期</t>
  </si>
  <si>
    <t>適正な工期</t>
  </si>
  <si>
    <t>定義</t>
  </si>
  <si>
    <t>対象期間</t>
  </si>
  <si>
    <t>現場休工</t>
  </si>
  <si>
    <t>着手日から完成日</t>
  </si>
  <si>
    <t>着工日から完工日</t>
  </si>
  <si>
    <t>休日</t>
  </si>
  <si>
    <t>休工日</t>
  </si>
  <si>
    <t>現場閉所
（現場での事務作業不可）</t>
  </si>
  <si>
    <t>判定</t>
  </si>
  <si>
    <t>４週ごと</t>
  </si>
  <si>
    <t>成績評価</t>
  </si>
  <si>
    <t>加減点</t>
  </si>
  <si>
    <t>完全週休２日のみ加点</t>
  </si>
  <si>
    <t>費用計上</t>
  </si>
  <si>
    <t>なし</t>
  </si>
  <si>
    <t>あり</t>
  </si>
  <si>
    <t>発注方式</t>
  </si>
  <si>
    <t>発注者指定型（トライ型）</t>
  </si>
  <si>
    <t>受注者希望型（チャレンジ型）</t>
  </si>
  <si>
    <t>受注者希望型（受発注者協議型）</t>
  </si>
  <si>
    <t>建設工事</t>
  </si>
  <si>
    <t>土木工事</t>
  </si>
  <si>
    <t>試行から実施への変更箇所</t>
  </si>
  <si>
    <t>起工測量</t>
  </si>
  <si>
    <t>施工開始</t>
  </si>
  <si>
    <t>４週６休から８休以上</t>
  </si>
  <si>
    <t>現場休止</t>
  </si>
  <si>
    <t>工場製作期間・現場休止（期間が長い場合）</t>
  </si>
  <si>
    <t>パトロール</t>
  </si>
  <si>
    <t>1ケ月以上対象期間（日ごと）</t>
  </si>
  <si>
    <t>現場閉所日
年末年始・夏休み期間
指定日は、含まれない。</t>
  </si>
  <si>
    <t>４週８休以上(４週８閉所）</t>
  </si>
  <si>
    <t>完全週休２日の祝日</t>
  </si>
  <si>
    <t>完全週休２日（期間内すべて土日祝日を現場閉所にすること）</t>
  </si>
  <si>
    <t>現場閉所日・休</t>
  </si>
  <si>
    <t>現場閉所日数</t>
  </si>
  <si>
    <t>現場閉所率＝（現場閉所日数/対象期間日数）＊100</t>
  </si>
  <si>
    <t>作業日（現場事務作業日のみを含む）</t>
  </si>
  <si>
    <t>現場閉所日</t>
  </si>
  <si>
    <t>巡回パトロールや保守点検等、現場管理上必要な作業のみは、現場閉所日</t>
  </si>
  <si>
    <t>現場閉所日計画表・確認表（作成例）費用計上型（令和３年度～）</t>
  </si>
  <si>
    <t>現場閉所日計画表・確認表/費用計上型（令和３年度～）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</si>
</sst>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rgb="FFFF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sz val="1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0" fillId="13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49" fillId="17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9" fontId="49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33" borderId="17" xfId="0" applyFont="1" applyFill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14" fontId="49" fillId="0" borderId="0" xfId="0" applyNumberFormat="1" applyFont="1" applyBorder="1" applyAlignment="1">
      <alignment horizontal="right" vertical="center"/>
    </xf>
    <xf numFmtId="14" fontId="49" fillId="0" borderId="25" xfId="0" applyNumberFormat="1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14" fontId="49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/>
    </xf>
    <xf numFmtId="14" fontId="49" fillId="33" borderId="11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6" borderId="20" xfId="0" applyFont="1" applyFill="1" applyBorder="1" applyAlignment="1">
      <alignment vertical="center"/>
    </xf>
    <xf numFmtId="0" fontId="49" fillId="36" borderId="21" xfId="0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49" fillId="37" borderId="16" xfId="0" applyFont="1" applyFill="1" applyBorder="1" applyAlignment="1">
      <alignment vertical="center"/>
    </xf>
    <xf numFmtId="0" fontId="49" fillId="36" borderId="17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vertical="center"/>
    </xf>
    <xf numFmtId="0" fontId="54" fillId="36" borderId="16" xfId="0" applyFont="1" applyFill="1" applyBorder="1" applyAlignment="1">
      <alignment vertical="center"/>
    </xf>
    <xf numFmtId="0" fontId="49" fillId="36" borderId="16" xfId="0" applyFont="1" applyFill="1" applyBorder="1" applyAlignment="1">
      <alignment vertical="center"/>
    </xf>
    <xf numFmtId="0" fontId="49" fillId="13" borderId="20" xfId="0" applyFont="1" applyFill="1" applyBorder="1" applyAlignment="1">
      <alignment vertical="center"/>
    </xf>
    <xf numFmtId="0" fontId="49" fillId="13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9" fillId="33" borderId="37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49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42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4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255"/>
    </xf>
    <xf numFmtId="0" fontId="56" fillId="0" borderId="10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49" fillId="0" borderId="48" xfId="0" applyFont="1" applyBorder="1" applyAlignment="1">
      <alignment horizontal="center" vertical="center" textRotation="255"/>
    </xf>
    <xf numFmtId="0" fontId="49" fillId="0" borderId="49" xfId="0" applyFont="1" applyBorder="1" applyAlignment="1">
      <alignment horizontal="center" vertical="center" textRotation="255"/>
    </xf>
    <xf numFmtId="0" fontId="49" fillId="0" borderId="50" xfId="0" applyFont="1" applyBorder="1" applyAlignment="1">
      <alignment horizontal="center" vertical="center" textRotation="255"/>
    </xf>
    <xf numFmtId="0" fontId="4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5" fillId="0" borderId="10" xfId="0" applyFont="1" applyBorder="1" applyAlignment="1">
      <alignment vertical="center" textRotation="255"/>
    </xf>
    <xf numFmtId="0" fontId="55" fillId="0" borderId="48" xfId="0" applyFont="1" applyBorder="1" applyAlignment="1">
      <alignment horizontal="center" vertical="center" textRotation="255"/>
    </xf>
    <xf numFmtId="0" fontId="55" fillId="0" borderId="49" xfId="0" applyFont="1" applyBorder="1" applyAlignment="1">
      <alignment horizontal="center" vertical="center" textRotation="255"/>
    </xf>
    <xf numFmtId="0" fontId="55" fillId="0" borderId="50" xfId="0" applyFont="1" applyBorder="1" applyAlignment="1">
      <alignment horizontal="center" vertical="center" textRotation="255"/>
    </xf>
    <xf numFmtId="0" fontId="55" fillId="0" borderId="10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 textRotation="255"/>
    </xf>
    <xf numFmtId="0" fontId="56" fillId="0" borderId="49" xfId="0" applyFont="1" applyBorder="1" applyAlignment="1">
      <alignment horizontal="center" vertical="center" textRotation="255"/>
    </xf>
    <xf numFmtId="0" fontId="56" fillId="0" borderId="50" xfId="0" applyFont="1" applyBorder="1" applyAlignment="1">
      <alignment horizontal="center" vertical="center" textRotation="255"/>
    </xf>
    <xf numFmtId="0" fontId="55" fillId="35" borderId="10" xfId="0" applyFont="1" applyFill="1" applyBorder="1" applyAlignment="1">
      <alignment horizontal="center" vertical="center" textRotation="255"/>
    </xf>
    <xf numFmtId="0" fontId="56" fillId="35" borderId="10" xfId="0" applyFont="1" applyFill="1" applyBorder="1" applyAlignment="1">
      <alignment horizontal="center" vertical="center" textRotation="255"/>
    </xf>
    <xf numFmtId="0" fontId="50" fillId="35" borderId="10" xfId="0" applyFont="1" applyFill="1" applyBorder="1" applyAlignment="1">
      <alignment horizontal="center" vertical="center" textRotation="255"/>
    </xf>
    <xf numFmtId="0" fontId="57" fillId="35" borderId="10" xfId="0" applyFont="1" applyFill="1" applyBorder="1" applyAlignment="1">
      <alignment horizontal="center" vertical="center" textRotation="255"/>
    </xf>
    <xf numFmtId="0" fontId="49" fillId="35" borderId="10" xfId="0" applyFont="1" applyFill="1" applyBorder="1" applyAlignment="1">
      <alignment vertical="center" textRotation="255"/>
    </xf>
    <xf numFmtId="0" fontId="0" fillId="35" borderId="10" xfId="0" applyFill="1" applyBorder="1" applyAlignment="1">
      <alignment vertical="center" textRotation="255"/>
    </xf>
    <xf numFmtId="0" fontId="49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 textRotation="255"/>
    </xf>
    <xf numFmtId="0" fontId="49" fillId="35" borderId="49" xfId="0" applyFont="1" applyFill="1" applyBorder="1" applyAlignment="1">
      <alignment horizontal="center" vertical="center" textRotation="255"/>
    </xf>
    <xf numFmtId="0" fontId="49" fillId="35" borderId="50" xfId="0" applyFont="1" applyFill="1" applyBorder="1" applyAlignment="1">
      <alignment horizontal="center" vertical="center" textRotation="255"/>
    </xf>
    <xf numFmtId="0" fontId="55" fillId="0" borderId="10" xfId="0" applyFont="1" applyFill="1" applyBorder="1" applyAlignment="1">
      <alignment horizontal="center" vertical="center" textRotation="255"/>
    </xf>
    <xf numFmtId="0" fontId="55" fillId="38" borderId="10" xfId="0" applyFont="1" applyFill="1" applyBorder="1" applyAlignment="1">
      <alignment horizontal="center" vertical="center" textRotation="255"/>
    </xf>
    <xf numFmtId="0" fontId="55" fillId="39" borderId="10" xfId="0" applyFont="1" applyFill="1" applyBorder="1" applyAlignment="1">
      <alignment horizontal="center" vertical="center" textRotation="255"/>
    </xf>
    <xf numFmtId="0" fontId="54" fillId="0" borderId="10" xfId="0" applyFont="1" applyBorder="1" applyAlignment="1">
      <alignment horizontal="center" vertical="center" textRotation="255"/>
    </xf>
    <xf numFmtId="0" fontId="49" fillId="36" borderId="10" xfId="0" applyFont="1" applyFill="1" applyBorder="1" applyAlignment="1">
      <alignment horizontal="center" vertical="center" textRotation="255"/>
    </xf>
    <xf numFmtId="0" fontId="0" fillId="36" borderId="10" xfId="0" applyFill="1" applyBorder="1" applyAlignment="1">
      <alignment horizontal="center" vertical="center" textRotation="255"/>
    </xf>
    <xf numFmtId="0" fontId="56" fillId="11" borderId="10" xfId="0" applyFont="1" applyFill="1" applyBorder="1" applyAlignment="1">
      <alignment horizontal="center" vertical="center" textRotation="255"/>
    </xf>
    <xf numFmtId="0" fontId="55" fillId="37" borderId="10" xfId="0" applyFont="1" applyFill="1" applyBorder="1" applyAlignment="1">
      <alignment horizontal="center" vertical="center" textRotation="255"/>
    </xf>
    <xf numFmtId="0" fontId="50" fillId="13" borderId="10" xfId="0" applyFont="1" applyFill="1" applyBorder="1" applyAlignment="1">
      <alignment horizontal="center" vertical="center" textRotation="255"/>
    </xf>
    <xf numFmtId="0" fontId="57" fillId="13" borderId="10" xfId="0" applyFont="1" applyFill="1" applyBorder="1" applyAlignment="1">
      <alignment horizontal="center" vertical="center" textRotation="255"/>
    </xf>
    <xf numFmtId="0" fontId="55" fillId="34" borderId="10" xfId="0" applyFont="1" applyFill="1" applyBorder="1" applyAlignment="1">
      <alignment horizontal="center" vertical="center" textRotation="255"/>
    </xf>
    <xf numFmtId="0" fontId="56" fillId="34" borderId="10" xfId="0" applyFont="1" applyFill="1" applyBorder="1" applyAlignment="1">
      <alignment horizontal="center" vertical="center" textRotation="255"/>
    </xf>
    <xf numFmtId="0" fontId="49" fillId="19" borderId="10" xfId="0" applyFont="1" applyFill="1" applyBorder="1" applyAlignment="1">
      <alignment horizontal="center" vertical="center" textRotation="255"/>
    </xf>
    <xf numFmtId="0" fontId="0" fillId="19" borderId="10" xfId="0" applyFill="1" applyBorder="1" applyAlignment="1">
      <alignment horizontal="center" vertical="center" textRotation="255"/>
    </xf>
    <xf numFmtId="0" fontId="56" fillId="17" borderId="1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0"/>
  <sheetViews>
    <sheetView tabSelected="1" zoomScale="95" zoomScaleNormal="95" zoomScalePageLayoutView="0" workbookViewId="0" topLeftCell="A1">
      <selection activeCell="O18" sqref="O18"/>
    </sheetView>
  </sheetViews>
  <sheetFormatPr defaultColWidth="9.140625" defaultRowHeight="15"/>
  <cols>
    <col min="1" max="1" width="13.140625" style="1" customWidth="1"/>
    <col min="2" max="2" width="10.7109375" style="1" customWidth="1"/>
    <col min="3" max="3" width="19.140625" style="1" customWidth="1"/>
    <col min="4" max="4" width="1.8515625" style="1" customWidth="1"/>
    <col min="5" max="5" width="1.1484375" style="1" customWidth="1"/>
    <col min="6" max="6" width="10.421875" style="1" customWidth="1"/>
    <col min="7" max="37" width="3.57421875" style="12" customWidth="1"/>
    <col min="38" max="38" width="6.140625" style="89" customWidth="1"/>
    <col min="39" max="39" width="5.421875" style="12" customWidth="1"/>
    <col min="40" max="40" width="0.9921875" style="1" customWidth="1"/>
    <col min="41" max="41" width="48.28125" style="1" customWidth="1"/>
    <col min="42" max="42" width="5.421875" style="1" customWidth="1"/>
    <col min="43" max="16384" width="9.00390625" style="1" customWidth="1"/>
  </cols>
  <sheetData>
    <row r="1" spans="1:42" ht="14.25" customHeight="1" thickBot="1">
      <c r="A1" s="69" t="s">
        <v>150</v>
      </c>
      <c r="AO1" s="67" t="s">
        <v>97</v>
      </c>
      <c r="AP1" s="68" t="s">
        <v>96</v>
      </c>
    </row>
    <row r="2" spans="6:42" ht="14.25" customHeight="1" thickBot="1" thickTop="1">
      <c r="F2" s="11" t="s">
        <v>5</v>
      </c>
      <c r="G2" s="107" t="s">
        <v>57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26" t="s">
        <v>143</v>
      </c>
      <c r="AM2" s="129" t="s">
        <v>17</v>
      </c>
      <c r="AO2" s="65" t="s">
        <v>147</v>
      </c>
      <c r="AP2" s="66" t="s">
        <v>52</v>
      </c>
    </row>
    <row r="3" spans="1:42" ht="14.25" customHeight="1" thickBot="1">
      <c r="A3" s="42"/>
      <c r="B3" s="98"/>
      <c r="C3" s="99"/>
      <c r="D3" s="43"/>
      <c r="F3" s="11" t="s">
        <v>7</v>
      </c>
      <c r="G3" s="11">
        <v>1</v>
      </c>
      <c r="H3" s="11">
        <v>2</v>
      </c>
      <c r="I3" s="11">
        <v>3</v>
      </c>
      <c r="J3" s="11">
        <v>4</v>
      </c>
      <c r="K3" s="11">
        <v>5</v>
      </c>
      <c r="L3" s="11">
        <v>6</v>
      </c>
      <c r="M3" s="11">
        <v>7</v>
      </c>
      <c r="N3" s="11">
        <v>8</v>
      </c>
      <c r="O3" s="11">
        <v>9</v>
      </c>
      <c r="P3" s="11">
        <v>10</v>
      </c>
      <c r="Q3" s="11">
        <v>11</v>
      </c>
      <c r="R3" s="11">
        <v>12</v>
      </c>
      <c r="S3" s="11">
        <v>13</v>
      </c>
      <c r="T3" s="11">
        <v>14</v>
      </c>
      <c r="U3" s="11">
        <v>15</v>
      </c>
      <c r="V3" s="11">
        <v>16</v>
      </c>
      <c r="W3" s="11">
        <v>17</v>
      </c>
      <c r="X3" s="11">
        <v>18</v>
      </c>
      <c r="Y3" s="11">
        <v>19</v>
      </c>
      <c r="Z3" s="11">
        <v>20</v>
      </c>
      <c r="AA3" s="11">
        <v>21</v>
      </c>
      <c r="AB3" s="11">
        <v>22</v>
      </c>
      <c r="AC3" s="11">
        <v>23</v>
      </c>
      <c r="AD3" s="11">
        <v>24</v>
      </c>
      <c r="AE3" s="11">
        <v>25</v>
      </c>
      <c r="AF3" s="11">
        <v>26</v>
      </c>
      <c r="AG3" s="11">
        <v>27</v>
      </c>
      <c r="AH3" s="11">
        <v>28</v>
      </c>
      <c r="AI3" s="11">
        <v>29</v>
      </c>
      <c r="AJ3" s="11">
        <v>30</v>
      </c>
      <c r="AK3" s="11"/>
      <c r="AL3" s="127"/>
      <c r="AM3" s="130"/>
      <c r="AO3" s="92" t="s">
        <v>148</v>
      </c>
      <c r="AP3" s="66" t="s">
        <v>52</v>
      </c>
    </row>
    <row r="4" spans="1:42" ht="14.25" customHeight="1" thickBot="1">
      <c r="A4" s="44" t="s">
        <v>0</v>
      </c>
      <c r="B4" s="100"/>
      <c r="C4" s="101"/>
      <c r="D4" s="46"/>
      <c r="F4" s="11" t="s">
        <v>8</v>
      </c>
      <c r="G4" s="96" t="s">
        <v>14</v>
      </c>
      <c r="H4" s="96" t="s">
        <v>15</v>
      </c>
      <c r="I4" s="96" t="s">
        <v>16</v>
      </c>
      <c r="J4" s="96" t="s">
        <v>6</v>
      </c>
      <c r="K4" s="96" t="s">
        <v>4</v>
      </c>
      <c r="L4" s="96" t="s">
        <v>10</v>
      </c>
      <c r="M4" s="96" t="s">
        <v>12</v>
      </c>
      <c r="N4" s="96" t="s">
        <v>14</v>
      </c>
      <c r="O4" s="96" t="s">
        <v>15</v>
      </c>
      <c r="P4" s="96" t="s">
        <v>16</v>
      </c>
      <c r="Q4" s="96" t="s">
        <v>6</v>
      </c>
      <c r="R4" s="96" t="s">
        <v>4</v>
      </c>
      <c r="S4" s="96" t="s">
        <v>10</v>
      </c>
      <c r="T4" s="96" t="s">
        <v>12</v>
      </c>
      <c r="U4" s="96" t="s">
        <v>14</v>
      </c>
      <c r="V4" s="96" t="s">
        <v>15</v>
      </c>
      <c r="W4" s="96" t="s">
        <v>16</v>
      </c>
      <c r="X4" s="96" t="s">
        <v>6</v>
      </c>
      <c r="Y4" s="96" t="s">
        <v>4</v>
      </c>
      <c r="Z4" s="96" t="s">
        <v>10</v>
      </c>
      <c r="AA4" s="96" t="s">
        <v>12</v>
      </c>
      <c r="AB4" s="96" t="s">
        <v>14</v>
      </c>
      <c r="AC4" s="96" t="s">
        <v>15</v>
      </c>
      <c r="AD4" s="96" t="s">
        <v>16</v>
      </c>
      <c r="AE4" s="96" t="s">
        <v>6</v>
      </c>
      <c r="AF4" s="96" t="s">
        <v>4</v>
      </c>
      <c r="AG4" s="96" t="s">
        <v>10</v>
      </c>
      <c r="AH4" s="96" t="s">
        <v>12</v>
      </c>
      <c r="AI4" s="96" t="s">
        <v>14</v>
      </c>
      <c r="AJ4" s="96" t="s">
        <v>15</v>
      </c>
      <c r="AK4" s="11"/>
      <c r="AL4" s="127"/>
      <c r="AM4" s="130"/>
      <c r="AO4" s="93" t="s">
        <v>56</v>
      </c>
      <c r="AP4" s="84" t="s">
        <v>52</v>
      </c>
    </row>
    <row r="5" spans="1:42" ht="14.25" customHeight="1" thickBot="1">
      <c r="A5" s="44"/>
      <c r="B5" s="60"/>
      <c r="C5" s="61"/>
      <c r="D5" s="46"/>
      <c r="E5" s="2"/>
      <c r="F5" s="124" t="s">
        <v>9</v>
      </c>
      <c r="G5" s="122"/>
      <c r="H5" s="122"/>
      <c r="I5" s="122" t="s">
        <v>91</v>
      </c>
      <c r="J5" s="122" t="s">
        <v>47</v>
      </c>
      <c r="K5" s="122" t="s">
        <v>47</v>
      </c>
      <c r="L5" s="122" t="s">
        <v>47</v>
      </c>
      <c r="M5" s="122" t="s">
        <v>47</v>
      </c>
      <c r="N5" s="122" t="s">
        <v>47</v>
      </c>
      <c r="O5" s="122" t="s">
        <v>47</v>
      </c>
      <c r="P5" s="122" t="s">
        <v>47</v>
      </c>
      <c r="Q5" s="122" t="s">
        <v>47</v>
      </c>
      <c r="R5" s="122" t="s">
        <v>47</v>
      </c>
      <c r="S5" s="122" t="s">
        <v>47</v>
      </c>
      <c r="T5" s="122" t="s">
        <v>47</v>
      </c>
      <c r="U5" s="122" t="s">
        <v>47</v>
      </c>
      <c r="V5" s="122" t="s">
        <v>47</v>
      </c>
      <c r="W5" s="122" t="s">
        <v>47</v>
      </c>
      <c r="X5" s="122" t="s">
        <v>47</v>
      </c>
      <c r="Y5" s="122" t="s">
        <v>47</v>
      </c>
      <c r="Z5" s="122" t="s">
        <v>47</v>
      </c>
      <c r="AA5" s="122" t="s">
        <v>47</v>
      </c>
      <c r="AB5" s="122" t="s">
        <v>47</v>
      </c>
      <c r="AC5" s="122" t="s">
        <v>47</v>
      </c>
      <c r="AD5" s="122" t="s">
        <v>47</v>
      </c>
      <c r="AE5" s="122" t="s">
        <v>47</v>
      </c>
      <c r="AF5" s="122" t="s">
        <v>47</v>
      </c>
      <c r="AG5" s="122" t="s">
        <v>47</v>
      </c>
      <c r="AH5" s="122" t="s">
        <v>47</v>
      </c>
      <c r="AI5" s="136" t="s">
        <v>18</v>
      </c>
      <c r="AJ5" s="122" t="s">
        <v>47</v>
      </c>
      <c r="AK5" s="122"/>
      <c r="AL5" s="127"/>
      <c r="AM5" s="130"/>
      <c r="AO5" s="93" t="s">
        <v>141</v>
      </c>
      <c r="AP5" s="84" t="s">
        <v>52</v>
      </c>
    </row>
    <row r="6" spans="1:42" ht="14.25" customHeight="1" thickBot="1">
      <c r="A6" s="44" t="s">
        <v>89</v>
      </c>
      <c r="B6" s="102" t="s">
        <v>92</v>
      </c>
      <c r="C6" s="103"/>
      <c r="D6" s="46"/>
      <c r="E6" s="2"/>
      <c r="F6" s="125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37"/>
      <c r="AJ6" s="122"/>
      <c r="AK6" s="122"/>
      <c r="AL6" s="127"/>
      <c r="AM6" s="130"/>
      <c r="AO6" s="40"/>
      <c r="AP6" s="41"/>
    </row>
    <row r="7" spans="1:42" ht="14.25" customHeight="1" thickBot="1">
      <c r="A7" s="44"/>
      <c r="B7" s="45"/>
      <c r="C7" s="45"/>
      <c r="D7" s="46"/>
      <c r="F7" s="125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37"/>
      <c r="AJ7" s="122"/>
      <c r="AK7" s="122"/>
      <c r="AL7" s="127"/>
      <c r="AM7" s="130"/>
      <c r="AO7" s="83" t="s">
        <v>54</v>
      </c>
      <c r="AP7" s="82" t="s">
        <v>53</v>
      </c>
    </row>
    <row r="8" spans="1:42" ht="14.25" customHeight="1" thickBot="1">
      <c r="A8" s="44" t="s">
        <v>1</v>
      </c>
      <c r="B8" s="47" t="s">
        <v>79</v>
      </c>
      <c r="C8" s="58">
        <v>43924</v>
      </c>
      <c r="D8" s="49"/>
      <c r="F8" s="125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38"/>
      <c r="AJ8" s="122"/>
      <c r="AK8" s="122"/>
      <c r="AL8" s="128"/>
      <c r="AM8" s="130"/>
      <c r="AO8" s="40"/>
      <c r="AP8" s="41"/>
    </row>
    <row r="9" spans="1:42" ht="14.25" customHeight="1" thickBot="1">
      <c r="A9" s="44"/>
      <c r="B9" s="48"/>
      <c r="C9" s="53"/>
      <c r="D9" s="49"/>
      <c r="F9" s="11" t="s">
        <v>101</v>
      </c>
      <c r="G9" s="11" t="s">
        <v>51</v>
      </c>
      <c r="H9" s="11" t="s">
        <v>51</v>
      </c>
      <c r="I9" s="11" t="s">
        <v>51</v>
      </c>
      <c r="J9" s="11" t="s">
        <v>51</v>
      </c>
      <c r="K9" s="11" t="s">
        <v>51</v>
      </c>
      <c r="L9" s="11" t="s">
        <v>51</v>
      </c>
      <c r="M9" s="11" t="s">
        <v>51</v>
      </c>
      <c r="N9" s="11" t="s">
        <v>51</v>
      </c>
      <c r="O9" s="11" t="s">
        <v>51</v>
      </c>
      <c r="P9" s="11" t="s">
        <v>51</v>
      </c>
      <c r="Q9" s="11" t="s">
        <v>51</v>
      </c>
      <c r="R9" s="11" t="s">
        <v>51</v>
      </c>
      <c r="S9" s="11" t="s">
        <v>51</v>
      </c>
      <c r="T9" s="11" t="s">
        <v>51</v>
      </c>
      <c r="U9" s="11" t="s">
        <v>51</v>
      </c>
      <c r="V9" s="11" t="s">
        <v>51</v>
      </c>
      <c r="W9" s="11" t="s">
        <v>51</v>
      </c>
      <c r="X9" s="11" t="s">
        <v>51</v>
      </c>
      <c r="Y9" s="11" t="s">
        <v>51</v>
      </c>
      <c r="Z9" s="11" t="s">
        <v>51</v>
      </c>
      <c r="AA9" s="11" t="s">
        <v>51</v>
      </c>
      <c r="AB9" s="11" t="s">
        <v>51</v>
      </c>
      <c r="AC9" s="11" t="s">
        <v>51</v>
      </c>
      <c r="AD9" s="11" t="s">
        <v>51</v>
      </c>
      <c r="AE9" s="11" t="s">
        <v>51</v>
      </c>
      <c r="AF9" s="11" t="s">
        <v>51</v>
      </c>
      <c r="AG9" s="11" t="s">
        <v>51</v>
      </c>
      <c r="AH9" s="11" t="s">
        <v>51</v>
      </c>
      <c r="AI9" s="11" t="s">
        <v>51</v>
      </c>
      <c r="AJ9" s="11" t="s">
        <v>51</v>
      </c>
      <c r="AK9" s="11" t="s">
        <v>51</v>
      </c>
      <c r="AL9" s="86">
        <f>_xlfn.COUNTIFS($G9:$AK9,"休")</f>
        <v>0</v>
      </c>
      <c r="AM9" s="11">
        <f>31-_xlfn.COUNTIFS($G9:$AK9,"外")-_xlfn.COUNTIFS($G9:$AK9,"指")</f>
        <v>0</v>
      </c>
      <c r="AO9" s="94" t="s">
        <v>146</v>
      </c>
      <c r="AP9" s="95" t="s">
        <v>95</v>
      </c>
    </row>
    <row r="10" spans="1:42" ht="14.25" customHeight="1" thickBot="1">
      <c r="A10" s="44"/>
      <c r="B10" s="48" t="s">
        <v>80</v>
      </c>
      <c r="C10" s="58">
        <v>44265</v>
      </c>
      <c r="D10" s="49"/>
      <c r="E10" s="2"/>
      <c r="AO10" s="40"/>
      <c r="AP10" s="41"/>
    </row>
    <row r="11" spans="1:42" ht="14.25" customHeight="1" thickBot="1">
      <c r="A11" s="44"/>
      <c r="B11" s="48"/>
      <c r="C11" s="53"/>
      <c r="D11" s="49"/>
      <c r="F11" s="11" t="s">
        <v>5</v>
      </c>
      <c r="G11" s="107" t="s">
        <v>58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26" t="s">
        <v>143</v>
      </c>
      <c r="AM11" s="129" t="s">
        <v>17</v>
      </c>
      <c r="AO11" s="91" t="s">
        <v>99</v>
      </c>
      <c r="AP11" s="35" t="s">
        <v>51</v>
      </c>
    </row>
    <row r="12" spans="1:42" ht="14.25" customHeight="1" thickBot="1">
      <c r="A12" s="44" t="s">
        <v>47</v>
      </c>
      <c r="B12" s="57">
        <v>60</v>
      </c>
      <c r="C12" s="53" t="s">
        <v>83</v>
      </c>
      <c r="D12" s="49"/>
      <c r="F12" s="11" t="s">
        <v>7</v>
      </c>
      <c r="G12" s="11">
        <v>1</v>
      </c>
      <c r="H12" s="11">
        <v>2</v>
      </c>
      <c r="I12" s="11">
        <v>3</v>
      </c>
      <c r="J12" s="11">
        <v>4</v>
      </c>
      <c r="K12" s="11">
        <v>5</v>
      </c>
      <c r="L12" s="11">
        <v>6</v>
      </c>
      <c r="M12" s="11">
        <v>7</v>
      </c>
      <c r="N12" s="11">
        <v>8</v>
      </c>
      <c r="O12" s="11">
        <v>9</v>
      </c>
      <c r="P12" s="11">
        <v>10</v>
      </c>
      <c r="Q12" s="11">
        <v>11</v>
      </c>
      <c r="R12" s="11">
        <v>12</v>
      </c>
      <c r="S12" s="11">
        <v>13</v>
      </c>
      <c r="T12" s="11">
        <v>14</v>
      </c>
      <c r="U12" s="11">
        <v>15</v>
      </c>
      <c r="V12" s="11">
        <v>16</v>
      </c>
      <c r="W12" s="11">
        <v>17</v>
      </c>
      <c r="X12" s="11">
        <v>18</v>
      </c>
      <c r="Y12" s="11">
        <v>19</v>
      </c>
      <c r="Z12" s="11">
        <v>20</v>
      </c>
      <c r="AA12" s="11">
        <v>21</v>
      </c>
      <c r="AB12" s="11">
        <v>22</v>
      </c>
      <c r="AC12" s="11">
        <v>23</v>
      </c>
      <c r="AD12" s="11">
        <v>24</v>
      </c>
      <c r="AE12" s="11">
        <v>25</v>
      </c>
      <c r="AF12" s="11">
        <v>26</v>
      </c>
      <c r="AG12" s="11">
        <v>27</v>
      </c>
      <c r="AH12" s="11">
        <v>28</v>
      </c>
      <c r="AI12" s="11">
        <v>29</v>
      </c>
      <c r="AJ12" s="11">
        <v>30</v>
      </c>
      <c r="AK12" s="11">
        <v>31</v>
      </c>
      <c r="AL12" s="127"/>
      <c r="AM12" s="130"/>
      <c r="AO12" s="91" t="s">
        <v>98</v>
      </c>
      <c r="AP12" s="35" t="s">
        <v>51</v>
      </c>
    </row>
    <row r="13" spans="1:42" ht="14.25" customHeight="1" thickBot="1">
      <c r="A13" s="44"/>
      <c r="B13" s="47"/>
      <c r="C13" s="53"/>
      <c r="D13" s="49"/>
      <c r="F13" s="11" t="s">
        <v>8</v>
      </c>
      <c r="G13" s="96" t="s">
        <v>16</v>
      </c>
      <c r="H13" s="96" t="s">
        <v>6</v>
      </c>
      <c r="I13" s="96" t="s">
        <v>4</v>
      </c>
      <c r="J13" s="96" t="s">
        <v>10</v>
      </c>
      <c r="K13" s="96" t="s">
        <v>12</v>
      </c>
      <c r="L13" s="96" t="s">
        <v>14</v>
      </c>
      <c r="M13" s="96" t="s">
        <v>15</v>
      </c>
      <c r="N13" s="96" t="s">
        <v>16</v>
      </c>
      <c r="O13" s="96" t="s">
        <v>6</v>
      </c>
      <c r="P13" s="96" t="s">
        <v>4</v>
      </c>
      <c r="Q13" s="96" t="s">
        <v>10</v>
      </c>
      <c r="R13" s="96" t="s">
        <v>12</v>
      </c>
      <c r="S13" s="96" t="s">
        <v>14</v>
      </c>
      <c r="T13" s="96" t="s">
        <v>15</v>
      </c>
      <c r="U13" s="96" t="s">
        <v>16</v>
      </c>
      <c r="V13" s="96" t="s">
        <v>6</v>
      </c>
      <c r="W13" s="96" t="s">
        <v>4</v>
      </c>
      <c r="X13" s="96" t="s">
        <v>10</v>
      </c>
      <c r="Y13" s="96" t="s">
        <v>12</v>
      </c>
      <c r="Z13" s="96" t="s">
        <v>14</v>
      </c>
      <c r="AA13" s="96" t="s">
        <v>15</v>
      </c>
      <c r="AB13" s="96" t="s">
        <v>16</v>
      </c>
      <c r="AC13" s="96" t="s">
        <v>6</v>
      </c>
      <c r="AD13" s="96" t="s">
        <v>4</v>
      </c>
      <c r="AE13" s="96" t="s">
        <v>10</v>
      </c>
      <c r="AF13" s="96" t="s">
        <v>12</v>
      </c>
      <c r="AG13" s="96" t="s">
        <v>14</v>
      </c>
      <c r="AH13" s="96" t="s">
        <v>15</v>
      </c>
      <c r="AI13" s="96" t="s">
        <v>16</v>
      </c>
      <c r="AJ13" s="96" t="s">
        <v>6</v>
      </c>
      <c r="AK13" s="96" t="s">
        <v>4</v>
      </c>
      <c r="AL13" s="127"/>
      <c r="AM13" s="130"/>
      <c r="AO13" s="91" t="s">
        <v>136</v>
      </c>
      <c r="AP13" s="35" t="s">
        <v>51</v>
      </c>
    </row>
    <row r="14" spans="1:42" ht="14.25" customHeight="1" thickBot="1">
      <c r="A14" s="44" t="s">
        <v>50</v>
      </c>
      <c r="B14" s="57">
        <v>20</v>
      </c>
      <c r="C14" s="53" t="s">
        <v>84</v>
      </c>
      <c r="D14" s="49"/>
      <c r="F14" s="124" t="s">
        <v>9</v>
      </c>
      <c r="G14" s="122" t="s">
        <v>47</v>
      </c>
      <c r="H14" s="122" t="s">
        <v>47</v>
      </c>
      <c r="I14" s="136" t="s">
        <v>19</v>
      </c>
      <c r="J14" s="136" t="s">
        <v>20</v>
      </c>
      <c r="K14" s="136" t="s">
        <v>21</v>
      </c>
      <c r="L14" s="122" t="s">
        <v>33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7"/>
      <c r="AM14" s="130"/>
      <c r="AO14" s="34"/>
      <c r="AP14" s="36"/>
    </row>
    <row r="15" spans="1:42" ht="14.25" customHeight="1" thickBot="1">
      <c r="A15" s="44"/>
      <c r="B15" s="47"/>
      <c r="C15" s="45"/>
      <c r="D15" s="46"/>
      <c r="F15" s="125"/>
      <c r="G15" s="122"/>
      <c r="H15" s="122"/>
      <c r="I15" s="137"/>
      <c r="J15" s="137"/>
      <c r="K15" s="137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7"/>
      <c r="AM15" s="130"/>
      <c r="AO15" s="37" t="s">
        <v>100</v>
      </c>
      <c r="AP15" s="38"/>
    </row>
    <row r="16" spans="1:39" ht="14.25" customHeight="1">
      <c r="A16" s="44" t="s">
        <v>49</v>
      </c>
      <c r="B16" s="47" t="s">
        <v>81</v>
      </c>
      <c r="C16" s="59">
        <f>IF(C8=0," ",C8+B12)</f>
        <v>43984</v>
      </c>
      <c r="D16" s="49"/>
      <c r="F16" s="125"/>
      <c r="G16" s="122"/>
      <c r="H16" s="122"/>
      <c r="I16" s="137"/>
      <c r="J16" s="137"/>
      <c r="K16" s="137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7"/>
      <c r="AM16" s="130"/>
    </row>
    <row r="17" spans="1:39" ht="14.25" customHeight="1">
      <c r="A17" s="44"/>
      <c r="B17" s="47"/>
      <c r="C17" s="45"/>
      <c r="D17" s="46"/>
      <c r="F17" s="125"/>
      <c r="G17" s="122"/>
      <c r="H17" s="122"/>
      <c r="I17" s="138"/>
      <c r="J17" s="138"/>
      <c r="K17" s="138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8"/>
      <c r="AM17" s="130"/>
    </row>
    <row r="18" spans="1:39" ht="14.25" customHeight="1">
      <c r="A18" s="44"/>
      <c r="B18" s="47" t="s">
        <v>82</v>
      </c>
      <c r="C18" s="59">
        <f>IF(C10=0," ",C10-B14)</f>
        <v>44245</v>
      </c>
      <c r="D18" s="49"/>
      <c r="F18" s="11" t="s">
        <v>101</v>
      </c>
      <c r="G18" s="11" t="s">
        <v>51</v>
      </c>
      <c r="H18" s="11" t="s">
        <v>51</v>
      </c>
      <c r="I18" s="11" t="s">
        <v>51</v>
      </c>
      <c r="J18" s="11" t="s">
        <v>51</v>
      </c>
      <c r="K18" s="11" t="s">
        <v>51</v>
      </c>
      <c r="L18" s="11"/>
      <c r="M18" s="11"/>
      <c r="N18" s="11"/>
      <c r="O18" s="96" t="s">
        <v>52</v>
      </c>
      <c r="P18" s="11"/>
      <c r="Q18" s="11"/>
      <c r="R18" s="11"/>
      <c r="S18" s="11"/>
      <c r="T18" s="11"/>
      <c r="U18" s="11"/>
      <c r="V18" s="11" t="s">
        <v>52</v>
      </c>
      <c r="W18" s="11"/>
      <c r="X18" s="11"/>
      <c r="Y18" s="11"/>
      <c r="Z18" s="11"/>
      <c r="AA18" s="11"/>
      <c r="AB18" s="11"/>
      <c r="AC18" s="11" t="s">
        <v>52</v>
      </c>
      <c r="AD18" s="11"/>
      <c r="AE18" s="11"/>
      <c r="AF18" s="11"/>
      <c r="AG18" s="11"/>
      <c r="AH18" s="11"/>
      <c r="AI18" s="11"/>
      <c r="AJ18" s="11" t="s">
        <v>52</v>
      </c>
      <c r="AK18" s="11"/>
      <c r="AL18" s="86">
        <f>_xlfn.COUNTIFS($G18:$AK18,"休")</f>
        <v>4</v>
      </c>
      <c r="AM18" s="11">
        <f>31-_xlfn.COUNTIFS($G18:$AK18,"外")-_xlfn.COUNTIFS($G18:$AK18,"指")</f>
        <v>26</v>
      </c>
    </row>
    <row r="19" spans="1:4" ht="14.25" customHeight="1" thickBot="1">
      <c r="A19" s="44"/>
      <c r="B19" s="45"/>
      <c r="C19" s="45"/>
      <c r="D19" s="46"/>
    </row>
    <row r="20" spans="1:39" ht="14.25" customHeight="1" thickBot="1">
      <c r="A20" s="44" t="s">
        <v>55</v>
      </c>
      <c r="B20" s="100"/>
      <c r="C20" s="101"/>
      <c r="D20" s="46"/>
      <c r="F20" s="11" t="s">
        <v>5</v>
      </c>
      <c r="G20" s="107" t="s">
        <v>59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26" t="s">
        <v>143</v>
      </c>
      <c r="AM20" s="129" t="s">
        <v>17</v>
      </c>
    </row>
    <row r="21" spans="1:39" ht="14.25" customHeight="1" thickBot="1">
      <c r="A21" s="44"/>
      <c r="B21" s="45"/>
      <c r="C21" s="45"/>
      <c r="D21" s="46"/>
      <c r="F21" s="11" t="s">
        <v>7</v>
      </c>
      <c r="G21" s="11">
        <v>1</v>
      </c>
      <c r="H21" s="11">
        <v>2</v>
      </c>
      <c r="I21" s="11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P21" s="11">
        <v>10</v>
      </c>
      <c r="Q21" s="11">
        <v>11</v>
      </c>
      <c r="R21" s="11">
        <v>12</v>
      </c>
      <c r="S21" s="11">
        <v>13</v>
      </c>
      <c r="T21" s="11">
        <v>14</v>
      </c>
      <c r="U21" s="11">
        <v>15</v>
      </c>
      <c r="V21" s="11">
        <v>16</v>
      </c>
      <c r="W21" s="11">
        <v>17</v>
      </c>
      <c r="X21" s="11">
        <v>18</v>
      </c>
      <c r="Y21" s="11">
        <v>19</v>
      </c>
      <c r="Z21" s="11">
        <v>20</v>
      </c>
      <c r="AA21" s="11">
        <v>21</v>
      </c>
      <c r="AB21" s="11">
        <v>22</v>
      </c>
      <c r="AC21" s="11">
        <v>23</v>
      </c>
      <c r="AD21" s="11">
        <v>24</v>
      </c>
      <c r="AE21" s="11">
        <v>25</v>
      </c>
      <c r="AF21" s="11">
        <v>26</v>
      </c>
      <c r="AG21" s="11">
        <v>27</v>
      </c>
      <c r="AH21" s="11">
        <v>28</v>
      </c>
      <c r="AI21" s="11">
        <v>29</v>
      </c>
      <c r="AJ21" s="11">
        <v>30</v>
      </c>
      <c r="AK21" s="11"/>
      <c r="AL21" s="127"/>
      <c r="AM21" s="130"/>
    </row>
    <row r="22" spans="1:39" ht="14.25" customHeight="1" thickBot="1">
      <c r="A22" s="44" t="s">
        <v>45</v>
      </c>
      <c r="B22" s="100"/>
      <c r="C22" s="101"/>
      <c r="D22" s="46"/>
      <c r="F22" s="11" t="s">
        <v>8</v>
      </c>
      <c r="G22" s="96" t="s">
        <v>10</v>
      </c>
      <c r="H22" s="96" t="s">
        <v>12</v>
      </c>
      <c r="I22" s="96" t="s">
        <v>14</v>
      </c>
      <c r="J22" s="96" t="s">
        <v>15</v>
      </c>
      <c r="K22" s="96" t="s">
        <v>16</v>
      </c>
      <c r="L22" s="96" t="s">
        <v>6</v>
      </c>
      <c r="M22" s="96" t="s">
        <v>4</v>
      </c>
      <c r="N22" s="96" t="s">
        <v>10</v>
      </c>
      <c r="O22" s="96" t="s">
        <v>12</v>
      </c>
      <c r="P22" s="96" t="s">
        <v>14</v>
      </c>
      <c r="Q22" s="96" t="s">
        <v>15</v>
      </c>
      <c r="R22" s="96" t="s">
        <v>16</v>
      </c>
      <c r="S22" s="96" t="s">
        <v>6</v>
      </c>
      <c r="T22" s="96" t="s">
        <v>4</v>
      </c>
      <c r="U22" s="96" t="s">
        <v>10</v>
      </c>
      <c r="V22" s="96" t="s">
        <v>12</v>
      </c>
      <c r="W22" s="96" t="s">
        <v>14</v>
      </c>
      <c r="X22" s="96" t="s">
        <v>15</v>
      </c>
      <c r="Y22" s="96" t="s">
        <v>16</v>
      </c>
      <c r="Z22" s="96" t="s">
        <v>6</v>
      </c>
      <c r="AA22" s="96" t="s">
        <v>4</v>
      </c>
      <c r="AB22" s="96" t="s">
        <v>10</v>
      </c>
      <c r="AC22" s="96" t="s">
        <v>12</v>
      </c>
      <c r="AD22" s="96" t="s">
        <v>14</v>
      </c>
      <c r="AE22" s="96" t="s">
        <v>15</v>
      </c>
      <c r="AF22" s="96" t="s">
        <v>16</v>
      </c>
      <c r="AG22" s="96" t="s">
        <v>6</v>
      </c>
      <c r="AH22" s="96" t="s">
        <v>4</v>
      </c>
      <c r="AI22" s="96" t="s">
        <v>10</v>
      </c>
      <c r="AJ22" s="96" t="s">
        <v>12</v>
      </c>
      <c r="AK22" s="11"/>
      <c r="AL22" s="127"/>
      <c r="AM22" s="130"/>
    </row>
    <row r="23" spans="1:39" ht="14.25" customHeight="1" thickBot="1">
      <c r="A23" s="44"/>
      <c r="B23" s="45"/>
      <c r="C23" s="45"/>
      <c r="D23" s="46"/>
      <c r="F23" s="124" t="s">
        <v>9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7"/>
      <c r="AM23" s="130"/>
    </row>
    <row r="24" spans="1:39" ht="14.25" customHeight="1" thickBot="1">
      <c r="A24" s="44" t="s">
        <v>85</v>
      </c>
      <c r="B24" s="100"/>
      <c r="C24" s="101"/>
      <c r="D24" s="46"/>
      <c r="F24" s="125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7"/>
      <c r="AM24" s="130"/>
    </row>
    <row r="25" spans="1:39" ht="14.25" customHeight="1" thickBot="1">
      <c r="A25" s="50"/>
      <c r="B25" s="51"/>
      <c r="C25" s="51"/>
      <c r="D25" s="52"/>
      <c r="F25" s="125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7"/>
      <c r="AM25" s="130"/>
    </row>
    <row r="26" spans="6:39" ht="14.25" customHeight="1" thickBot="1">
      <c r="F26" s="125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8"/>
      <c r="AM26" s="130"/>
    </row>
    <row r="27" spans="3:39" ht="14.25" customHeight="1" thickBot="1">
      <c r="C27" s="57" t="s">
        <v>86</v>
      </c>
      <c r="F27" s="11" t="s">
        <v>101</v>
      </c>
      <c r="G27" s="11" t="s">
        <v>52</v>
      </c>
      <c r="H27" s="11"/>
      <c r="I27" s="11"/>
      <c r="J27" s="11"/>
      <c r="K27" s="11"/>
      <c r="L27" s="11"/>
      <c r="M27" s="11" t="s">
        <v>52</v>
      </c>
      <c r="N27" s="11" t="s">
        <v>52</v>
      </c>
      <c r="O27" s="11"/>
      <c r="P27" s="11"/>
      <c r="Q27" s="11"/>
      <c r="R27" s="11"/>
      <c r="S27" s="11"/>
      <c r="T27" s="11" t="s">
        <v>52</v>
      </c>
      <c r="U27" s="11" t="s">
        <v>52</v>
      </c>
      <c r="V27" s="11"/>
      <c r="W27" s="11"/>
      <c r="X27" s="11"/>
      <c r="Y27" s="11"/>
      <c r="Z27" s="11"/>
      <c r="AA27" s="11" t="s">
        <v>52</v>
      </c>
      <c r="AB27" s="11" t="s">
        <v>52</v>
      </c>
      <c r="AC27" s="11"/>
      <c r="AD27" s="11"/>
      <c r="AE27" s="11"/>
      <c r="AF27" s="11"/>
      <c r="AG27" s="11"/>
      <c r="AH27" s="11" t="s">
        <v>52</v>
      </c>
      <c r="AI27" s="11" t="s">
        <v>52</v>
      </c>
      <c r="AJ27" s="11"/>
      <c r="AK27" s="11" t="s">
        <v>51</v>
      </c>
      <c r="AL27" s="86">
        <f>_xlfn.COUNTIFS($G27:$AK27,"休")</f>
        <v>9</v>
      </c>
      <c r="AM27" s="11">
        <f>31-_xlfn.COUNTIFS($G27:$AK27,"外")-_xlfn.COUNTIFS($G27:$AK27,"指")</f>
        <v>30</v>
      </c>
    </row>
    <row r="28" ht="14.25" customHeight="1"/>
    <row r="29" spans="6:39" ht="14.25" customHeight="1">
      <c r="F29" s="11" t="s">
        <v>5</v>
      </c>
      <c r="G29" s="107" t="s">
        <v>60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26" t="s">
        <v>143</v>
      </c>
      <c r="AM29" s="129" t="s">
        <v>17</v>
      </c>
    </row>
    <row r="30" spans="6:39" ht="14.25" customHeight="1">
      <c r="F30" s="11" t="s">
        <v>7</v>
      </c>
      <c r="G30" s="11">
        <v>1</v>
      </c>
      <c r="H30" s="11">
        <v>2</v>
      </c>
      <c r="I30" s="11">
        <v>3</v>
      </c>
      <c r="J30" s="11">
        <v>4</v>
      </c>
      <c r="K30" s="11">
        <v>5</v>
      </c>
      <c r="L30" s="11">
        <v>6</v>
      </c>
      <c r="M30" s="11">
        <v>7</v>
      </c>
      <c r="N30" s="11">
        <v>8</v>
      </c>
      <c r="O30" s="11">
        <v>9</v>
      </c>
      <c r="P30" s="11">
        <v>10</v>
      </c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  <c r="X30" s="11">
        <v>18</v>
      </c>
      <c r="Y30" s="11">
        <v>19</v>
      </c>
      <c r="Z30" s="11">
        <v>20</v>
      </c>
      <c r="AA30" s="11">
        <v>21</v>
      </c>
      <c r="AB30" s="11">
        <v>22</v>
      </c>
      <c r="AC30" s="11">
        <v>23</v>
      </c>
      <c r="AD30" s="11">
        <v>24</v>
      </c>
      <c r="AE30" s="11">
        <v>25</v>
      </c>
      <c r="AF30" s="11">
        <v>26</v>
      </c>
      <c r="AG30" s="11">
        <v>27</v>
      </c>
      <c r="AH30" s="11">
        <v>28</v>
      </c>
      <c r="AI30" s="11">
        <v>29</v>
      </c>
      <c r="AJ30" s="11">
        <v>30</v>
      </c>
      <c r="AK30" s="11">
        <v>31</v>
      </c>
      <c r="AL30" s="127"/>
      <c r="AM30" s="130"/>
    </row>
    <row r="31" spans="6:39" ht="14.25" customHeight="1">
      <c r="F31" s="11" t="s">
        <v>8</v>
      </c>
      <c r="G31" s="96" t="s">
        <v>14</v>
      </c>
      <c r="H31" s="96" t="s">
        <v>15</v>
      </c>
      <c r="I31" s="96" t="s">
        <v>16</v>
      </c>
      <c r="J31" s="96" t="s">
        <v>6</v>
      </c>
      <c r="K31" s="96" t="s">
        <v>4</v>
      </c>
      <c r="L31" s="96" t="s">
        <v>10</v>
      </c>
      <c r="M31" s="96" t="s">
        <v>12</v>
      </c>
      <c r="N31" s="96" t="s">
        <v>14</v>
      </c>
      <c r="O31" s="96" t="s">
        <v>15</v>
      </c>
      <c r="P31" s="96" t="s">
        <v>16</v>
      </c>
      <c r="Q31" s="96" t="s">
        <v>6</v>
      </c>
      <c r="R31" s="96" t="s">
        <v>4</v>
      </c>
      <c r="S31" s="96" t="s">
        <v>10</v>
      </c>
      <c r="T31" s="96" t="s">
        <v>12</v>
      </c>
      <c r="U31" s="96" t="s">
        <v>14</v>
      </c>
      <c r="V31" s="96" t="s">
        <v>15</v>
      </c>
      <c r="W31" s="96" t="s">
        <v>16</v>
      </c>
      <c r="X31" s="96" t="s">
        <v>6</v>
      </c>
      <c r="Y31" s="96" t="s">
        <v>4</v>
      </c>
      <c r="Z31" s="96" t="s">
        <v>10</v>
      </c>
      <c r="AA31" s="96" t="s">
        <v>12</v>
      </c>
      <c r="AB31" s="96" t="s">
        <v>14</v>
      </c>
      <c r="AC31" s="96" t="s">
        <v>15</v>
      </c>
      <c r="AD31" s="96" t="s">
        <v>16</v>
      </c>
      <c r="AE31" s="96" t="s">
        <v>6</v>
      </c>
      <c r="AF31" s="96" t="s">
        <v>4</v>
      </c>
      <c r="AG31" s="96" t="s">
        <v>10</v>
      </c>
      <c r="AH31" s="96" t="s">
        <v>12</v>
      </c>
      <c r="AI31" s="96" t="s">
        <v>14</v>
      </c>
      <c r="AJ31" s="96" t="s">
        <v>15</v>
      </c>
      <c r="AK31" s="96" t="s">
        <v>16</v>
      </c>
      <c r="AL31" s="127"/>
      <c r="AM31" s="130"/>
    </row>
    <row r="32" spans="6:39" ht="14.25" customHeight="1">
      <c r="F32" s="124" t="s">
        <v>9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6" t="s">
        <v>22</v>
      </c>
      <c r="AD32" s="135"/>
      <c r="AE32" s="135"/>
      <c r="AF32" s="135"/>
      <c r="AG32" s="135"/>
      <c r="AH32" s="135"/>
      <c r="AI32" s="135"/>
      <c r="AJ32" s="135"/>
      <c r="AK32" s="135"/>
      <c r="AL32" s="127"/>
      <c r="AM32" s="130"/>
    </row>
    <row r="33" spans="6:39" ht="14.25" customHeight="1">
      <c r="F33" s="12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7"/>
      <c r="AD33" s="135"/>
      <c r="AE33" s="135"/>
      <c r="AF33" s="135"/>
      <c r="AG33" s="135"/>
      <c r="AH33" s="135"/>
      <c r="AI33" s="135"/>
      <c r="AJ33" s="135"/>
      <c r="AK33" s="135"/>
      <c r="AL33" s="127"/>
      <c r="AM33" s="130"/>
    </row>
    <row r="34" spans="6:39" ht="14.25" customHeight="1">
      <c r="F34" s="12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7"/>
      <c r="AD34" s="135"/>
      <c r="AE34" s="135"/>
      <c r="AF34" s="135"/>
      <c r="AG34" s="135"/>
      <c r="AH34" s="135"/>
      <c r="AI34" s="135"/>
      <c r="AJ34" s="135"/>
      <c r="AK34" s="135"/>
      <c r="AL34" s="127"/>
      <c r="AM34" s="130"/>
    </row>
    <row r="35" spans="6:39" ht="14.25" customHeight="1">
      <c r="F35" s="12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8"/>
      <c r="AD35" s="135"/>
      <c r="AE35" s="135"/>
      <c r="AF35" s="135"/>
      <c r="AG35" s="135"/>
      <c r="AH35" s="135"/>
      <c r="AI35" s="135"/>
      <c r="AJ35" s="135"/>
      <c r="AK35" s="135"/>
      <c r="AL35" s="128"/>
      <c r="AM35" s="130"/>
    </row>
    <row r="36" spans="6:39" ht="14.25" customHeight="1">
      <c r="F36" s="11" t="s">
        <v>101</v>
      </c>
      <c r="G36" s="11"/>
      <c r="H36" s="11"/>
      <c r="I36" s="11"/>
      <c r="J36" s="11"/>
      <c r="K36" s="11" t="s">
        <v>52</v>
      </c>
      <c r="L36" s="11" t="s">
        <v>52</v>
      </c>
      <c r="M36" s="11"/>
      <c r="N36" s="11"/>
      <c r="O36" s="11"/>
      <c r="P36" s="11"/>
      <c r="Q36" s="11"/>
      <c r="R36" s="11" t="s">
        <v>52</v>
      </c>
      <c r="S36" s="11" t="s">
        <v>52</v>
      </c>
      <c r="T36" s="11"/>
      <c r="U36" s="11"/>
      <c r="V36" s="11"/>
      <c r="W36" s="11"/>
      <c r="X36" s="11"/>
      <c r="Y36" s="11" t="s">
        <v>52</v>
      </c>
      <c r="Z36" s="11" t="s">
        <v>52</v>
      </c>
      <c r="AA36" s="11"/>
      <c r="AB36" s="11"/>
      <c r="AC36" s="11"/>
      <c r="AD36" s="11"/>
      <c r="AE36" s="11"/>
      <c r="AF36" s="11" t="s">
        <v>52</v>
      </c>
      <c r="AG36" s="11" t="s">
        <v>52</v>
      </c>
      <c r="AH36" s="11"/>
      <c r="AI36" s="11"/>
      <c r="AJ36" s="11"/>
      <c r="AK36" s="11"/>
      <c r="AL36" s="86">
        <f>_xlfn.COUNTIFS($G36:$AK36,"休")</f>
        <v>8</v>
      </c>
      <c r="AM36" s="11">
        <f>31-_xlfn.COUNTIFS($G36:$AK36,"外")-_xlfn.COUNTIFS($G36:$AK36,"指")</f>
        <v>31</v>
      </c>
    </row>
    <row r="37" ht="14.25" customHeight="1"/>
    <row r="38" spans="6:39" ht="14.25" customHeight="1">
      <c r="F38" s="19" t="s">
        <v>5</v>
      </c>
      <c r="G38" s="145" t="s">
        <v>61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7" t="s">
        <v>143</v>
      </c>
      <c r="AM38" s="141" t="s">
        <v>17</v>
      </c>
    </row>
    <row r="39" spans="6:39" ht="14.25" customHeight="1">
      <c r="F39" s="19" t="s">
        <v>7</v>
      </c>
      <c r="G39" s="19">
        <v>1</v>
      </c>
      <c r="H39" s="19">
        <v>2</v>
      </c>
      <c r="I39" s="19">
        <v>3</v>
      </c>
      <c r="J39" s="19">
        <v>4</v>
      </c>
      <c r="K39" s="19">
        <v>5</v>
      </c>
      <c r="L39" s="19">
        <v>6</v>
      </c>
      <c r="M39" s="19">
        <v>7</v>
      </c>
      <c r="N39" s="19">
        <v>8</v>
      </c>
      <c r="O39" s="19">
        <v>9</v>
      </c>
      <c r="P39" s="19">
        <v>10</v>
      </c>
      <c r="Q39" s="19">
        <v>11</v>
      </c>
      <c r="R39" s="19">
        <v>12</v>
      </c>
      <c r="S39" s="19">
        <v>13</v>
      </c>
      <c r="T39" s="19">
        <v>14</v>
      </c>
      <c r="U39" s="19">
        <v>15</v>
      </c>
      <c r="V39" s="19">
        <v>16</v>
      </c>
      <c r="W39" s="19">
        <v>17</v>
      </c>
      <c r="X39" s="19">
        <v>18</v>
      </c>
      <c r="Y39" s="19">
        <v>19</v>
      </c>
      <c r="Z39" s="19">
        <v>20</v>
      </c>
      <c r="AA39" s="19">
        <v>21</v>
      </c>
      <c r="AB39" s="19">
        <v>22</v>
      </c>
      <c r="AC39" s="19">
        <v>23</v>
      </c>
      <c r="AD39" s="19">
        <v>24</v>
      </c>
      <c r="AE39" s="19">
        <v>25</v>
      </c>
      <c r="AF39" s="19">
        <v>26</v>
      </c>
      <c r="AG39" s="19">
        <v>27</v>
      </c>
      <c r="AH39" s="19">
        <v>28</v>
      </c>
      <c r="AI39" s="19">
        <v>29</v>
      </c>
      <c r="AJ39" s="19">
        <v>30</v>
      </c>
      <c r="AK39" s="19">
        <v>31</v>
      </c>
      <c r="AL39" s="148"/>
      <c r="AM39" s="142"/>
    </row>
    <row r="40" spans="6:39" ht="14.25" customHeight="1">
      <c r="F40" s="19" t="s">
        <v>8</v>
      </c>
      <c r="G40" s="97" t="s">
        <v>6</v>
      </c>
      <c r="H40" s="97" t="s">
        <v>4</v>
      </c>
      <c r="I40" s="97" t="s">
        <v>10</v>
      </c>
      <c r="J40" s="97" t="s">
        <v>12</v>
      </c>
      <c r="K40" s="97" t="s">
        <v>14</v>
      </c>
      <c r="L40" s="97" t="s">
        <v>15</v>
      </c>
      <c r="M40" s="97" t="s">
        <v>16</v>
      </c>
      <c r="N40" s="97" t="s">
        <v>6</v>
      </c>
      <c r="O40" s="97" t="s">
        <v>4</v>
      </c>
      <c r="P40" s="97" t="s">
        <v>10</v>
      </c>
      <c r="Q40" s="97" t="s">
        <v>12</v>
      </c>
      <c r="R40" s="97" t="s">
        <v>14</v>
      </c>
      <c r="S40" s="97" t="s">
        <v>15</v>
      </c>
      <c r="T40" s="97" t="s">
        <v>16</v>
      </c>
      <c r="U40" s="97" t="s">
        <v>6</v>
      </c>
      <c r="V40" s="97" t="s">
        <v>4</v>
      </c>
      <c r="W40" s="97" t="s">
        <v>10</v>
      </c>
      <c r="X40" s="97" t="s">
        <v>12</v>
      </c>
      <c r="Y40" s="97" t="s">
        <v>14</v>
      </c>
      <c r="Z40" s="97" t="s">
        <v>15</v>
      </c>
      <c r="AA40" s="97" t="s">
        <v>16</v>
      </c>
      <c r="AB40" s="97" t="s">
        <v>6</v>
      </c>
      <c r="AC40" s="97" t="s">
        <v>4</v>
      </c>
      <c r="AD40" s="97" t="s">
        <v>10</v>
      </c>
      <c r="AE40" s="97" t="s">
        <v>12</v>
      </c>
      <c r="AF40" s="97" t="s">
        <v>14</v>
      </c>
      <c r="AG40" s="97" t="s">
        <v>15</v>
      </c>
      <c r="AH40" s="97" t="s">
        <v>16</v>
      </c>
      <c r="AI40" s="97" t="s">
        <v>6</v>
      </c>
      <c r="AJ40" s="97" t="s">
        <v>4</v>
      </c>
      <c r="AK40" s="19" t="s">
        <v>4</v>
      </c>
      <c r="AL40" s="148"/>
      <c r="AM40" s="142"/>
    </row>
    <row r="41" spans="6:39" ht="14.25" customHeight="1">
      <c r="F41" s="143" t="s">
        <v>9</v>
      </c>
      <c r="G41" s="139"/>
      <c r="H41" s="139"/>
      <c r="I41" s="139"/>
      <c r="J41" s="139"/>
      <c r="K41" s="139"/>
      <c r="L41" s="139"/>
      <c r="M41" s="139"/>
      <c r="N41" s="139"/>
      <c r="O41" s="140" t="s">
        <v>23</v>
      </c>
      <c r="P41" s="140"/>
      <c r="Q41" s="139" t="s">
        <v>55</v>
      </c>
      <c r="R41" s="139" t="s">
        <v>55</v>
      </c>
      <c r="S41" s="139" t="s">
        <v>55</v>
      </c>
      <c r="T41" s="139" t="s">
        <v>45</v>
      </c>
      <c r="U41" s="139" t="s">
        <v>45</v>
      </c>
      <c r="V41" s="139" t="s">
        <v>45</v>
      </c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40"/>
      <c r="AJ41" s="139"/>
      <c r="AK41" s="139"/>
      <c r="AL41" s="148"/>
      <c r="AM41" s="142"/>
    </row>
    <row r="42" spans="6:39" ht="14.25" customHeight="1">
      <c r="F42" s="144"/>
      <c r="G42" s="139"/>
      <c r="H42" s="139"/>
      <c r="I42" s="139"/>
      <c r="J42" s="139"/>
      <c r="K42" s="139"/>
      <c r="L42" s="139"/>
      <c r="M42" s="139"/>
      <c r="N42" s="139"/>
      <c r="O42" s="140"/>
      <c r="P42" s="140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40"/>
      <c r="AJ42" s="139"/>
      <c r="AK42" s="139"/>
      <c r="AL42" s="148"/>
      <c r="AM42" s="142"/>
    </row>
    <row r="43" spans="6:39" ht="14.25" customHeight="1">
      <c r="F43" s="144"/>
      <c r="G43" s="139"/>
      <c r="H43" s="139"/>
      <c r="I43" s="139"/>
      <c r="J43" s="139"/>
      <c r="K43" s="139"/>
      <c r="L43" s="139"/>
      <c r="M43" s="139"/>
      <c r="N43" s="139"/>
      <c r="O43" s="140"/>
      <c r="P43" s="140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40"/>
      <c r="AJ43" s="139"/>
      <c r="AK43" s="139"/>
      <c r="AL43" s="148"/>
      <c r="AM43" s="142"/>
    </row>
    <row r="44" spans="6:39" ht="14.25" customHeight="1">
      <c r="F44" s="144"/>
      <c r="G44" s="139"/>
      <c r="H44" s="139"/>
      <c r="I44" s="139"/>
      <c r="J44" s="139"/>
      <c r="K44" s="139"/>
      <c r="L44" s="139"/>
      <c r="M44" s="139"/>
      <c r="N44" s="139"/>
      <c r="O44" s="140"/>
      <c r="P44" s="140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40"/>
      <c r="AJ44" s="139"/>
      <c r="AK44" s="139"/>
      <c r="AL44" s="149"/>
      <c r="AM44" s="142"/>
    </row>
    <row r="45" spans="6:39" ht="14.25" customHeight="1">
      <c r="F45" s="19" t="s">
        <v>101</v>
      </c>
      <c r="G45" s="19" t="s">
        <v>52</v>
      </c>
      <c r="H45" s="19" t="s">
        <v>52</v>
      </c>
      <c r="I45" s="19"/>
      <c r="J45" s="19"/>
      <c r="K45" s="19"/>
      <c r="L45" s="19"/>
      <c r="M45" s="19"/>
      <c r="N45" s="19" t="s">
        <v>52</v>
      </c>
      <c r="O45" s="19" t="s">
        <v>52</v>
      </c>
      <c r="P45" s="19" t="s">
        <v>52</v>
      </c>
      <c r="Q45" s="19" t="s">
        <v>53</v>
      </c>
      <c r="R45" s="19" t="s">
        <v>53</v>
      </c>
      <c r="S45" s="19" t="s">
        <v>53</v>
      </c>
      <c r="T45" s="19" t="s">
        <v>53</v>
      </c>
      <c r="U45" s="19" t="s">
        <v>53</v>
      </c>
      <c r="V45" s="19" t="s">
        <v>53</v>
      </c>
      <c r="W45" s="19"/>
      <c r="X45" s="19"/>
      <c r="Y45" s="19"/>
      <c r="Z45" s="19"/>
      <c r="AA45" s="19"/>
      <c r="AB45" s="19" t="s">
        <v>52</v>
      </c>
      <c r="AC45" s="19" t="s">
        <v>52</v>
      </c>
      <c r="AD45" s="19"/>
      <c r="AE45" s="19"/>
      <c r="AF45" s="19"/>
      <c r="AG45" s="19"/>
      <c r="AH45" s="19"/>
      <c r="AI45" s="19" t="s">
        <v>52</v>
      </c>
      <c r="AJ45" s="19" t="s">
        <v>52</v>
      </c>
      <c r="AK45" s="19"/>
      <c r="AL45" s="88">
        <f>_xlfn.COUNTIFS($G45:$AK45,"休")</f>
        <v>9</v>
      </c>
      <c r="AM45" s="20">
        <f>31-_xlfn.COUNTIFS($G45:$AK45,"外")-_xlfn.COUNTIFS($G45:$AK45,"指")</f>
        <v>25</v>
      </c>
    </row>
    <row r="46" ht="14.25" customHeight="1"/>
    <row r="47" spans="6:39" ht="14.25" customHeight="1">
      <c r="F47" s="11" t="s">
        <v>5</v>
      </c>
      <c r="G47" s="107" t="s">
        <v>62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26" t="s">
        <v>143</v>
      </c>
      <c r="AM47" s="129" t="s">
        <v>17</v>
      </c>
    </row>
    <row r="48" spans="6:39" ht="14.25" customHeight="1">
      <c r="F48" s="11" t="s">
        <v>7</v>
      </c>
      <c r="G48" s="11">
        <v>1</v>
      </c>
      <c r="H48" s="11">
        <v>2</v>
      </c>
      <c r="I48" s="11">
        <v>3</v>
      </c>
      <c r="J48" s="11">
        <v>4</v>
      </c>
      <c r="K48" s="11">
        <v>5</v>
      </c>
      <c r="L48" s="11">
        <v>6</v>
      </c>
      <c r="M48" s="11">
        <v>7</v>
      </c>
      <c r="N48" s="11">
        <v>8</v>
      </c>
      <c r="O48" s="11">
        <v>9</v>
      </c>
      <c r="P48" s="11">
        <v>10</v>
      </c>
      <c r="Q48" s="11">
        <v>11</v>
      </c>
      <c r="R48" s="11">
        <v>12</v>
      </c>
      <c r="S48" s="11">
        <v>13</v>
      </c>
      <c r="T48" s="11">
        <v>14</v>
      </c>
      <c r="U48" s="11">
        <v>15</v>
      </c>
      <c r="V48" s="11">
        <v>16</v>
      </c>
      <c r="W48" s="11">
        <v>17</v>
      </c>
      <c r="X48" s="11">
        <v>18</v>
      </c>
      <c r="Y48" s="11">
        <v>19</v>
      </c>
      <c r="Z48" s="11">
        <v>20</v>
      </c>
      <c r="AA48" s="11">
        <v>21</v>
      </c>
      <c r="AB48" s="11">
        <v>22</v>
      </c>
      <c r="AC48" s="11">
        <v>23</v>
      </c>
      <c r="AD48" s="11">
        <v>24</v>
      </c>
      <c r="AE48" s="11">
        <v>25</v>
      </c>
      <c r="AF48" s="11">
        <v>26</v>
      </c>
      <c r="AG48" s="11">
        <v>27</v>
      </c>
      <c r="AH48" s="11">
        <v>28</v>
      </c>
      <c r="AI48" s="11">
        <v>29</v>
      </c>
      <c r="AJ48" s="11">
        <v>30</v>
      </c>
      <c r="AK48" s="11"/>
      <c r="AL48" s="127"/>
      <c r="AM48" s="130"/>
    </row>
    <row r="49" spans="6:39" ht="14.25" customHeight="1">
      <c r="F49" s="11" t="s">
        <v>8</v>
      </c>
      <c r="G49" s="96" t="s">
        <v>13</v>
      </c>
      <c r="H49" s="96" t="s">
        <v>14</v>
      </c>
      <c r="I49" s="96" t="s">
        <v>15</v>
      </c>
      <c r="J49" s="96" t="s">
        <v>16</v>
      </c>
      <c r="K49" s="96" t="s">
        <v>6</v>
      </c>
      <c r="L49" s="96" t="s">
        <v>4</v>
      </c>
      <c r="M49" s="96" t="s">
        <v>10</v>
      </c>
      <c r="N49" s="96" t="s">
        <v>12</v>
      </c>
      <c r="O49" s="96" t="s">
        <v>14</v>
      </c>
      <c r="P49" s="96" t="s">
        <v>15</v>
      </c>
      <c r="Q49" s="96" t="s">
        <v>16</v>
      </c>
      <c r="R49" s="96" t="s">
        <v>6</v>
      </c>
      <c r="S49" s="96" t="s">
        <v>4</v>
      </c>
      <c r="T49" s="96" t="s">
        <v>10</v>
      </c>
      <c r="U49" s="96" t="s">
        <v>12</v>
      </c>
      <c r="V49" s="96" t="s">
        <v>14</v>
      </c>
      <c r="W49" s="96" t="s">
        <v>15</v>
      </c>
      <c r="X49" s="96" t="s">
        <v>16</v>
      </c>
      <c r="Y49" s="96" t="s">
        <v>6</v>
      </c>
      <c r="Z49" s="96" t="s">
        <v>4</v>
      </c>
      <c r="AA49" s="96" t="s">
        <v>10</v>
      </c>
      <c r="AB49" s="96" t="s">
        <v>12</v>
      </c>
      <c r="AC49" s="96" t="s">
        <v>14</v>
      </c>
      <c r="AD49" s="96" t="s">
        <v>15</v>
      </c>
      <c r="AE49" s="96" t="s">
        <v>16</v>
      </c>
      <c r="AF49" s="96" t="s">
        <v>6</v>
      </c>
      <c r="AG49" s="96" t="s">
        <v>4</v>
      </c>
      <c r="AH49" s="96" t="s">
        <v>10</v>
      </c>
      <c r="AI49" s="96" t="s">
        <v>12</v>
      </c>
      <c r="AJ49" s="96" t="s">
        <v>14</v>
      </c>
      <c r="AK49" s="11"/>
      <c r="AL49" s="127"/>
      <c r="AM49" s="130"/>
    </row>
    <row r="50" spans="6:39" ht="14.25" customHeight="1">
      <c r="F50" s="124" t="s">
        <v>9</v>
      </c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3" t="s">
        <v>24</v>
      </c>
      <c r="AA50" s="122"/>
      <c r="AB50" s="122"/>
      <c r="AC50" s="123" t="s">
        <v>25</v>
      </c>
      <c r="AD50" s="122"/>
      <c r="AE50" s="122"/>
      <c r="AF50" s="122"/>
      <c r="AG50" s="122"/>
      <c r="AH50" s="122"/>
      <c r="AI50" s="122"/>
      <c r="AJ50" s="122"/>
      <c r="AK50" s="122"/>
      <c r="AL50" s="127"/>
      <c r="AM50" s="130"/>
    </row>
    <row r="51" spans="6:39" ht="14.25" customHeight="1">
      <c r="F51" s="125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3"/>
      <c r="AA51" s="122"/>
      <c r="AB51" s="122"/>
      <c r="AC51" s="123"/>
      <c r="AD51" s="122"/>
      <c r="AE51" s="122"/>
      <c r="AF51" s="122"/>
      <c r="AG51" s="122"/>
      <c r="AH51" s="122"/>
      <c r="AI51" s="122"/>
      <c r="AJ51" s="122"/>
      <c r="AK51" s="122"/>
      <c r="AL51" s="127"/>
      <c r="AM51" s="130"/>
    </row>
    <row r="52" spans="6:39" ht="14.25" customHeight="1">
      <c r="F52" s="125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3"/>
      <c r="AA52" s="122"/>
      <c r="AB52" s="122"/>
      <c r="AC52" s="123"/>
      <c r="AD52" s="122"/>
      <c r="AE52" s="122"/>
      <c r="AF52" s="122"/>
      <c r="AG52" s="122"/>
      <c r="AH52" s="122"/>
      <c r="AI52" s="122"/>
      <c r="AJ52" s="122"/>
      <c r="AK52" s="122"/>
      <c r="AL52" s="127"/>
      <c r="AM52" s="130"/>
    </row>
    <row r="53" spans="6:39" ht="14.25" customHeight="1">
      <c r="F53" s="125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3"/>
      <c r="AA53" s="122"/>
      <c r="AB53" s="122"/>
      <c r="AC53" s="123"/>
      <c r="AD53" s="122"/>
      <c r="AE53" s="122"/>
      <c r="AF53" s="122"/>
      <c r="AG53" s="122"/>
      <c r="AH53" s="122"/>
      <c r="AI53" s="122"/>
      <c r="AJ53" s="122"/>
      <c r="AK53" s="122"/>
      <c r="AL53" s="128"/>
      <c r="AM53" s="130"/>
    </row>
    <row r="54" spans="6:39" ht="14.25" customHeight="1">
      <c r="F54" s="11" t="s">
        <v>101</v>
      </c>
      <c r="G54" s="11"/>
      <c r="H54" s="11"/>
      <c r="I54" s="11"/>
      <c r="J54" s="11"/>
      <c r="K54" s="11" t="s">
        <v>52</v>
      </c>
      <c r="L54" s="11" t="s">
        <v>52</v>
      </c>
      <c r="M54" s="11"/>
      <c r="N54" s="11"/>
      <c r="O54" s="11"/>
      <c r="P54" s="11"/>
      <c r="Q54" s="11"/>
      <c r="R54" s="11" t="s">
        <v>52</v>
      </c>
      <c r="S54" s="11" t="s">
        <v>52</v>
      </c>
      <c r="T54" s="11"/>
      <c r="U54" s="11"/>
      <c r="V54" s="11"/>
      <c r="W54" s="11"/>
      <c r="X54" s="11"/>
      <c r="Y54" s="11" t="s">
        <v>52</v>
      </c>
      <c r="Z54" s="11" t="s">
        <v>52</v>
      </c>
      <c r="AA54" s="11"/>
      <c r="AB54" s="11"/>
      <c r="AC54" s="11"/>
      <c r="AD54" s="11"/>
      <c r="AE54" s="11"/>
      <c r="AF54" s="11" t="s">
        <v>52</v>
      </c>
      <c r="AG54" s="11" t="s">
        <v>52</v>
      </c>
      <c r="AH54" s="11"/>
      <c r="AI54" s="11"/>
      <c r="AJ54" s="11"/>
      <c r="AK54" s="11" t="s">
        <v>51</v>
      </c>
      <c r="AL54" s="86">
        <f>_xlfn.COUNTIFS($G54:$AK54,"休")</f>
        <v>8</v>
      </c>
      <c r="AM54" s="11">
        <f>31-_xlfn.COUNTIFS($G54:$AK54,"外")-_xlfn.COUNTIFS($G54:$AK54,"指")</f>
        <v>30</v>
      </c>
    </row>
    <row r="55" ht="14.25" customHeight="1"/>
    <row r="56" spans="6:39" ht="14.25" customHeight="1">
      <c r="F56" s="11" t="s">
        <v>5</v>
      </c>
      <c r="G56" s="107" t="s">
        <v>63</v>
      </c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26" t="s">
        <v>143</v>
      </c>
      <c r="AM56" s="129" t="s">
        <v>17</v>
      </c>
    </row>
    <row r="57" spans="6:39" ht="14.25" customHeight="1">
      <c r="F57" s="11" t="s">
        <v>7</v>
      </c>
      <c r="G57" s="11">
        <v>1</v>
      </c>
      <c r="H57" s="11">
        <v>2</v>
      </c>
      <c r="I57" s="11">
        <v>3</v>
      </c>
      <c r="J57" s="11">
        <v>4</v>
      </c>
      <c r="K57" s="11">
        <v>5</v>
      </c>
      <c r="L57" s="11">
        <v>6</v>
      </c>
      <c r="M57" s="11">
        <v>7</v>
      </c>
      <c r="N57" s="11">
        <v>8</v>
      </c>
      <c r="O57" s="11">
        <v>9</v>
      </c>
      <c r="P57" s="11">
        <v>10</v>
      </c>
      <c r="Q57" s="11">
        <v>11</v>
      </c>
      <c r="R57" s="11">
        <v>12</v>
      </c>
      <c r="S57" s="11">
        <v>13</v>
      </c>
      <c r="T57" s="11">
        <v>14</v>
      </c>
      <c r="U57" s="11">
        <v>15</v>
      </c>
      <c r="V57" s="11">
        <v>16</v>
      </c>
      <c r="W57" s="11">
        <v>17</v>
      </c>
      <c r="X57" s="11">
        <v>18</v>
      </c>
      <c r="Y57" s="11">
        <v>19</v>
      </c>
      <c r="Z57" s="11">
        <v>20</v>
      </c>
      <c r="AA57" s="11">
        <v>21</v>
      </c>
      <c r="AB57" s="11">
        <v>22</v>
      </c>
      <c r="AC57" s="11">
        <v>23</v>
      </c>
      <c r="AD57" s="11">
        <v>24</v>
      </c>
      <c r="AE57" s="11">
        <v>25</v>
      </c>
      <c r="AF57" s="11">
        <v>26</v>
      </c>
      <c r="AG57" s="11">
        <v>27</v>
      </c>
      <c r="AH57" s="11">
        <v>28</v>
      </c>
      <c r="AI57" s="11">
        <v>29</v>
      </c>
      <c r="AJ57" s="11">
        <v>30</v>
      </c>
      <c r="AK57" s="11">
        <v>31</v>
      </c>
      <c r="AL57" s="127"/>
      <c r="AM57" s="130"/>
    </row>
    <row r="58" spans="6:39" ht="14.25" customHeight="1">
      <c r="F58" s="11" t="s">
        <v>8</v>
      </c>
      <c r="G58" s="96" t="s">
        <v>15</v>
      </c>
      <c r="H58" s="96" t="s">
        <v>16</v>
      </c>
      <c r="I58" s="96" t="s">
        <v>6</v>
      </c>
      <c r="J58" s="96" t="s">
        <v>4</v>
      </c>
      <c r="K58" s="96" t="s">
        <v>10</v>
      </c>
      <c r="L58" s="96" t="s">
        <v>12</v>
      </c>
      <c r="M58" s="96" t="s">
        <v>14</v>
      </c>
      <c r="N58" s="96" t="s">
        <v>15</v>
      </c>
      <c r="O58" s="96" t="s">
        <v>16</v>
      </c>
      <c r="P58" s="96" t="s">
        <v>6</v>
      </c>
      <c r="Q58" s="96" t="s">
        <v>4</v>
      </c>
      <c r="R58" s="96" t="s">
        <v>10</v>
      </c>
      <c r="S58" s="96" t="s">
        <v>12</v>
      </c>
      <c r="T58" s="96" t="s">
        <v>14</v>
      </c>
      <c r="U58" s="96" t="s">
        <v>15</v>
      </c>
      <c r="V58" s="96" t="s">
        <v>16</v>
      </c>
      <c r="W58" s="96" t="s">
        <v>6</v>
      </c>
      <c r="X58" s="96" t="s">
        <v>4</v>
      </c>
      <c r="Y58" s="96" t="s">
        <v>10</v>
      </c>
      <c r="Z58" s="96" t="s">
        <v>12</v>
      </c>
      <c r="AA58" s="96" t="s">
        <v>14</v>
      </c>
      <c r="AB58" s="96" t="s">
        <v>15</v>
      </c>
      <c r="AC58" s="96" t="s">
        <v>16</v>
      </c>
      <c r="AD58" s="96" t="s">
        <v>6</v>
      </c>
      <c r="AE58" s="96" t="s">
        <v>4</v>
      </c>
      <c r="AF58" s="96" t="s">
        <v>10</v>
      </c>
      <c r="AG58" s="96" t="s">
        <v>12</v>
      </c>
      <c r="AH58" s="96" t="s">
        <v>14</v>
      </c>
      <c r="AI58" s="96" t="s">
        <v>15</v>
      </c>
      <c r="AJ58" s="96" t="s">
        <v>16</v>
      </c>
      <c r="AK58" s="96" t="s">
        <v>6</v>
      </c>
      <c r="AL58" s="127"/>
      <c r="AM58" s="130"/>
    </row>
    <row r="59" spans="6:39" ht="14.25" customHeight="1">
      <c r="F59" s="124" t="s">
        <v>9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6" t="s">
        <v>26</v>
      </c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27"/>
      <c r="AM59" s="130"/>
    </row>
    <row r="60" spans="6:39" ht="14.25" customHeight="1">
      <c r="F60" s="12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7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27"/>
      <c r="AM60" s="130"/>
    </row>
    <row r="61" spans="6:39" ht="14.25" customHeight="1">
      <c r="F61" s="12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7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27"/>
      <c r="AM61" s="130"/>
    </row>
    <row r="62" spans="6:39" ht="14.25" customHeight="1">
      <c r="F62" s="12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8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28"/>
      <c r="AM62" s="130"/>
    </row>
    <row r="63" spans="6:39" ht="14.25" customHeight="1">
      <c r="F63" s="11" t="s">
        <v>101</v>
      </c>
      <c r="G63" s="11"/>
      <c r="H63" s="11"/>
      <c r="I63" s="11" t="s">
        <v>52</v>
      </c>
      <c r="J63" s="11" t="s">
        <v>52</v>
      </c>
      <c r="K63" s="11"/>
      <c r="L63" s="11"/>
      <c r="M63" s="11"/>
      <c r="N63" s="11"/>
      <c r="O63" s="11"/>
      <c r="P63" s="11" t="s">
        <v>52</v>
      </c>
      <c r="Q63" s="11" t="s">
        <v>52</v>
      </c>
      <c r="R63" s="11"/>
      <c r="S63" s="11"/>
      <c r="T63" s="11"/>
      <c r="U63" s="11"/>
      <c r="V63" s="11"/>
      <c r="W63" s="11" t="s">
        <v>52</v>
      </c>
      <c r="X63" s="11" t="s">
        <v>52</v>
      </c>
      <c r="Y63" s="11"/>
      <c r="Z63" s="11"/>
      <c r="AA63" s="11"/>
      <c r="AB63" s="11"/>
      <c r="AC63" s="11"/>
      <c r="AD63" s="11" t="s">
        <v>52</v>
      </c>
      <c r="AE63" s="11" t="s">
        <v>52</v>
      </c>
      <c r="AF63" s="11"/>
      <c r="AG63" s="11"/>
      <c r="AH63" s="11"/>
      <c r="AI63" s="11"/>
      <c r="AJ63" s="11"/>
      <c r="AK63" s="11" t="s">
        <v>52</v>
      </c>
      <c r="AL63" s="86">
        <f>_xlfn.COUNTIFS($G63:$AK63,"休")</f>
        <v>9</v>
      </c>
      <c r="AM63" s="11">
        <f>31-_xlfn.COUNTIFS($G63:$AK63,"外")-_xlfn.COUNTIFS($G63:$AK63,"指")</f>
        <v>31</v>
      </c>
    </row>
    <row r="64" ht="14.25" customHeight="1"/>
    <row r="65" spans="6:39" ht="14.25" customHeight="1">
      <c r="F65" s="11" t="s">
        <v>5</v>
      </c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26" t="s">
        <v>143</v>
      </c>
      <c r="AM65" s="129" t="s">
        <v>17</v>
      </c>
    </row>
    <row r="66" spans="6:39" ht="14.25" customHeight="1">
      <c r="F66" s="11" t="s">
        <v>7</v>
      </c>
      <c r="G66" s="11">
        <v>1</v>
      </c>
      <c r="H66" s="11">
        <v>2</v>
      </c>
      <c r="I66" s="11">
        <v>3</v>
      </c>
      <c r="J66" s="11">
        <v>4</v>
      </c>
      <c r="K66" s="11">
        <v>5</v>
      </c>
      <c r="L66" s="11">
        <v>6</v>
      </c>
      <c r="M66" s="11">
        <v>7</v>
      </c>
      <c r="N66" s="11">
        <v>8</v>
      </c>
      <c r="O66" s="11">
        <v>9</v>
      </c>
      <c r="P66" s="11">
        <v>10</v>
      </c>
      <c r="Q66" s="11">
        <v>11</v>
      </c>
      <c r="R66" s="11">
        <v>12</v>
      </c>
      <c r="S66" s="11">
        <v>13</v>
      </c>
      <c r="T66" s="11">
        <v>14</v>
      </c>
      <c r="U66" s="11">
        <v>15</v>
      </c>
      <c r="V66" s="11">
        <v>16</v>
      </c>
      <c r="W66" s="11">
        <v>17</v>
      </c>
      <c r="X66" s="11">
        <v>18</v>
      </c>
      <c r="Y66" s="11">
        <v>19</v>
      </c>
      <c r="Z66" s="11">
        <v>20</v>
      </c>
      <c r="AA66" s="11">
        <v>21</v>
      </c>
      <c r="AB66" s="11">
        <v>22</v>
      </c>
      <c r="AC66" s="11">
        <v>23</v>
      </c>
      <c r="AD66" s="11">
        <v>24</v>
      </c>
      <c r="AE66" s="11">
        <v>25</v>
      </c>
      <c r="AF66" s="11">
        <v>26</v>
      </c>
      <c r="AG66" s="11">
        <v>27</v>
      </c>
      <c r="AH66" s="11">
        <v>28</v>
      </c>
      <c r="AI66" s="11">
        <v>29</v>
      </c>
      <c r="AJ66" s="11">
        <v>30</v>
      </c>
      <c r="AK66" s="11"/>
      <c r="AL66" s="127"/>
      <c r="AM66" s="130"/>
    </row>
    <row r="67" spans="6:39" ht="14.25" customHeight="1">
      <c r="F67" s="11" t="s">
        <v>8</v>
      </c>
      <c r="G67" s="96" t="s">
        <v>4</v>
      </c>
      <c r="H67" s="96" t="s">
        <v>10</v>
      </c>
      <c r="I67" s="96" t="s">
        <v>12</v>
      </c>
      <c r="J67" s="96" t="s">
        <v>14</v>
      </c>
      <c r="K67" s="96" t="s">
        <v>15</v>
      </c>
      <c r="L67" s="96" t="s">
        <v>16</v>
      </c>
      <c r="M67" s="96" t="s">
        <v>6</v>
      </c>
      <c r="N67" s="96" t="s">
        <v>4</v>
      </c>
      <c r="O67" s="96" t="s">
        <v>10</v>
      </c>
      <c r="P67" s="96" t="s">
        <v>12</v>
      </c>
      <c r="Q67" s="96" t="s">
        <v>14</v>
      </c>
      <c r="R67" s="96" t="s">
        <v>15</v>
      </c>
      <c r="S67" s="96" t="s">
        <v>16</v>
      </c>
      <c r="T67" s="96" t="s">
        <v>6</v>
      </c>
      <c r="U67" s="96" t="s">
        <v>4</v>
      </c>
      <c r="V67" s="96" t="s">
        <v>10</v>
      </c>
      <c r="W67" s="96" t="s">
        <v>12</v>
      </c>
      <c r="X67" s="96" t="s">
        <v>14</v>
      </c>
      <c r="Y67" s="96" t="s">
        <v>15</v>
      </c>
      <c r="Z67" s="96" t="s">
        <v>16</v>
      </c>
      <c r="AA67" s="96" t="s">
        <v>6</v>
      </c>
      <c r="AB67" s="96" t="s">
        <v>4</v>
      </c>
      <c r="AC67" s="96" t="s">
        <v>10</v>
      </c>
      <c r="AD67" s="96" t="s">
        <v>12</v>
      </c>
      <c r="AE67" s="96" t="s">
        <v>14</v>
      </c>
      <c r="AF67" s="96" t="s">
        <v>15</v>
      </c>
      <c r="AG67" s="96" t="s">
        <v>16</v>
      </c>
      <c r="AH67" s="96" t="s">
        <v>6</v>
      </c>
      <c r="AI67" s="96" t="s">
        <v>4</v>
      </c>
      <c r="AJ67" s="96" t="s">
        <v>10</v>
      </c>
      <c r="AK67" s="11"/>
      <c r="AL67" s="127"/>
      <c r="AM67" s="130"/>
    </row>
    <row r="68" spans="6:39" ht="14.25" customHeight="1">
      <c r="F68" s="124" t="s">
        <v>9</v>
      </c>
      <c r="G68" s="122"/>
      <c r="H68" s="122"/>
      <c r="I68" s="123" t="s">
        <v>27</v>
      </c>
      <c r="J68" s="13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3" t="s">
        <v>28</v>
      </c>
      <c r="AD68" s="122"/>
      <c r="AE68" s="122"/>
      <c r="AF68" s="122"/>
      <c r="AG68" s="122"/>
      <c r="AH68" s="122"/>
      <c r="AI68" s="122"/>
      <c r="AJ68" s="122"/>
      <c r="AK68" s="122"/>
      <c r="AL68" s="127"/>
      <c r="AM68" s="130"/>
    </row>
    <row r="69" spans="6:39" ht="14.25" customHeight="1">
      <c r="F69" s="125"/>
      <c r="G69" s="122"/>
      <c r="H69" s="122"/>
      <c r="I69" s="123"/>
      <c r="J69" s="133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3"/>
      <c r="AD69" s="122"/>
      <c r="AE69" s="122"/>
      <c r="AF69" s="122"/>
      <c r="AG69" s="122"/>
      <c r="AH69" s="122"/>
      <c r="AI69" s="122"/>
      <c r="AJ69" s="122"/>
      <c r="AK69" s="122"/>
      <c r="AL69" s="127"/>
      <c r="AM69" s="130"/>
    </row>
    <row r="70" spans="6:39" ht="14.25" customHeight="1">
      <c r="F70" s="125"/>
      <c r="G70" s="122"/>
      <c r="H70" s="122"/>
      <c r="I70" s="123"/>
      <c r="J70" s="133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3"/>
      <c r="AD70" s="122"/>
      <c r="AE70" s="122"/>
      <c r="AF70" s="122"/>
      <c r="AG70" s="122"/>
      <c r="AH70" s="122"/>
      <c r="AI70" s="122"/>
      <c r="AJ70" s="122"/>
      <c r="AK70" s="122"/>
      <c r="AL70" s="127"/>
      <c r="AM70" s="130"/>
    </row>
    <row r="71" spans="6:39" ht="14.25" customHeight="1">
      <c r="F71" s="125"/>
      <c r="G71" s="122"/>
      <c r="H71" s="122"/>
      <c r="I71" s="123"/>
      <c r="J71" s="134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3"/>
      <c r="AD71" s="122"/>
      <c r="AE71" s="122"/>
      <c r="AF71" s="122"/>
      <c r="AG71" s="122"/>
      <c r="AH71" s="122"/>
      <c r="AI71" s="122"/>
      <c r="AJ71" s="122"/>
      <c r="AK71" s="122"/>
      <c r="AL71" s="128"/>
      <c r="AM71" s="130"/>
    </row>
    <row r="72" spans="6:39" ht="14.25" customHeight="1">
      <c r="F72" s="11" t="s">
        <v>101</v>
      </c>
      <c r="G72" s="11" t="s">
        <v>52</v>
      </c>
      <c r="H72" s="11"/>
      <c r="I72" s="11"/>
      <c r="J72" s="11"/>
      <c r="K72" s="11"/>
      <c r="L72" s="11"/>
      <c r="M72" s="11" t="s">
        <v>52</v>
      </c>
      <c r="N72" s="11" t="s">
        <v>52</v>
      </c>
      <c r="O72" s="11"/>
      <c r="P72" s="11"/>
      <c r="Q72" s="11"/>
      <c r="R72" s="11"/>
      <c r="S72" s="11"/>
      <c r="T72" s="11" t="s">
        <v>52</v>
      </c>
      <c r="U72" s="11" t="s">
        <v>52</v>
      </c>
      <c r="V72" s="11"/>
      <c r="W72" s="11"/>
      <c r="X72" s="11"/>
      <c r="Y72" s="11"/>
      <c r="Z72" s="11"/>
      <c r="AA72" s="11" t="s">
        <v>52</v>
      </c>
      <c r="AB72" s="11" t="s">
        <v>52</v>
      </c>
      <c r="AC72" s="11"/>
      <c r="AD72" s="11"/>
      <c r="AE72" s="11"/>
      <c r="AF72" s="11"/>
      <c r="AG72" s="11"/>
      <c r="AH72" s="11" t="s">
        <v>52</v>
      </c>
      <c r="AI72" s="11" t="s">
        <v>52</v>
      </c>
      <c r="AJ72" s="11"/>
      <c r="AK72" s="11" t="s">
        <v>51</v>
      </c>
      <c r="AL72" s="86">
        <f>_xlfn.COUNTIFS($G72:$AK72,"休")</f>
        <v>9</v>
      </c>
      <c r="AM72" s="11">
        <f>31-_xlfn.COUNTIFS($G72:$AK72,"外")-_xlfn.COUNTIFS($G72:$AK72,"指")</f>
        <v>30</v>
      </c>
    </row>
    <row r="73" ht="14.25" customHeight="1"/>
    <row r="74" spans="6:39" ht="14.25" customHeight="1">
      <c r="F74" s="11" t="s">
        <v>5</v>
      </c>
      <c r="G74" s="107" t="s">
        <v>65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26" t="s">
        <v>143</v>
      </c>
      <c r="AM74" s="129" t="s">
        <v>17</v>
      </c>
    </row>
    <row r="75" spans="6:39" ht="14.25" customHeight="1">
      <c r="F75" s="11" t="s">
        <v>7</v>
      </c>
      <c r="G75" s="11">
        <v>1</v>
      </c>
      <c r="H75" s="11">
        <v>2</v>
      </c>
      <c r="I75" s="11">
        <v>3</v>
      </c>
      <c r="J75" s="11">
        <v>4</v>
      </c>
      <c r="K75" s="11">
        <v>5</v>
      </c>
      <c r="L75" s="11">
        <v>6</v>
      </c>
      <c r="M75" s="11">
        <v>7</v>
      </c>
      <c r="N75" s="11">
        <v>8</v>
      </c>
      <c r="O75" s="11">
        <v>9</v>
      </c>
      <c r="P75" s="11">
        <v>10</v>
      </c>
      <c r="Q75" s="11">
        <v>11</v>
      </c>
      <c r="R75" s="11">
        <v>12</v>
      </c>
      <c r="S75" s="11">
        <v>13</v>
      </c>
      <c r="T75" s="11">
        <v>14</v>
      </c>
      <c r="U75" s="11">
        <v>15</v>
      </c>
      <c r="V75" s="11">
        <v>16</v>
      </c>
      <c r="W75" s="11">
        <v>17</v>
      </c>
      <c r="X75" s="11">
        <v>18</v>
      </c>
      <c r="Y75" s="11">
        <v>19</v>
      </c>
      <c r="Z75" s="11">
        <v>20</v>
      </c>
      <c r="AA75" s="11">
        <v>21</v>
      </c>
      <c r="AB75" s="11">
        <v>22</v>
      </c>
      <c r="AC75" s="11">
        <v>23</v>
      </c>
      <c r="AD75" s="11">
        <v>24</v>
      </c>
      <c r="AE75" s="11">
        <v>25</v>
      </c>
      <c r="AF75" s="11">
        <v>26</v>
      </c>
      <c r="AG75" s="11">
        <v>27</v>
      </c>
      <c r="AH75" s="11">
        <v>28</v>
      </c>
      <c r="AI75" s="11">
        <v>29</v>
      </c>
      <c r="AJ75" s="11">
        <v>30</v>
      </c>
      <c r="AK75" s="11">
        <v>31</v>
      </c>
      <c r="AL75" s="127"/>
      <c r="AM75" s="130"/>
    </row>
    <row r="76" spans="6:39" ht="14.25" customHeight="1">
      <c r="F76" s="11" t="s">
        <v>8</v>
      </c>
      <c r="G76" s="96" t="s">
        <v>13</v>
      </c>
      <c r="H76" s="96" t="s">
        <v>14</v>
      </c>
      <c r="I76" s="96" t="s">
        <v>15</v>
      </c>
      <c r="J76" s="96" t="s">
        <v>16</v>
      </c>
      <c r="K76" s="96" t="s">
        <v>6</v>
      </c>
      <c r="L76" s="96" t="s">
        <v>4</v>
      </c>
      <c r="M76" s="96" t="s">
        <v>10</v>
      </c>
      <c r="N76" s="96" t="s">
        <v>12</v>
      </c>
      <c r="O76" s="96" t="s">
        <v>14</v>
      </c>
      <c r="P76" s="96" t="s">
        <v>15</v>
      </c>
      <c r="Q76" s="96" t="s">
        <v>16</v>
      </c>
      <c r="R76" s="96" t="s">
        <v>6</v>
      </c>
      <c r="S76" s="96" t="s">
        <v>4</v>
      </c>
      <c r="T76" s="96" t="s">
        <v>10</v>
      </c>
      <c r="U76" s="96" t="s">
        <v>12</v>
      </c>
      <c r="V76" s="96" t="s">
        <v>14</v>
      </c>
      <c r="W76" s="96" t="s">
        <v>15</v>
      </c>
      <c r="X76" s="96" t="s">
        <v>16</v>
      </c>
      <c r="Y76" s="96" t="s">
        <v>6</v>
      </c>
      <c r="Z76" s="96" t="s">
        <v>4</v>
      </c>
      <c r="AA76" s="96" t="s">
        <v>10</v>
      </c>
      <c r="AB76" s="96" t="s">
        <v>12</v>
      </c>
      <c r="AC76" s="96" t="s">
        <v>14</v>
      </c>
      <c r="AD76" s="96" t="s">
        <v>15</v>
      </c>
      <c r="AE76" s="96" t="s">
        <v>16</v>
      </c>
      <c r="AF76" s="96" t="s">
        <v>6</v>
      </c>
      <c r="AG76" s="96" t="s">
        <v>4</v>
      </c>
      <c r="AH76" s="96" t="s">
        <v>10</v>
      </c>
      <c r="AI76" s="96" t="s">
        <v>12</v>
      </c>
      <c r="AJ76" s="96" t="s">
        <v>14</v>
      </c>
      <c r="AK76" s="96" t="s">
        <v>15</v>
      </c>
      <c r="AL76" s="127"/>
      <c r="AM76" s="130"/>
    </row>
    <row r="77" spans="6:39" ht="14.25" customHeight="1">
      <c r="F77" s="124" t="s">
        <v>9</v>
      </c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 t="s">
        <v>46</v>
      </c>
      <c r="AJ77" s="122" t="s">
        <v>46</v>
      </c>
      <c r="AK77" s="122" t="s">
        <v>46</v>
      </c>
      <c r="AL77" s="127"/>
      <c r="AM77" s="130"/>
    </row>
    <row r="78" spans="6:39" ht="14.25" customHeight="1">
      <c r="F78" s="125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7"/>
      <c r="AM78" s="130"/>
    </row>
    <row r="79" spans="6:39" ht="14.25" customHeight="1">
      <c r="F79" s="125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7"/>
      <c r="AM79" s="130"/>
    </row>
    <row r="80" spans="6:39" ht="14.25" customHeight="1">
      <c r="F80" s="125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8"/>
      <c r="AM80" s="130"/>
    </row>
    <row r="81" spans="6:39" ht="14.25" customHeight="1">
      <c r="F81" s="11" t="s">
        <v>101</v>
      </c>
      <c r="G81" s="11"/>
      <c r="H81" s="11"/>
      <c r="I81" s="11"/>
      <c r="J81" s="11"/>
      <c r="K81" s="11" t="s">
        <v>52</v>
      </c>
      <c r="L81" s="11" t="s">
        <v>52</v>
      </c>
      <c r="M81" s="11"/>
      <c r="N81" s="11"/>
      <c r="O81" s="11"/>
      <c r="P81" s="11"/>
      <c r="Q81" s="11"/>
      <c r="R81" s="11" t="s">
        <v>52</v>
      </c>
      <c r="S81" s="11" t="s">
        <v>52</v>
      </c>
      <c r="T81" s="11"/>
      <c r="U81" s="11"/>
      <c r="V81" s="11"/>
      <c r="W81" s="11"/>
      <c r="X81" s="11"/>
      <c r="Y81" s="11" t="s">
        <v>52</v>
      </c>
      <c r="Z81" s="11" t="s">
        <v>52</v>
      </c>
      <c r="AA81" s="11"/>
      <c r="AB81" s="11"/>
      <c r="AC81" s="11"/>
      <c r="AD81" s="11"/>
      <c r="AE81" s="11"/>
      <c r="AF81" s="11" t="s">
        <v>52</v>
      </c>
      <c r="AG81" s="11" t="s">
        <v>52</v>
      </c>
      <c r="AH81" s="11"/>
      <c r="AI81" s="11" t="s">
        <v>53</v>
      </c>
      <c r="AJ81" s="11" t="s">
        <v>53</v>
      </c>
      <c r="AK81" s="11" t="s">
        <v>53</v>
      </c>
      <c r="AL81" s="86">
        <f>_xlfn.COUNTIFS($G81:$AK81,"休")</f>
        <v>8</v>
      </c>
      <c r="AM81" s="11">
        <f>31-_xlfn.COUNTIFS($G81:$AK81,"外")-_xlfn.COUNTIFS($G81:$AK81,"指")</f>
        <v>28</v>
      </c>
    </row>
    <row r="82" ht="14.25" customHeight="1"/>
    <row r="83" spans="6:39" ht="14.25" customHeight="1">
      <c r="F83" s="11" t="s">
        <v>5</v>
      </c>
      <c r="G83" s="107" t="s">
        <v>66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26" t="s">
        <v>143</v>
      </c>
      <c r="AM83" s="129" t="s">
        <v>17</v>
      </c>
    </row>
    <row r="84" spans="6:39" ht="14.25" customHeight="1">
      <c r="F84" s="11" t="s">
        <v>7</v>
      </c>
      <c r="G84" s="11">
        <v>1</v>
      </c>
      <c r="H84" s="11">
        <v>2</v>
      </c>
      <c r="I84" s="11">
        <v>3</v>
      </c>
      <c r="J84" s="11">
        <v>4</v>
      </c>
      <c r="K84" s="11">
        <v>5</v>
      </c>
      <c r="L84" s="11">
        <v>6</v>
      </c>
      <c r="M84" s="11">
        <v>7</v>
      </c>
      <c r="N84" s="11">
        <v>8</v>
      </c>
      <c r="O84" s="11">
        <v>9</v>
      </c>
      <c r="P84" s="11">
        <v>10</v>
      </c>
      <c r="Q84" s="11">
        <v>11</v>
      </c>
      <c r="R84" s="11">
        <v>12</v>
      </c>
      <c r="S84" s="11">
        <v>13</v>
      </c>
      <c r="T84" s="11">
        <v>14</v>
      </c>
      <c r="U84" s="11">
        <v>15</v>
      </c>
      <c r="V84" s="11">
        <v>16</v>
      </c>
      <c r="W84" s="11">
        <v>17</v>
      </c>
      <c r="X84" s="11">
        <v>18</v>
      </c>
      <c r="Y84" s="11">
        <v>19</v>
      </c>
      <c r="Z84" s="11">
        <v>20</v>
      </c>
      <c r="AA84" s="11">
        <v>21</v>
      </c>
      <c r="AB84" s="11">
        <v>22</v>
      </c>
      <c r="AC84" s="11">
        <v>23</v>
      </c>
      <c r="AD84" s="11">
        <v>24</v>
      </c>
      <c r="AE84" s="11">
        <v>25</v>
      </c>
      <c r="AF84" s="11">
        <v>26</v>
      </c>
      <c r="AG84" s="11">
        <v>27</v>
      </c>
      <c r="AH84" s="11">
        <v>28</v>
      </c>
      <c r="AI84" s="11">
        <v>29</v>
      </c>
      <c r="AJ84" s="11">
        <v>30</v>
      </c>
      <c r="AK84" s="11">
        <v>31</v>
      </c>
      <c r="AL84" s="127"/>
      <c r="AM84" s="130"/>
    </row>
    <row r="85" spans="6:39" ht="14.25" customHeight="1">
      <c r="F85" s="11" t="s">
        <v>8</v>
      </c>
      <c r="G85" s="96" t="s">
        <v>16</v>
      </c>
      <c r="H85" s="96" t="s">
        <v>6</v>
      </c>
      <c r="I85" s="96" t="s">
        <v>4</v>
      </c>
      <c r="J85" s="96" t="s">
        <v>10</v>
      </c>
      <c r="K85" s="96" t="s">
        <v>12</v>
      </c>
      <c r="L85" s="96" t="s">
        <v>14</v>
      </c>
      <c r="M85" s="96" t="s">
        <v>15</v>
      </c>
      <c r="N85" s="96" t="s">
        <v>16</v>
      </c>
      <c r="O85" s="96" t="s">
        <v>6</v>
      </c>
      <c r="P85" s="96" t="s">
        <v>4</v>
      </c>
      <c r="Q85" s="96" t="s">
        <v>10</v>
      </c>
      <c r="R85" s="96" t="s">
        <v>12</v>
      </c>
      <c r="S85" s="96" t="s">
        <v>14</v>
      </c>
      <c r="T85" s="96" t="s">
        <v>15</v>
      </c>
      <c r="U85" s="96" t="s">
        <v>16</v>
      </c>
      <c r="V85" s="96" t="s">
        <v>6</v>
      </c>
      <c r="W85" s="96" t="s">
        <v>4</v>
      </c>
      <c r="X85" s="96" t="s">
        <v>10</v>
      </c>
      <c r="Y85" s="96" t="s">
        <v>12</v>
      </c>
      <c r="Z85" s="96" t="s">
        <v>14</v>
      </c>
      <c r="AA85" s="96" t="s">
        <v>15</v>
      </c>
      <c r="AB85" s="96" t="s">
        <v>16</v>
      </c>
      <c r="AC85" s="96" t="s">
        <v>6</v>
      </c>
      <c r="AD85" s="96" t="s">
        <v>4</v>
      </c>
      <c r="AE85" s="96" t="s">
        <v>10</v>
      </c>
      <c r="AF85" s="96" t="s">
        <v>12</v>
      </c>
      <c r="AG85" s="96" t="s">
        <v>14</v>
      </c>
      <c r="AH85" s="96" t="s">
        <v>15</v>
      </c>
      <c r="AI85" s="96" t="s">
        <v>16</v>
      </c>
      <c r="AJ85" s="96" t="s">
        <v>6</v>
      </c>
      <c r="AK85" s="96" t="s">
        <v>4</v>
      </c>
      <c r="AL85" s="127"/>
      <c r="AM85" s="130"/>
    </row>
    <row r="86" spans="6:39" ht="14.25" customHeight="1">
      <c r="F86" s="124" t="s">
        <v>9</v>
      </c>
      <c r="G86" s="122" t="s">
        <v>46</v>
      </c>
      <c r="H86" s="122" t="s">
        <v>46</v>
      </c>
      <c r="I86" s="122" t="s">
        <v>46</v>
      </c>
      <c r="J86" s="122"/>
      <c r="K86" s="122"/>
      <c r="L86" s="122"/>
      <c r="M86" s="122"/>
      <c r="N86" s="122"/>
      <c r="O86" s="122"/>
      <c r="P86" s="123" t="s">
        <v>29</v>
      </c>
      <c r="Q86" s="123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7"/>
      <c r="AM86" s="130"/>
    </row>
    <row r="87" spans="6:39" ht="14.25" customHeight="1">
      <c r="F87" s="125"/>
      <c r="G87" s="122"/>
      <c r="H87" s="122"/>
      <c r="I87" s="122"/>
      <c r="J87" s="122"/>
      <c r="K87" s="122"/>
      <c r="L87" s="122"/>
      <c r="M87" s="122"/>
      <c r="N87" s="122"/>
      <c r="O87" s="122"/>
      <c r="P87" s="123"/>
      <c r="Q87" s="123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7"/>
      <c r="AM87" s="130"/>
    </row>
    <row r="88" spans="6:39" ht="14.25" customHeight="1">
      <c r="F88" s="125"/>
      <c r="G88" s="122"/>
      <c r="H88" s="122"/>
      <c r="I88" s="122"/>
      <c r="J88" s="122"/>
      <c r="K88" s="122"/>
      <c r="L88" s="122"/>
      <c r="M88" s="122"/>
      <c r="N88" s="122"/>
      <c r="O88" s="122"/>
      <c r="P88" s="123"/>
      <c r="Q88" s="123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7"/>
      <c r="AM88" s="130"/>
    </row>
    <row r="89" spans="6:39" ht="14.25" customHeight="1">
      <c r="F89" s="125"/>
      <c r="G89" s="122"/>
      <c r="H89" s="122"/>
      <c r="I89" s="122"/>
      <c r="J89" s="122"/>
      <c r="K89" s="122"/>
      <c r="L89" s="122"/>
      <c r="M89" s="122"/>
      <c r="N89" s="122"/>
      <c r="O89" s="122"/>
      <c r="P89" s="123"/>
      <c r="Q89" s="123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8"/>
      <c r="AM89" s="130"/>
    </row>
    <row r="90" spans="6:39" ht="14.25" customHeight="1">
      <c r="F90" s="11" t="s">
        <v>101</v>
      </c>
      <c r="G90" s="11" t="s">
        <v>53</v>
      </c>
      <c r="H90" s="11" t="s">
        <v>53</v>
      </c>
      <c r="I90" s="11" t="s">
        <v>53</v>
      </c>
      <c r="J90" s="11"/>
      <c r="K90" s="11"/>
      <c r="L90" s="11"/>
      <c r="M90" s="11"/>
      <c r="N90" s="11"/>
      <c r="O90" s="11" t="s">
        <v>52</v>
      </c>
      <c r="P90" s="11" t="s">
        <v>52</v>
      </c>
      <c r="Q90" s="11"/>
      <c r="R90" s="11"/>
      <c r="S90" s="11"/>
      <c r="T90" s="11"/>
      <c r="U90" s="11"/>
      <c r="V90" s="11" t="s">
        <v>52</v>
      </c>
      <c r="W90" s="11" t="s">
        <v>52</v>
      </c>
      <c r="X90" s="11"/>
      <c r="Y90" s="11"/>
      <c r="Z90" s="11"/>
      <c r="AA90" s="11"/>
      <c r="AB90" s="11"/>
      <c r="AC90" s="11" t="s">
        <v>52</v>
      </c>
      <c r="AD90" s="11" t="s">
        <v>52</v>
      </c>
      <c r="AE90" s="11"/>
      <c r="AF90" s="11"/>
      <c r="AG90" s="11"/>
      <c r="AH90" s="11"/>
      <c r="AI90" s="11"/>
      <c r="AJ90" s="11" t="s">
        <v>52</v>
      </c>
      <c r="AK90" s="11" t="s">
        <v>52</v>
      </c>
      <c r="AL90" s="86">
        <f>_xlfn.COUNTIFS($G90:$AK90,"休")</f>
        <v>8</v>
      </c>
      <c r="AM90" s="11">
        <f>31-_xlfn.COUNTIFS($G90:$AK90,"外")-_xlfn.COUNTIFS($G90:$AK90,"指")</f>
        <v>28</v>
      </c>
    </row>
    <row r="91" ht="14.25" customHeight="1"/>
    <row r="92" spans="6:39" ht="14.25" customHeight="1">
      <c r="F92" s="11" t="s">
        <v>5</v>
      </c>
      <c r="G92" s="107" t="s">
        <v>67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26" t="s">
        <v>143</v>
      </c>
      <c r="AM92" s="129" t="s">
        <v>17</v>
      </c>
    </row>
    <row r="93" spans="6:39" ht="14.25" customHeight="1">
      <c r="F93" s="11" t="s">
        <v>7</v>
      </c>
      <c r="G93" s="11">
        <v>1</v>
      </c>
      <c r="H93" s="11">
        <v>2</v>
      </c>
      <c r="I93" s="11">
        <v>3</v>
      </c>
      <c r="J93" s="11">
        <v>4</v>
      </c>
      <c r="K93" s="11">
        <v>5</v>
      </c>
      <c r="L93" s="11">
        <v>6</v>
      </c>
      <c r="M93" s="11">
        <v>7</v>
      </c>
      <c r="N93" s="11">
        <v>8</v>
      </c>
      <c r="O93" s="11">
        <v>9</v>
      </c>
      <c r="P93" s="11">
        <v>10</v>
      </c>
      <c r="Q93" s="11">
        <v>11</v>
      </c>
      <c r="R93" s="11">
        <v>12</v>
      </c>
      <c r="S93" s="11">
        <v>13</v>
      </c>
      <c r="T93" s="11">
        <v>14</v>
      </c>
      <c r="U93" s="11">
        <v>15</v>
      </c>
      <c r="V93" s="11">
        <v>16</v>
      </c>
      <c r="W93" s="11">
        <v>17</v>
      </c>
      <c r="X93" s="11">
        <v>18</v>
      </c>
      <c r="Y93" s="11">
        <v>19</v>
      </c>
      <c r="Z93" s="11">
        <v>20</v>
      </c>
      <c r="AA93" s="11">
        <v>21</v>
      </c>
      <c r="AB93" s="11">
        <v>22</v>
      </c>
      <c r="AC93" s="11">
        <v>23</v>
      </c>
      <c r="AD93" s="11">
        <v>24</v>
      </c>
      <c r="AE93" s="11">
        <v>25</v>
      </c>
      <c r="AF93" s="11">
        <v>26</v>
      </c>
      <c r="AG93" s="11">
        <v>27</v>
      </c>
      <c r="AH93" s="11">
        <v>28</v>
      </c>
      <c r="AI93" s="11"/>
      <c r="AJ93" s="11"/>
      <c r="AK93" s="11"/>
      <c r="AL93" s="127"/>
      <c r="AM93" s="130"/>
    </row>
    <row r="94" spans="6:39" ht="14.25" customHeight="1">
      <c r="F94" s="11" t="s">
        <v>8</v>
      </c>
      <c r="G94" s="96" t="s">
        <v>10</v>
      </c>
      <c r="H94" s="96" t="s">
        <v>12</v>
      </c>
      <c r="I94" s="96" t="s">
        <v>14</v>
      </c>
      <c r="J94" s="96" t="s">
        <v>15</v>
      </c>
      <c r="K94" s="96" t="s">
        <v>16</v>
      </c>
      <c r="L94" s="96" t="s">
        <v>6</v>
      </c>
      <c r="M94" s="96" t="s">
        <v>4</v>
      </c>
      <c r="N94" s="96" t="s">
        <v>10</v>
      </c>
      <c r="O94" s="96" t="s">
        <v>12</v>
      </c>
      <c r="P94" s="96" t="s">
        <v>14</v>
      </c>
      <c r="Q94" s="96" t="s">
        <v>15</v>
      </c>
      <c r="R94" s="96" t="s">
        <v>16</v>
      </c>
      <c r="S94" s="96" t="s">
        <v>6</v>
      </c>
      <c r="T94" s="96" t="s">
        <v>4</v>
      </c>
      <c r="U94" s="96" t="s">
        <v>10</v>
      </c>
      <c r="V94" s="96" t="s">
        <v>12</v>
      </c>
      <c r="W94" s="96" t="s">
        <v>14</v>
      </c>
      <c r="X94" s="96" t="s">
        <v>15</v>
      </c>
      <c r="Y94" s="96" t="s">
        <v>16</v>
      </c>
      <c r="Z94" s="96" t="s">
        <v>6</v>
      </c>
      <c r="AA94" s="96" t="s">
        <v>4</v>
      </c>
      <c r="AB94" s="96" t="s">
        <v>10</v>
      </c>
      <c r="AC94" s="96" t="s">
        <v>12</v>
      </c>
      <c r="AD94" s="96" t="s">
        <v>14</v>
      </c>
      <c r="AE94" s="96" t="s">
        <v>15</v>
      </c>
      <c r="AF94" s="96" t="s">
        <v>16</v>
      </c>
      <c r="AG94" s="96" t="s">
        <v>6</v>
      </c>
      <c r="AH94" s="96" t="s">
        <v>4</v>
      </c>
      <c r="AI94" s="11"/>
      <c r="AJ94" s="11"/>
      <c r="AK94" s="11"/>
      <c r="AL94" s="127"/>
      <c r="AM94" s="130"/>
    </row>
    <row r="95" spans="6:39" ht="14.25" customHeight="1">
      <c r="F95" s="131" t="s">
        <v>9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3" t="s">
        <v>30</v>
      </c>
      <c r="R95" s="122"/>
      <c r="S95" s="122"/>
      <c r="T95" s="122"/>
      <c r="U95" s="122"/>
      <c r="V95" s="122"/>
      <c r="W95" s="122"/>
      <c r="X95" s="122" t="s">
        <v>34</v>
      </c>
      <c r="Y95" s="122"/>
      <c r="Z95" s="122"/>
      <c r="AA95" s="122"/>
      <c r="AB95" s="122"/>
      <c r="AC95" s="123" t="s">
        <v>31</v>
      </c>
      <c r="AD95" s="122"/>
      <c r="AE95" s="122"/>
      <c r="AF95" s="122"/>
      <c r="AG95" s="122"/>
      <c r="AH95" s="122"/>
      <c r="AI95" s="122"/>
      <c r="AJ95" s="122"/>
      <c r="AK95" s="122"/>
      <c r="AL95" s="127"/>
      <c r="AM95" s="130"/>
    </row>
    <row r="96" spans="6:39" ht="14.25" customHeight="1">
      <c r="F96" s="131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3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3"/>
      <c r="AD96" s="122"/>
      <c r="AE96" s="122"/>
      <c r="AF96" s="122"/>
      <c r="AG96" s="122"/>
      <c r="AH96" s="122"/>
      <c r="AI96" s="122"/>
      <c r="AJ96" s="122"/>
      <c r="AK96" s="122"/>
      <c r="AL96" s="127"/>
      <c r="AM96" s="130"/>
    </row>
    <row r="97" spans="6:39" ht="14.25" customHeight="1">
      <c r="F97" s="131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3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3"/>
      <c r="AD97" s="122"/>
      <c r="AE97" s="122"/>
      <c r="AF97" s="122"/>
      <c r="AG97" s="122"/>
      <c r="AH97" s="122"/>
      <c r="AI97" s="122"/>
      <c r="AJ97" s="122"/>
      <c r="AK97" s="122"/>
      <c r="AL97" s="127"/>
      <c r="AM97" s="130"/>
    </row>
    <row r="98" spans="6:39" ht="14.25" customHeight="1">
      <c r="F98" s="131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3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3"/>
      <c r="AD98" s="122"/>
      <c r="AE98" s="122"/>
      <c r="AF98" s="122"/>
      <c r="AG98" s="122"/>
      <c r="AH98" s="122"/>
      <c r="AI98" s="122"/>
      <c r="AJ98" s="122"/>
      <c r="AK98" s="122"/>
      <c r="AL98" s="128"/>
      <c r="AM98" s="130"/>
    </row>
    <row r="99" spans="6:39" ht="14.25" customHeight="1">
      <c r="F99" s="11" t="s">
        <v>101</v>
      </c>
      <c r="G99" s="11"/>
      <c r="H99" s="11"/>
      <c r="I99" s="11"/>
      <c r="J99" s="11"/>
      <c r="K99" s="11"/>
      <c r="L99" s="11" t="s">
        <v>52</v>
      </c>
      <c r="M99" s="11" t="s">
        <v>52</v>
      </c>
      <c r="N99" s="11"/>
      <c r="O99" s="11"/>
      <c r="P99" s="11"/>
      <c r="Q99" s="11"/>
      <c r="R99" s="11"/>
      <c r="S99" s="11" t="s">
        <v>52</v>
      </c>
      <c r="T99" s="11" t="s">
        <v>52</v>
      </c>
      <c r="U99" s="11"/>
      <c r="V99" s="11"/>
      <c r="W99" s="11"/>
      <c r="X99" s="11"/>
      <c r="Y99" s="11" t="s">
        <v>51</v>
      </c>
      <c r="Z99" s="39" t="s">
        <v>51</v>
      </c>
      <c r="AA99" s="39" t="s">
        <v>51</v>
      </c>
      <c r="AB99" s="39" t="s">
        <v>51</v>
      </c>
      <c r="AC99" s="39" t="s">
        <v>51</v>
      </c>
      <c r="AD99" s="39" t="s">
        <v>51</v>
      </c>
      <c r="AE99" s="39" t="s">
        <v>51</v>
      </c>
      <c r="AF99" s="39" t="s">
        <v>51</v>
      </c>
      <c r="AG99" s="39" t="s">
        <v>51</v>
      </c>
      <c r="AH99" s="39" t="s">
        <v>51</v>
      </c>
      <c r="AI99" s="11" t="s">
        <v>51</v>
      </c>
      <c r="AJ99" s="11" t="s">
        <v>51</v>
      </c>
      <c r="AK99" s="11" t="s">
        <v>51</v>
      </c>
      <c r="AL99" s="86">
        <f>_xlfn.COUNTIFS($G99:$AK99,"休")</f>
        <v>4</v>
      </c>
      <c r="AM99" s="11">
        <f>31-_xlfn.COUNTIFS($G99:$AK99,"外")-_xlfn.COUNTIFS($G99:$AK99,"指")</f>
        <v>18</v>
      </c>
    </row>
    <row r="100" ht="14.25" customHeight="1"/>
    <row r="101" spans="6:39" ht="14.25" customHeight="1">
      <c r="F101" s="11" t="s">
        <v>5</v>
      </c>
      <c r="G101" s="107" t="s">
        <v>68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26" t="s">
        <v>143</v>
      </c>
      <c r="AM101" s="129" t="s">
        <v>17</v>
      </c>
    </row>
    <row r="102" spans="6:39" ht="14.25" customHeight="1">
      <c r="F102" s="11" t="s">
        <v>7</v>
      </c>
      <c r="G102" s="11">
        <v>1</v>
      </c>
      <c r="H102" s="11">
        <v>2</v>
      </c>
      <c r="I102" s="11">
        <v>3</v>
      </c>
      <c r="J102" s="11">
        <v>4</v>
      </c>
      <c r="K102" s="11">
        <v>5</v>
      </c>
      <c r="L102" s="11">
        <v>6</v>
      </c>
      <c r="M102" s="11">
        <v>7</v>
      </c>
      <c r="N102" s="11">
        <v>8</v>
      </c>
      <c r="O102" s="11">
        <v>9</v>
      </c>
      <c r="P102" s="11">
        <v>10</v>
      </c>
      <c r="Q102" s="11">
        <v>11</v>
      </c>
      <c r="R102" s="11">
        <v>12</v>
      </c>
      <c r="S102" s="11">
        <v>13</v>
      </c>
      <c r="T102" s="11">
        <v>14</v>
      </c>
      <c r="U102" s="11">
        <v>15</v>
      </c>
      <c r="V102" s="11">
        <v>16</v>
      </c>
      <c r="W102" s="11">
        <v>17</v>
      </c>
      <c r="X102" s="11">
        <v>18</v>
      </c>
      <c r="Y102" s="11">
        <v>19</v>
      </c>
      <c r="Z102" s="11">
        <v>20</v>
      </c>
      <c r="AA102" s="11">
        <v>21</v>
      </c>
      <c r="AB102" s="11">
        <v>22</v>
      </c>
      <c r="AC102" s="11">
        <v>23</v>
      </c>
      <c r="AD102" s="11">
        <v>24</v>
      </c>
      <c r="AE102" s="11">
        <v>25</v>
      </c>
      <c r="AF102" s="11">
        <v>26</v>
      </c>
      <c r="AG102" s="11">
        <v>27</v>
      </c>
      <c r="AH102" s="11">
        <v>28</v>
      </c>
      <c r="AI102" s="11">
        <v>29</v>
      </c>
      <c r="AJ102" s="11">
        <v>30</v>
      </c>
      <c r="AK102" s="11">
        <v>31</v>
      </c>
      <c r="AL102" s="127"/>
      <c r="AM102" s="130"/>
    </row>
    <row r="103" spans="6:39" ht="14.25" customHeight="1">
      <c r="F103" s="11" t="s">
        <v>8</v>
      </c>
      <c r="G103" s="96" t="s">
        <v>10</v>
      </c>
      <c r="H103" s="96" t="s">
        <v>12</v>
      </c>
      <c r="I103" s="96" t="s">
        <v>14</v>
      </c>
      <c r="J103" s="96" t="s">
        <v>15</v>
      </c>
      <c r="K103" s="96" t="s">
        <v>16</v>
      </c>
      <c r="L103" s="96" t="s">
        <v>6</v>
      </c>
      <c r="M103" s="96" t="s">
        <v>4</v>
      </c>
      <c r="N103" s="96" t="s">
        <v>10</v>
      </c>
      <c r="O103" s="96" t="s">
        <v>12</v>
      </c>
      <c r="P103" s="96" t="s">
        <v>14</v>
      </c>
      <c r="Q103" s="96" t="s">
        <v>15</v>
      </c>
      <c r="R103" s="96" t="s">
        <v>16</v>
      </c>
      <c r="S103" s="96" t="s">
        <v>6</v>
      </c>
      <c r="T103" s="96" t="s">
        <v>4</v>
      </c>
      <c r="U103" s="96" t="s">
        <v>10</v>
      </c>
      <c r="V103" s="96" t="s">
        <v>12</v>
      </c>
      <c r="W103" s="96" t="s">
        <v>14</v>
      </c>
      <c r="X103" s="96" t="s">
        <v>15</v>
      </c>
      <c r="Y103" s="96" t="s">
        <v>16</v>
      </c>
      <c r="Z103" s="96" t="s">
        <v>6</v>
      </c>
      <c r="AA103" s="96" t="s">
        <v>4</v>
      </c>
      <c r="AB103" s="96" t="s">
        <v>10</v>
      </c>
      <c r="AC103" s="96" t="s">
        <v>12</v>
      </c>
      <c r="AD103" s="96" t="s">
        <v>14</v>
      </c>
      <c r="AE103" s="96" t="s">
        <v>15</v>
      </c>
      <c r="AF103" s="96" t="s">
        <v>16</v>
      </c>
      <c r="AG103" s="96" t="s">
        <v>6</v>
      </c>
      <c r="AH103" s="96" t="s">
        <v>4</v>
      </c>
      <c r="AI103" s="96" t="s">
        <v>10</v>
      </c>
      <c r="AJ103" s="96" t="s">
        <v>12</v>
      </c>
      <c r="AK103" s="96" t="s">
        <v>14</v>
      </c>
      <c r="AL103" s="127"/>
      <c r="AM103" s="130"/>
    </row>
    <row r="104" spans="6:39" ht="14.25" customHeight="1">
      <c r="F104" s="124" t="s">
        <v>9</v>
      </c>
      <c r="G104" s="122"/>
      <c r="H104" s="122"/>
      <c r="I104" s="122"/>
      <c r="J104" s="122"/>
      <c r="K104" s="122"/>
      <c r="L104" s="122" t="s">
        <v>48</v>
      </c>
      <c r="M104" s="122" t="s">
        <v>48</v>
      </c>
      <c r="N104" s="122" t="s">
        <v>48</v>
      </c>
      <c r="O104" s="122" t="s">
        <v>48</v>
      </c>
      <c r="P104" s="122" t="s">
        <v>3</v>
      </c>
      <c r="Q104" s="122"/>
      <c r="R104" s="122"/>
      <c r="S104" s="122"/>
      <c r="T104" s="122"/>
      <c r="U104" s="122"/>
      <c r="V104" s="122"/>
      <c r="W104" s="122"/>
      <c r="X104" s="122"/>
      <c r="Y104" s="122"/>
      <c r="Z104" s="123"/>
      <c r="AA104" s="123" t="s">
        <v>32</v>
      </c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7"/>
      <c r="AM104" s="130"/>
    </row>
    <row r="105" spans="6:39" ht="14.25" customHeight="1">
      <c r="F105" s="125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3"/>
      <c r="AA105" s="123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7"/>
      <c r="AM105" s="130"/>
    </row>
    <row r="106" spans="6:39" ht="14.25" customHeight="1">
      <c r="F106" s="125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3"/>
      <c r="AA106" s="123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7"/>
      <c r="AM106" s="130"/>
    </row>
    <row r="107" spans="6:39" ht="14.25" customHeight="1">
      <c r="F107" s="125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3"/>
      <c r="AA107" s="123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8"/>
      <c r="AM107" s="130"/>
    </row>
    <row r="108" spans="6:39" ht="14.25" customHeight="1">
      <c r="F108" s="11" t="s">
        <v>101</v>
      </c>
      <c r="G108" s="11" t="s">
        <v>51</v>
      </c>
      <c r="H108" s="39" t="s">
        <v>51</v>
      </c>
      <c r="I108" s="39" t="s">
        <v>51</v>
      </c>
      <c r="J108" s="39" t="s">
        <v>51</v>
      </c>
      <c r="K108" s="39" t="s">
        <v>51</v>
      </c>
      <c r="L108" s="11" t="s">
        <v>51</v>
      </c>
      <c r="M108" s="11" t="s">
        <v>51</v>
      </c>
      <c r="N108" s="11" t="s">
        <v>51</v>
      </c>
      <c r="O108" s="11" t="s">
        <v>51</v>
      </c>
      <c r="P108" s="11" t="s">
        <v>51</v>
      </c>
      <c r="Q108" s="11" t="s">
        <v>51</v>
      </c>
      <c r="R108" s="11" t="s">
        <v>51</v>
      </c>
      <c r="S108" s="11" t="s">
        <v>51</v>
      </c>
      <c r="T108" s="11" t="s">
        <v>51</v>
      </c>
      <c r="U108" s="11" t="s">
        <v>51</v>
      </c>
      <c r="V108" s="11" t="s">
        <v>51</v>
      </c>
      <c r="W108" s="11" t="s">
        <v>51</v>
      </c>
      <c r="X108" s="11" t="s">
        <v>51</v>
      </c>
      <c r="Y108" s="11" t="s">
        <v>51</v>
      </c>
      <c r="Z108" s="11" t="s">
        <v>51</v>
      </c>
      <c r="AA108" s="11" t="s">
        <v>51</v>
      </c>
      <c r="AB108" s="11" t="s">
        <v>51</v>
      </c>
      <c r="AC108" s="11" t="s">
        <v>51</v>
      </c>
      <c r="AD108" s="11" t="s">
        <v>51</v>
      </c>
      <c r="AE108" s="11" t="s">
        <v>51</v>
      </c>
      <c r="AF108" s="11" t="s">
        <v>51</v>
      </c>
      <c r="AG108" s="11" t="s">
        <v>51</v>
      </c>
      <c r="AH108" s="11" t="s">
        <v>51</v>
      </c>
      <c r="AI108" s="11" t="s">
        <v>51</v>
      </c>
      <c r="AJ108" s="11" t="s">
        <v>51</v>
      </c>
      <c r="AK108" s="11" t="s">
        <v>51</v>
      </c>
      <c r="AL108" s="86">
        <f>_xlfn.COUNTIFS($G108:$AK108,"休")</f>
        <v>0</v>
      </c>
      <c r="AM108" s="11">
        <f>31-_xlfn.COUNTIFS($G108:$AK108,"外")-_xlfn.COUNTIFS($G108:$AK108,"指")</f>
        <v>0</v>
      </c>
    </row>
    <row r="109" ht="14.25" customHeight="1"/>
    <row r="110" spans="26:39" ht="14.25" customHeight="1">
      <c r="Z110" s="89"/>
      <c r="AA110" s="89"/>
      <c r="AB110" s="89"/>
      <c r="AC110" s="89"/>
      <c r="AD110" s="89"/>
      <c r="AE110" s="89"/>
      <c r="AF110" s="107" t="s">
        <v>144</v>
      </c>
      <c r="AG110" s="108"/>
      <c r="AH110" s="108"/>
      <c r="AI110" s="108"/>
      <c r="AJ110" s="108"/>
      <c r="AK110" s="108"/>
      <c r="AL110" s="86">
        <f>AL9+AL18+AL27+AL36+AL45+AL54+AL63+AL72+AL81+AL90+AL99+AL108</f>
        <v>76</v>
      </c>
      <c r="AM110" s="86" t="s">
        <v>7</v>
      </c>
    </row>
    <row r="111" spans="26:39" ht="14.25" customHeight="1">
      <c r="Z111" s="89"/>
      <c r="AA111" s="89"/>
      <c r="AB111" s="89"/>
      <c r="AC111" s="89"/>
      <c r="AD111" s="89"/>
      <c r="AE111" s="89"/>
      <c r="AF111" s="107" t="s">
        <v>17</v>
      </c>
      <c r="AG111" s="108"/>
      <c r="AH111" s="108"/>
      <c r="AI111" s="108"/>
      <c r="AJ111" s="108"/>
      <c r="AK111" s="108"/>
      <c r="AL111" s="86">
        <f>AM9+AM18+AM27+AM36+AM45+AM54+AM63+AM72+AM81+AM90+AM99+AM108</f>
        <v>277</v>
      </c>
      <c r="AM111" s="86" t="s">
        <v>4</v>
      </c>
    </row>
    <row r="112" spans="26:39" ht="14.25" customHeight="1">
      <c r="Z112" s="89"/>
      <c r="AA112" s="89"/>
      <c r="AB112" s="89"/>
      <c r="AC112" s="89"/>
      <c r="AD112" s="89"/>
      <c r="AE112" s="89"/>
      <c r="AF112" s="107" t="s">
        <v>36</v>
      </c>
      <c r="AG112" s="108"/>
      <c r="AH112" s="108"/>
      <c r="AI112" s="108"/>
      <c r="AJ112" s="108"/>
      <c r="AK112" s="108"/>
      <c r="AL112" s="63">
        <f>ROUNDDOWN(AL110/AL111*100,2)</f>
        <v>27.43</v>
      </c>
      <c r="AM112" s="86" t="s">
        <v>35</v>
      </c>
    </row>
    <row r="113" spans="26:39" ht="14.25" customHeight="1">
      <c r="Z113" s="109" t="s">
        <v>145</v>
      </c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</row>
    <row r="114" spans="26:39" ht="14.25" customHeight="1">
      <c r="Z114" s="111" t="s">
        <v>37</v>
      </c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</row>
    <row r="115" spans="26:39" ht="14.25" customHeight="1">
      <c r="Z115" s="113" t="s">
        <v>44</v>
      </c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5"/>
      <c r="AL115" s="107" t="s">
        <v>39</v>
      </c>
      <c r="AM115" s="108"/>
    </row>
    <row r="116" spans="26:39" ht="14.25" customHeight="1">
      <c r="Z116" s="116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8"/>
      <c r="AL116" s="86" t="s">
        <v>40</v>
      </c>
      <c r="AM116" s="87" t="s">
        <v>42</v>
      </c>
    </row>
    <row r="117" spans="26:39" ht="14.25" customHeight="1">
      <c r="Z117" s="119" t="s">
        <v>142</v>
      </c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1"/>
      <c r="AL117" s="6">
        <v>28.5</v>
      </c>
      <c r="AM117" s="7"/>
    </row>
    <row r="118" spans="26:39" ht="14.25" customHeight="1">
      <c r="Z118" s="104" t="s">
        <v>38</v>
      </c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6"/>
      <c r="AL118" s="6">
        <v>28.5</v>
      </c>
      <c r="AM118" s="7"/>
    </row>
    <row r="119" spans="26:39" ht="14.25" customHeight="1">
      <c r="Z119" s="104" t="s">
        <v>41</v>
      </c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6"/>
      <c r="AL119" s="6">
        <v>25</v>
      </c>
      <c r="AM119" s="7">
        <v>28.5</v>
      </c>
    </row>
    <row r="120" spans="26:39" ht="14.25" customHeight="1">
      <c r="Z120" s="104" t="s">
        <v>43</v>
      </c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6"/>
      <c r="AL120" s="6">
        <v>21.4</v>
      </c>
      <c r="AM120" s="7">
        <v>25</v>
      </c>
    </row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437">
    <mergeCell ref="G2:AK2"/>
    <mergeCell ref="AL2:AL8"/>
    <mergeCell ref="AM2:AM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G11:AK11"/>
    <mergeCell ref="AL11:AL17"/>
    <mergeCell ref="AM11:AM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C14:AC17"/>
    <mergeCell ref="AD14:AD17"/>
    <mergeCell ref="AE14:AE17"/>
    <mergeCell ref="AF14:AF17"/>
    <mergeCell ref="AG14:AG17"/>
    <mergeCell ref="AH14:AH17"/>
    <mergeCell ref="AI14:AI17"/>
    <mergeCell ref="AJ14:AJ17"/>
    <mergeCell ref="AK14:AK17"/>
    <mergeCell ref="G20:AK20"/>
    <mergeCell ref="AL20:AL26"/>
    <mergeCell ref="AM20:AM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  <mergeCell ref="R23:R26"/>
    <mergeCell ref="S23:S26"/>
    <mergeCell ref="T23:T26"/>
    <mergeCell ref="U23:U26"/>
    <mergeCell ref="V23:V26"/>
    <mergeCell ref="W23:W26"/>
    <mergeCell ref="X23:X26"/>
    <mergeCell ref="Y23:Y26"/>
    <mergeCell ref="Z23:Z26"/>
    <mergeCell ref="AA23:AA26"/>
    <mergeCell ref="AB23:AB26"/>
    <mergeCell ref="AC23:AC26"/>
    <mergeCell ref="AD23:AD26"/>
    <mergeCell ref="AE23:AE26"/>
    <mergeCell ref="AF23:AF26"/>
    <mergeCell ref="AG23:AG26"/>
    <mergeCell ref="AH23:AH26"/>
    <mergeCell ref="AI23:AI26"/>
    <mergeCell ref="AJ23:AJ26"/>
    <mergeCell ref="AK23:AK26"/>
    <mergeCell ref="G29:AK29"/>
    <mergeCell ref="AL29:AL35"/>
    <mergeCell ref="AM29:AM35"/>
    <mergeCell ref="L32:L35"/>
    <mergeCell ref="M32:M35"/>
    <mergeCell ref="N32:N35"/>
    <mergeCell ref="O32:O35"/>
    <mergeCell ref="F32:F35"/>
    <mergeCell ref="G32:G35"/>
    <mergeCell ref="H32:H35"/>
    <mergeCell ref="I32:I35"/>
    <mergeCell ref="J32:J35"/>
    <mergeCell ref="K32:K35"/>
    <mergeCell ref="P32:P35"/>
    <mergeCell ref="Q32:Q35"/>
    <mergeCell ref="R32:R35"/>
    <mergeCell ref="S32:S35"/>
    <mergeCell ref="T32:T35"/>
    <mergeCell ref="U32:U35"/>
    <mergeCell ref="V32:V35"/>
    <mergeCell ref="W32:W35"/>
    <mergeCell ref="X32:X35"/>
    <mergeCell ref="Y32:Y35"/>
    <mergeCell ref="Z32:Z35"/>
    <mergeCell ref="AA32:AA35"/>
    <mergeCell ref="AB32:AB35"/>
    <mergeCell ref="AC32:AC35"/>
    <mergeCell ref="AD32:AD35"/>
    <mergeCell ref="AE32:AE35"/>
    <mergeCell ref="AF32:AF35"/>
    <mergeCell ref="AG32:AG35"/>
    <mergeCell ref="AH32:AH35"/>
    <mergeCell ref="AI32:AI35"/>
    <mergeCell ref="AJ32:AJ35"/>
    <mergeCell ref="AK32:AK35"/>
    <mergeCell ref="G38:AK38"/>
    <mergeCell ref="AL38:AL44"/>
    <mergeCell ref="O41:O44"/>
    <mergeCell ref="P41:P44"/>
    <mergeCell ref="Q41:Q44"/>
    <mergeCell ref="R41:R44"/>
    <mergeCell ref="AM38:AM44"/>
    <mergeCell ref="F41:F44"/>
    <mergeCell ref="G41:G44"/>
    <mergeCell ref="H41:H44"/>
    <mergeCell ref="I41:I44"/>
    <mergeCell ref="J41:J44"/>
    <mergeCell ref="K41:K44"/>
    <mergeCell ref="L41:L44"/>
    <mergeCell ref="M41:M44"/>
    <mergeCell ref="N41:N44"/>
    <mergeCell ref="S41:S44"/>
    <mergeCell ref="T41:T44"/>
    <mergeCell ref="U41:U44"/>
    <mergeCell ref="V41:V44"/>
    <mergeCell ref="W41:W44"/>
    <mergeCell ref="X41:X44"/>
    <mergeCell ref="Y41:Y44"/>
    <mergeCell ref="Z41:Z44"/>
    <mergeCell ref="AA41:AA44"/>
    <mergeCell ref="AB41:AB44"/>
    <mergeCell ref="AC41:AC44"/>
    <mergeCell ref="AD41:AD44"/>
    <mergeCell ref="AE41:AE44"/>
    <mergeCell ref="AF41:AF44"/>
    <mergeCell ref="AG41:AG44"/>
    <mergeCell ref="AH41:AH44"/>
    <mergeCell ref="AI41:AI44"/>
    <mergeCell ref="AJ41:AJ44"/>
    <mergeCell ref="AK41:AK44"/>
    <mergeCell ref="G47:AK47"/>
    <mergeCell ref="AL47:AL53"/>
    <mergeCell ref="AM47:AM53"/>
    <mergeCell ref="F50:F53"/>
    <mergeCell ref="G50:G53"/>
    <mergeCell ref="H50:H53"/>
    <mergeCell ref="I50:I53"/>
    <mergeCell ref="J50:J53"/>
    <mergeCell ref="K50:K53"/>
    <mergeCell ref="L50:L53"/>
    <mergeCell ref="M50:M53"/>
    <mergeCell ref="N50:N53"/>
    <mergeCell ref="O50:O53"/>
    <mergeCell ref="P50:P53"/>
    <mergeCell ref="Q50:Q53"/>
    <mergeCell ref="R50:R53"/>
    <mergeCell ref="S50:S53"/>
    <mergeCell ref="T50:T53"/>
    <mergeCell ref="U50:U53"/>
    <mergeCell ref="V50:V53"/>
    <mergeCell ref="W50:W53"/>
    <mergeCell ref="X50:X53"/>
    <mergeCell ref="Y50:Y53"/>
    <mergeCell ref="Z50:Z53"/>
    <mergeCell ref="AA50:AA53"/>
    <mergeCell ref="AB50:AB53"/>
    <mergeCell ref="AC50:AC53"/>
    <mergeCell ref="AD50:AD53"/>
    <mergeCell ref="AE50:AE53"/>
    <mergeCell ref="AF50:AF53"/>
    <mergeCell ref="AG50:AG53"/>
    <mergeCell ref="AH50:AH53"/>
    <mergeCell ref="AI50:AI53"/>
    <mergeCell ref="AJ50:AJ53"/>
    <mergeCell ref="AK50:AK53"/>
    <mergeCell ref="G56:AK56"/>
    <mergeCell ref="AL56:AL62"/>
    <mergeCell ref="AM56:AM62"/>
    <mergeCell ref="F59:F62"/>
    <mergeCell ref="G59:G62"/>
    <mergeCell ref="H59:H62"/>
    <mergeCell ref="I59:I62"/>
    <mergeCell ref="J59:J62"/>
    <mergeCell ref="K59:K62"/>
    <mergeCell ref="L59:L62"/>
    <mergeCell ref="M59:M62"/>
    <mergeCell ref="N59:N62"/>
    <mergeCell ref="O59:O62"/>
    <mergeCell ref="P59:P62"/>
    <mergeCell ref="Q59:Q62"/>
    <mergeCell ref="R59:R62"/>
    <mergeCell ref="S59:S62"/>
    <mergeCell ref="T59:T62"/>
    <mergeCell ref="U59:U62"/>
    <mergeCell ref="V59:V62"/>
    <mergeCell ref="W59:W62"/>
    <mergeCell ref="X59:X62"/>
    <mergeCell ref="Y59:Y62"/>
    <mergeCell ref="Z59:Z62"/>
    <mergeCell ref="AA59:AA62"/>
    <mergeCell ref="AB59:AB62"/>
    <mergeCell ref="AC59:AC62"/>
    <mergeCell ref="AD59:AD62"/>
    <mergeCell ref="AE59:AE62"/>
    <mergeCell ref="AF59:AF62"/>
    <mergeCell ref="AG59:AG62"/>
    <mergeCell ref="AH59:AH62"/>
    <mergeCell ref="AI59:AI62"/>
    <mergeCell ref="AJ59:AJ62"/>
    <mergeCell ref="AK59:AK62"/>
    <mergeCell ref="G65:AK65"/>
    <mergeCell ref="AL65:AL71"/>
    <mergeCell ref="AM65:AM71"/>
    <mergeCell ref="L68:L71"/>
    <mergeCell ref="M68:M71"/>
    <mergeCell ref="N68:N71"/>
    <mergeCell ref="O68:O71"/>
    <mergeCell ref="F68:F71"/>
    <mergeCell ref="G68:G71"/>
    <mergeCell ref="H68:H71"/>
    <mergeCell ref="I68:I71"/>
    <mergeCell ref="J68:J71"/>
    <mergeCell ref="K68:K71"/>
    <mergeCell ref="P68:P71"/>
    <mergeCell ref="Q68:Q71"/>
    <mergeCell ref="R68:R71"/>
    <mergeCell ref="S68:S71"/>
    <mergeCell ref="T68:T71"/>
    <mergeCell ref="U68:U71"/>
    <mergeCell ref="V68:V71"/>
    <mergeCell ref="W68:W71"/>
    <mergeCell ref="X68:X71"/>
    <mergeCell ref="Y68:Y71"/>
    <mergeCell ref="Z68:Z71"/>
    <mergeCell ref="AA68:AA71"/>
    <mergeCell ref="AB68:AB71"/>
    <mergeCell ref="AC68:AC71"/>
    <mergeCell ref="AD68:AD71"/>
    <mergeCell ref="AE68:AE71"/>
    <mergeCell ref="AF68:AF71"/>
    <mergeCell ref="AG68:AG71"/>
    <mergeCell ref="AH68:AH71"/>
    <mergeCell ref="AI68:AI71"/>
    <mergeCell ref="AJ68:AJ71"/>
    <mergeCell ref="AK68:AK71"/>
    <mergeCell ref="G74:AK74"/>
    <mergeCell ref="AL74:AL80"/>
    <mergeCell ref="O77:O80"/>
    <mergeCell ref="P77:P80"/>
    <mergeCell ref="Q77:Q80"/>
    <mergeCell ref="R77:R80"/>
    <mergeCell ref="AM74:AM80"/>
    <mergeCell ref="F77:F80"/>
    <mergeCell ref="G77:G80"/>
    <mergeCell ref="H77:H80"/>
    <mergeCell ref="I77:I80"/>
    <mergeCell ref="J77:J80"/>
    <mergeCell ref="K77:K80"/>
    <mergeCell ref="L77:L80"/>
    <mergeCell ref="M77:M80"/>
    <mergeCell ref="N77:N80"/>
    <mergeCell ref="S77:S80"/>
    <mergeCell ref="T77:T80"/>
    <mergeCell ref="U77:U80"/>
    <mergeCell ref="V77:V80"/>
    <mergeCell ref="W77:W80"/>
    <mergeCell ref="X77:X80"/>
    <mergeCell ref="Y77:Y80"/>
    <mergeCell ref="Z77:Z80"/>
    <mergeCell ref="AA77:AA80"/>
    <mergeCell ref="AB77:AB80"/>
    <mergeCell ref="AC77:AC80"/>
    <mergeCell ref="AD77:AD80"/>
    <mergeCell ref="AE77:AE80"/>
    <mergeCell ref="AF77:AF80"/>
    <mergeCell ref="AG77:AG80"/>
    <mergeCell ref="AH77:AH80"/>
    <mergeCell ref="AI77:AI80"/>
    <mergeCell ref="AJ77:AJ80"/>
    <mergeCell ref="AK77:AK80"/>
    <mergeCell ref="G83:AK83"/>
    <mergeCell ref="AL83:AL89"/>
    <mergeCell ref="AM83:AM89"/>
    <mergeCell ref="F86:F89"/>
    <mergeCell ref="G86:G89"/>
    <mergeCell ref="H86:H89"/>
    <mergeCell ref="I86:I89"/>
    <mergeCell ref="J86:J89"/>
    <mergeCell ref="K86:K89"/>
    <mergeCell ref="L86:L89"/>
    <mergeCell ref="M86:M89"/>
    <mergeCell ref="N86:N89"/>
    <mergeCell ref="O86:O89"/>
    <mergeCell ref="P86:P89"/>
    <mergeCell ref="Q86:Q89"/>
    <mergeCell ref="R86:R89"/>
    <mergeCell ref="S86:S89"/>
    <mergeCell ref="T86:T89"/>
    <mergeCell ref="U86:U89"/>
    <mergeCell ref="V86:V89"/>
    <mergeCell ref="W86:W89"/>
    <mergeCell ref="X86:X89"/>
    <mergeCell ref="Y86:Y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AH86:AH89"/>
    <mergeCell ref="AI86:AI89"/>
    <mergeCell ref="AJ86:AJ89"/>
    <mergeCell ref="AK86:AK89"/>
    <mergeCell ref="G92:AK92"/>
    <mergeCell ref="AL92:AL98"/>
    <mergeCell ref="AM92:AM98"/>
    <mergeCell ref="F95:F98"/>
    <mergeCell ref="G95:G98"/>
    <mergeCell ref="H95:H98"/>
    <mergeCell ref="I95:I98"/>
    <mergeCell ref="J95:J98"/>
    <mergeCell ref="K95:K98"/>
    <mergeCell ref="L95:L98"/>
    <mergeCell ref="M95:M98"/>
    <mergeCell ref="N95:N98"/>
    <mergeCell ref="O95:O98"/>
    <mergeCell ref="P95:P98"/>
    <mergeCell ref="Q95:Q98"/>
    <mergeCell ref="R95:R98"/>
    <mergeCell ref="S95:S98"/>
    <mergeCell ref="T95:T98"/>
    <mergeCell ref="U95:U98"/>
    <mergeCell ref="V95:V98"/>
    <mergeCell ref="W95:W98"/>
    <mergeCell ref="X95:X98"/>
    <mergeCell ref="Y95:Y98"/>
    <mergeCell ref="Z95:Z98"/>
    <mergeCell ref="AA95:AA98"/>
    <mergeCell ref="AB95:AB98"/>
    <mergeCell ref="AC95:AC98"/>
    <mergeCell ref="AD95:AD98"/>
    <mergeCell ref="AE95:AE98"/>
    <mergeCell ref="AF95:AF98"/>
    <mergeCell ref="AG95:AG98"/>
    <mergeCell ref="AH95:AH98"/>
    <mergeCell ref="AI95:AI98"/>
    <mergeCell ref="AJ95:AJ98"/>
    <mergeCell ref="AK95:AK98"/>
    <mergeCell ref="G101:AK101"/>
    <mergeCell ref="AL101:AL107"/>
    <mergeCell ref="AM101:AM107"/>
    <mergeCell ref="L104:L107"/>
    <mergeCell ref="M104:M107"/>
    <mergeCell ref="N104:N107"/>
    <mergeCell ref="O104:O107"/>
    <mergeCell ref="F104:F107"/>
    <mergeCell ref="G104:G107"/>
    <mergeCell ref="H104:H107"/>
    <mergeCell ref="I104:I107"/>
    <mergeCell ref="J104:J107"/>
    <mergeCell ref="K104:K107"/>
    <mergeCell ref="P104:P107"/>
    <mergeCell ref="Q104:Q107"/>
    <mergeCell ref="R104:R107"/>
    <mergeCell ref="S104:S107"/>
    <mergeCell ref="T104:T107"/>
    <mergeCell ref="U104:U107"/>
    <mergeCell ref="V104:V107"/>
    <mergeCell ref="W104:W107"/>
    <mergeCell ref="X104:X107"/>
    <mergeCell ref="Y104:Y107"/>
    <mergeCell ref="Z104:Z107"/>
    <mergeCell ref="AA104:AA107"/>
    <mergeCell ref="AB104:AB107"/>
    <mergeCell ref="AC104:AC107"/>
    <mergeCell ref="AD104:AD107"/>
    <mergeCell ref="AE104:AE107"/>
    <mergeCell ref="AF104:AF107"/>
    <mergeCell ref="AG104:AG107"/>
    <mergeCell ref="AH104:AH107"/>
    <mergeCell ref="AI104:AI107"/>
    <mergeCell ref="AJ104:AJ107"/>
    <mergeCell ref="AK104:AK107"/>
    <mergeCell ref="AF110:AK110"/>
    <mergeCell ref="AF111:AK111"/>
    <mergeCell ref="Z118:AK118"/>
    <mergeCell ref="Z119:AK119"/>
    <mergeCell ref="Z120:AK120"/>
    <mergeCell ref="AF112:AK112"/>
    <mergeCell ref="Z113:AM113"/>
    <mergeCell ref="Z114:AM114"/>
    <mergeCell ref="Z115:AK116"/>
    <mergeCell ref="AL115:AM115"/>
    <mergeCell ref="Z117:AK117"/>
    <mergeCell ref="B3:C3"/>
    <mergeCell ref="B4:C4"/>
    <mergeCell ref="B20:C20"/>
    <mergeCell ref="B22:C22"/>
    <mergeCell ref="B24:C24"/>
    <mergeCell ref="B6:C6"/>
  </mergeCells>
  <dataValidations count="1">
    <dataValidation type="list" allowBlank="1" showInputMessage="1" showErrorMessage="1" sqref="G9:AK9 G99:AK99 G90:AK90 G81:AK81 G72:AK72 G63:AK63 G54:AK54 G45:AK45 G36:AK36 G27:AK27 G108:AK108 G18:AK18">
      <formula1>$AP$2:$AP$13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8" scale="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4"/>
  <sheetViews>
    <sheetView zoomScale="95" zoomScaleNormal="95" zoomScalePageLayoutView="0" workbookViewId="0" topLeftCell="A1">
      <selection activeCell="M9" sqref="M9"/>
    </sheetView>
  </sheetViews>
  <sheetFormatPr defaultColWidth="9.140625" defaultRowHeight="15"/>
  <cols>
    <col min="1" max="1" width="12.8515625" style="1" customWidth="1"/>
    <col min="2" max="2" width="13.7109375" style="1" customWidth="1"/>
    <col min="3" max="3" width="13.140625" style="1" customWidth="1"/>
    <col min="4" max="4" width="2.421875" style="1" customWidth="1"/>
    <col min="5" max="5" width="1.1484375" style="1" customWidth="1"/>
    <col min="6" max="6" width="10.421875" style="1" customWidth="1"/>
    <col min="7" max="37" width="3.57421875" style="9" customWidth="1"/>
    <col min="38" max="38" width="6.140625" style="9" customWidth="1"/>
    <col min="39" max="39" width="5.421875" style="9" customWidth="1"/>
    <col min="40" max="40" width="0.9921875" style="1" customWidth="1"/>
    <col min="41" max="41" width="11.8515625" style="1" customWidth="1"/>
    <col min="42" max="42" width="47.421875" style="1" customWidth="1"/>
    <col min="43" max="43" width="5.7109375" style="1" customWidth="1"/>
    <col min="44" max="16384" width="9.00390625" style="1" customWidth="1"/>
  </cols>
  <sheetData>
    <row r="1" spans="1:43" ht="14.25" customHeight="1" thickBot="1">
      <c r="A1" s="69" t="s">
        <v>149</v>
      </c>
      <c r="AP1" s="67" t="s">
        <v>97</v>
      </c>
      <c r="AQ1" s="68" t="s">
        <v>96</v>
      </c>
    </row>
    <row r="2" spans="6:43" ht="14.25" customHeight="1" thickBot="1" thickTop="1">
      <c r="F2" s="3" t="s">
        <v>5</v>
      </c>
      <c r="G2" s="107" t="s">
        <v>57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29" t="s">
        <v>143</v>
      </c>
      <c r="AM2" s="129" t="s">
        <v>17</v>
      </c>
      <c r="AP2" s="65" t="s">
        <v>147</v>
      </c>
      <c r="AQ2" s="66" t="s">
        <v>52</v>
      </c>
    </row>
    <row r="3" spans="1:43" ht="14.25" customHeight="1" thickBot="1">
      <c r="A3" s="42"/>
      <c r="B3" s="98"/>
      <c r="C3" s="99"/>
      <c r="D3" s="43"/>
      <c r="F3" s="3" t="s">
        <v>7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  <c r="AE3" s="4">
        <v>25</v>
      </c>
      <c r="AF3" s="4">
        <v>26</v>
      </c>
      <c r="AG3" s="4">
        <v>27</v>
      </c>
      <c r="AH3" s="4">
        <v>28</v>
      </c>
      <c r="AI3" s="4">
        <v>29</v>
      </c>
      <c r="AJ3" s="4">
        <v>30</v>
      </c>
      <c r="AK3" s="4"/>
      <c r="AL3" s="130"/>
      <c r="AM3" s="130"/>
      <c r="AP3" s="92" t="s">
        <v>148</v>
      </c>
      <c r="AQ3" s="66" t="s">
        <v>52</v>
      </c>
    </row>
    <row r="4" spans="1:43" ht="14.25" customHeight="1" thickBot="1">
      <c r="A4" s="44" t="s">
        <v>0</v>
      </c>
      <c r="B4" s="100"/>
      <c r="C4" s="101"/>
      <c r="D4" s="46"/>
      <c r="F4" s="3" t="s">
        <v>8</v>
      </c>
      <c r="G4" s="4" t="s">
        <v>11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6</v>
      </c>
      <c r="M4" s="4" t="s">
        <v>4</v>
      </c>
      <c r="N4" s="4" t="s">
        <v>10</v>
      </c>
      <c r="O4" s="4" t="s">
        <v>12</v>
      </c>
      <c r="P4" s="4" t="s">
        <v>14</v>
      </c>
      <c r="Q4" s="4" t="s">
        <v>15</v>
      </c>
      <c r="R4" s="4" t="s">
        <v>16</v>
      </c>
      <c r="S4" s="4" t="s">
        <v>6</v>
      </c>
      <c r="T4" s="4" t="s">
        <v>4</v>
      </c>
      <c r="U4" s="4" t="s">
        <v>10</v>
      </c>
      <c r="V4" s="4" t="s">
        <v>12</v>
      </c>
      <c r="W4" s="4" t="s">
        <v>14</v>
      </c>
      <c r="X4" s="4" t="s">
        <v>15</v>
      </c>
      <c r="Y4" s="4" t="s">
        <v>16</v>
      </c>
      <c r="Z4" s="4" t="s">
        <v>6</v>
      </c>
      <c r="AA4" s="4" t="s">
        <v>4</v>
      </c>
      <c r="AB4" s="4" t="s">
        <v>10</v>
      </c>
      <c r="AC4" s="4" t="s">
        <v>12</v>
      </c>
      <c r="AD4" s="4" t="s">
        <v>14</v>
      </c>
      <c r="AE4" s="4" t="s">
        <v>15</v>
      </c>
      <c r="AF4" s="4" t="s">
        <v>16</v>
      </c>
      <c r="AG4" s="4" t="s">
        <v>6</v>
      </c>
      <c r="AH4" s="4" t="s">
        <v>4</v>
      </c>
      <c r="AI4" s="4" t="s">
        <v>10</v>
      </c>
      <c r="AJ4" s="4" t="s">
        <v>12</v>
      </c>
      <c r="AK4" s="4"/>
      <c r="AL4" s="130"/>
      <c r="AM4" s="130"/>
      <c r="AP4" s="93" t="s">
        <v>56</v>
      </c>
      <c r="AQ4" s="84" t="s">
        <v>52</v>
      </c>
    </row>
    <row r="5" spans="1:43" ht="14.25" customHeight="1" thickBot="1">
      <c r="A5" s="44"/>
      <c r="B5" s="60"/>
      <c r="C5" s="61"/>
      <c r="D5" s="46"/>
      <c r="E5" s="2"/>
      <c r="F5" s="124" t="s">
        <v>9</v>
      </c>
      <c r="G5" s="150"/>
      <c r="H5" s="150"/>
      <c r="I5" s="151" t="s">
        <v>2</v>
      </c>
      <c r="J5" s="122" t="s">
        <v>47</v>
      </c>
      <c r="K5" s="122" t="s">
        <v>47</v>
      </c>
      <c r="L5" s="122" t="s">
        <v>47</v>
      </c>
      <c r="M5" s="122" t="s">
        <v>47</v>
      </c>
      <c r="N5" s="122" t="s">
        <v>47</v>
      </c>
      <c r="O5" s="122" t="s">
        <v>47</v>
      </c>
      <c r="P5" s="122" t="s">
        <v>47</v>
      </c>
      <c r="Q5" s="122" t="s">
        <v>47</v>
      </c>
      <c r="R5" s="122" t="s">
        <v>47</v>
      </c>
      <c r="S5" s="122" t="s">
        <v>47</v>
      </c>
      <c r="T5" s="122" t="s">
        <v>47</v>
      </c>
      <c r="U5" s="122" t="s">
        <v>47</v>
      </c>
      <c r="V5" s="122" t="s">
        <v>47</v>
      </c>
      <c r="W5" s="122" t="s">
        <v>47</v>
      </c>
      <c r="X5" s="122" t="s">
        <v>47</v>
      </c>
      <c r="Y5" s="122" t="s">
        <v>47</v>
      </c>
      <c r="Z5" s="122" t="s">
        <v>47</v>
      </c>
      <c r="AA5" s="122" t="s">
        <v>47</v>
      </c>
      <c r="AB5" s="122" t="s">
        <v>47</v>
      </c>
      <c r="AC5" s="122" t="s">
        <v>47</v>
      </c>
      <c r="AD5" s="122" t="s">
        <v>47</v>
      </c>
      <c r="AE5" s="122" t="s">
        <v>47</v>
      </c>
      <c r="AF5" s="122" t="s">
        <v>47</v>
      </c>
      <c r="AG5" s="122" t="s">
        <v>47</v>
      </c>
      <c r="AH5" s="122" t="s">
        <v>47</v>
      </c>
      <c r="AI5" s="136" t="s">
        <v>18</v>
      </c>
      <c r="AJ5" s="122" t="s">
        <v>47</v>
      </c>
      <c r="AK5" s="122"/>
      <c r="AL5" s="130"/>
      <c r="AM5" s="130"/>
      <c r="AP5" s="93" t="s">
        <v>141</v>
      </c>
      <c r="AQ5" s="84" t="s">
        <v>52</v>
      </c>
    </row>
    <row r="6" spans="1:43" ht="14.25" customHeight="1" thickBot="1">
      <c r="A6" s="44" t="s">
        <v>89</v>
      </c>
      <c r="B6" s="102" t="s">
        <v>90</v>
      </c>
      <c r="C6" s="103"/>
      <c r="D6" s="46"/>
      <c r="E6" s="2"/>
      <c r="F6" s="125"/>
      <c r="G6" s="150"/>
      <c r="H6" s="150"/>
      <c r="I6" s="15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37"/>
      <c r="AJ6" s="122"/>
      <c r="AK6" s="122"/>
      <c r="AL6" s="130"/>
      <c r="AM6" s="130"/>
      <c r="AP6" s="40"/>
      <c r="AQ6" s="41"/>
    </row>
    <row r="7" spans="1:43" ht="14.25" customHeight="1" thickBot="1">
      <c r="A7" s="44"/>
      <c r="B7" s="45"/>
      <c r="C7" s="45"/>
      <c r="D7" s="46"/>
      <c r="F7" s="125"/>
      <c r="G7" s="150"/>
      <c r="H7" s="150"/>
      <c r="I7" s="15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37"/>
      <c r="AJ7" s="122"/>
      <c r="AK7" s="122"/>
      <c r="AL7" s="130"/>
      <c r="AM7" s="130"/>
      <c r="AP7" s="83" t="s">
        <v>54</v>
      </c>
      <c r="AQ7" s="82" t="s">
        <v>53</v>
      </c>
    </row>
    <row r="8" spans="1:43" ht="14.25" customHeight="1" thickBot="1">
      <c r="A8" s="44" t="s">
        <v>1</v>
      </c>
      <c r="B8" s="47" t="s">
        <v>79</v>
      </c>
      <c r="C8" s="58">
        <v>43924</v>
      </c>
      <c r="D8" s="49"/>
      <c r="F8" s="125"/>
      <c r="G8" s="150"/>
      <c r="H8" s="150"/>
      <c r="I8" s="15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38"/>
      <c r="AJ8" s="122"/>
      <c r="AK8" s="122"/>
      <c r="AL8" s="130"/>
      <c r="AM8" s="130"/>
      <c r="AP8" s="40"/>
      <c r="AQ8" s="41"/>
    </row>
    <row r="9" spans="1:43" ht="14.25" customHeight="1" thickBot="1">
      <c r="A9" s="44"/>
      <c r="B9" s="48"/>
      <c r="C9" s="53"/>
      <c r="D9" s="49"/>
      <c r="F9" s="3" t="s">
        <v>101</v>
      </c>
      <c r="G9" s="10" t="s">
        <v>51</v>
      </c>
      <c r="H9" s="10" t="s">
        <v>51</v>
      </c>
      <c r="I9" s="10" t="s">
        <v>51</v>
      </c>
      <c r="J9" s="10" t="s">
        <v>51</v>
      </c>
      <c r="K9" s="10" t="s">
        <v>51</v>
      </c>
      <c r="L9" s="10" t="s">
        <v>51</v>
      </c>
      <c r="M9" s="10" t="s">
        <v>51</v>
      </c>
      <c r="N9" s="10" t="s">
        <v>51</v>
      </c>
      <c r="O9" s="10" t="s">
        <v>51</v>
      </c>
      <c r="P9" s="10" t="s">
        <v>51</v>
      </c>
      <c r="Q9" s="10" t="s">
        <v>51</v>
      </c>
      <c r="R9" s="10" t="s">
        <v>51</v>
      </c>
      <c r="S9" s="10" t="s">
        <v>51</v>
      </c>
      <c r="T9" s="10" t="s">
        <v>51</v>
      </c>
      <c r="U9" s="10" t="s">
        <v>51</v>
      </c>
      <c r="V9" s="10" t="s">
        <v>51</v>
      </c>
      <c r="W9" s="10" t="s">
        <v>51</v>
      </c>
      <c r="X9" s="10" t="s">
        <v>51</v>
      </c>
      <c r="Y9" s="10" t="s">
        <v>51</v>
      </c>
      <c r="Z9" s="10" t="s">
        <v>51</v>
      </c>
      <c r="AA9" s="10" t="s">
        <v>51</v>
      </c>
      <c r="AB9" s="10" t="s">
        <v>51</v>
      </c>
      <c r="AC9" s="10" t="s">
        <v>51</v>
      </c>
      <c r="AD9" s="10" t="s">
        <v>51</v>
      </c>
      <c r="AE9" s="10" t="s">
        <v>51</v>
      </c>
      <c r="AF9" s="10" t="s">
        <v>51</v>
      </c>
      <c r="AG9" s="10" t="s">
        <v>51</v>
      </c>
      <c r="AH9" s="10" t="s">
        <v>51</v>
      </c>
      <c r="AI9" s="10" t="s">
        <v>51</v>
      </c>
      <c r="AJ9" s="10" t="s">
        <v>51</v>
      </c>
      <c r="AK9" s="10" t="s">
        <v>51</v>
      </c>
      <c r="AL9" s="4">
        <f>_xlfn.COUNTIFS($G9:$AK9,"休")</f>
        <v>0</v>
      </c>
      <c r="AM9" s="4">
        <f>31-_xlfn.COUNTIFS($G9:$AK9,"外")-_xlfn.COUNTIFS($G9:$AK9,"指")</f>
        <v>0</v>
      </c>
      <c r="AP9" s="94" t="s">
        <v>146</v>
      </c>
      <c r="AQ9" s="95" t="s">
        <v>95</v>
      </c>
    </row>
    <row r="10" spans="1:43" ht="14.25" customHeight="1" thickBot="1">
      <c r="A10" s="44"/>
      <c r="B10" s="48" t="s">
        <v>80</v>
      </c>
      <c r="C10" s="58">
        <v>44265</v>
      </c>
      <c r="D10" s="49"/>
      <c r="E10" s="2"/>
      <c r="AP10" s="40"/>
      <c r="AQ10" s="41"/>
    </row>
    <row r="11" spans="1:43" ht="14.25" customHeight="1" thickBot="1">
      <c r="A11" s="44"/>
      <c r="B11" s="48"/>
      <c r="C11" s="53"/>
      <c r="D11" s="49"/>
      <c r="F11" s="3" t="s">
        <v>5</v>
      </c>
      <c r="G11" s="107" t="s">
        <v>58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29" t="s">
        <v>143</v>
      </c>
      <c r="AM11" s="129" t="s">
        <v>17</v>
      </c>
      <c r="AP11" s="91" t="s">
        <v>99</v>
      </c>
      <c r="AQ11" s="35" t="s">
        <v>51</v>
      </c>
    </row>
    <row r="12" spans="1:43" ht="14.25" customHeight="1" thickBot="1">
      <c r="A12" s="44" t="s">
        <v>47</v>
      </c>
      <c r="B12" s="57">
        <v>60</v>
      </c>
      <c r="C12" s="53" t="s">
        <v>83</v>
      </c>
      <c r="D12" s="49"/>
      <c r="F12" s="3" t="s">
        <v>7</v>
      </c>
      <c r="G12" s="4">
        <v>1</v>
      </c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4">
        <v>8</v>
      </c>
      <c r="O12" s="4">
        <v>9</v>
      </c>
      <c r="P12" s="4">
        <v>10</v>
      </c>
      <c r="Q12" s="4">
        <v>11</v>
      </c>
      <c r="R12" s="4">
        <v>12</v>
      </c>
      <c r="S12" s="4">
        <v>13</v>
      </c>
      <c r="T12" s="4">
        <v>14</v>
      </c>
      <c r="U12" s="4">
        <v>15</v>
      </c>
      <c r="V12" s="4">
        <v>16</v>
      </c>
      <c r="W12" s="4">
        <v>17</v>
      </c>
      <c r="X12" s="4">
        <v>18</v>
      </c>
      <c r="Y12" s="4">
        <v>19</v>
      </c>
      <c r="Z12" s="4">
        <v>20</v>
      </c>
      <c r="AA12" s="4">
        <v>21</v>
      </c>
      <c r="AB12" s="4">
        <v>22</v>
      </c>
      <c r="AC12" s="4">
        <v>23</v>
      </c>
      <c r="AD12" s="4">
        <v>24</v>
      </c>
      <c r="AE12" s="4">
        <v>25</v>
      </c>
      <c r="AF12" s="4">
        <v>26</v>
      </c>
      <c r="AG12" s="4">
        <v>27</v>
      </c>
      <c r="AH12" s="4">
        <v>28</v>
      </c>
      <c r="AI12" s="4">
        <v>29</v>
      </c>
      <c r="AJ12" s="4">
        <v>30</v>
      </c>
      <c r="AK12" s="4">
        <v>31</v>
      </c>
      <c r="AL12" s="130"/>
      <c r="AM12" s="130"/>
      <c r="AP12" s="91" t="s">
        <v>98</v>
      </c>
      <c r="AQ12" s="35" t="s">
        <v>51</v>
      </c>
    </row>
    <row r="13" spans="1:43" ht="14.25" customHeight="1" thickBot="1">
      <c r="A13" s="44"/>
      <c r="B13" s="47"/>
      <c r="C13" s="53"/>
      <c r="D13" s="49"/>
      <c r="F13" s="3" t="s">
        <v>8</v>
      </c>
      <c r="G13" s="4" t="s">
        <v>14</v>
      </c>
      <c r="H13" s="4" t="s">
        <v>15</v>
      </c>
      <c r="I13" s="4" t="s">
        <v>16</v>
      </c>
      <c r="J13" s="4" t="s">
        <v>6</v>
      </c>
      <c r="K13" s="4" t="s">
        <v>4</v>
      </c>
      <c r="L13" s="4" t="s">
        <v>10</v>
      </c>
      <c r="M13" s="4" t="s">
        <v>12</v>
      </c>
      <c r="N13" s="4" t="s">
        <v>14</v>
      </c>
      <c r="O13" s="4" t="s">
        <v>15</v>
      </c>
      <c r="P13" s="4" t="s">
        <v>16</v>
      </c>
      <c r="Q13" s="4" t="s">
        <v>6</v>
      </c>
      <c r="R13" s="4" t="s">
        <v>4</v>
      </c>
      <c r="S13" s="4" t="s">
        <v>10</v>
      </c>
      <c r="T13" s="4" t="s">
        <v>12</v>
      </c>
      <c r="U13" s="4" t="s">
        <v>14</v>
      </c>
      <c r="V13" s="4" t="s">
        <v>15</v>
      </c>
      <c r="W13" s="4" t="s">
        <v>16</v>
      </c>
      <c r="X13" s="4" t="s">
        <v>6</v>
      </c>
      <c r="Y13" s="4" t="s">
        <v>4</v>
      </c>
      <c r="Z13" s="4" t="s">
        <v>10</v>
      </c>
      <c r="AA13" s="4" t="s">
        <v>12</v>
      </c>
      <c r="AB13" s="4" t="s">
        <v>14</v>
      </c>
      <c r="AC13" s="4" t="s">
        <v>15</v>
      </c>
      <c r="AD13" s="4" t="s">
        <v>16</v>
      </c>
      <c r="AE13" s="4" t="s">
        <v>6</v>
      </c>
      <c r="AF13" s="4" t="s">
        <v>4</v>
      </c>
      <c r="AG13" s="4" t="s">
        <v>10</v>
      </c>
      <c r="AH13" s="4" t="s">
        <v>12</v>
      </c>
      <c r="AI13" s="4" t="s">
        <v>14</v>
      </c>
      <c r="AJ13" s="4" t="s">
        <v>15</v>
      </c>
      <c r="AK13" s="4" t="s">
        <v>16</v>
      </c>
      <c r="AL13" s="130"/>
      <c r="AM13" s="130"/>
      <c r="AP13" s="91" t="s">
        <v>136</v>
      </c>
      <c r="AQ13" s="35" t="s">
        <v>51</v>
      </c>
    </row>
    <row r="14" spans="1:43" ht="14.25" customHeight="1" thickBot="1">
      <c r="A14" s="44" t="s">
        <v>50</v>
      </c>
      <c r="B14" s="57">
        <v>20</v>
      </c>
      <c r="C14" s="53" t="s">
        <v>84</v>
      </c>
      <c r="D14" s="49"/>
      <c r="F14" s="124" t="s">
        <v>9</v>
      </c>
      <c r="G14" s="122" t="s">
        <v>47</v>
      </c>
      <c r="H14" s="122" t="s">
        <v>47</v>
      </c>
      <c r="I14" s="136" t="s">
        <v>19</v>
      </c>
      <c r="J14" s="136" t="s">
        <v>20</v>
      </c>
      <c r="K14" s="136" t="s">
        <v>21</v>
      </c>
      <c r="L14" s="122" t="s">
        <v>47</v>
      </c>
      <c r="M14" s="122" t="s">
        <v>47</v>
      </c>
      <c r="N14" s="122" t="s">
        <v>47</v>
      </c>
      <c r="O14" s="122" t="s">
        <v>47</v>
      </c>
      <c r="P14" s="122" t="s">
        <v>47</v>
      </c>
      <c r="Q14" s="122" t="s">
        <v>47</v>
      </c>
      <c r="R14" s="122" t="s">
        <v>47</v>
      </c>
      <c r="S14" s="122" t="s">
        <v>47</v>
      </c>
      <c r="T14" s="122" t="s">
        <v>47</v>
      </c>
      <c r="U14" s="122" t="s">
        <v>47</v>
      </c>
      <c r="V14" s="122" t="s">
        <v>47</v>
      </c>
      <c r="W14" s="122" t="s">
        <v>47</v>
      </c>
      <c r="X14" s="122" t="s">
        <v>47</v>
      </c>
      <c r="Y14" s="122" t="s">
        <v>47</v>
      </c>
      <c r="Z14" s="122" t="s">
        <v>47</v>
      </c>
      <c r="AA14" s="122" t="s">
        <v>47</v>
      </c>
      <c r="AB14" s="122" t="s">
        <v>47</v>
      </c>
      <c r="AC14" s="122" t="s">
        <v>47</v>
      </c>
      <c r="AD14" s="122" t="s">
        <v>47</v>
      </c>
      <c r="AE14" s="122" t="s">
        <v>47</v>
      </c>
      <c r="AF14" s="122" t="s">
        <v>47</v>
      </c>
      <c r="AG14" s="122" t="s">
        <v>47</v>
      </c>
      <c r="AH14" s="122" t="s">
        <v>47</v>
      </c>
      <c r="AI14" s="122" t="s">
        <v>47</v>
      </c>
      <c r="AJ14" s="122" t="s">
        <v>47</v>
      </c>
      <c r="AK14" s="122" t="s">
        <v>47</v>
      </c>
      <c r="AL14" s="130"/>
      <c r="AM14" s="130"/>
      <c r="AP14" s="34"/>
      <c r="AQ14" s="36"/>
    </row>
    <row r="15" spans="1:43" ht="14.25" customHeight="1" thickBot="1">
      <c r="A15" s="44"/>
      <c r="B15" s="47"/>
      <c r="C15" s="45"/>
      <c r="D15" s="46"/>
      <c r="F15" s="125"/>
      <c r="G15" s="122"/>
      <c r="H15" s="122"/>
      <c r="I15" s="137"/>
      <c r="J15" s="137"/>
      <c r="K15" s="137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30"/>
      <c r="AM15" s="130"/>
      <c r="AP15" s="37" t="s">
        <v>100</v>
      </c>
      <c r="AQ15" s="38"/>
    </row>
    <row r="16" spans="1:39" ht="14.25" customHeight="1">
      <c r="A16" s="44" t="s">
        <v>49</v>
      </c>
      <c r="B16" s="47" t="s">
        <v>81</v>
      </c>
      <c r="C16" s="59">
        <f>IF(C8=0," ",C8+B12)</f>
        <v>43984</v>
      </c>
      <c r="D16" s="49"/>
      <c r="F16" s="125"/>
      <c r="G16" s="122"/>
      <c r="H16" s="122"/>
      <c r="I16" s="137"/>
      <c r="J16" s="137"/>
      <c r="K16" s="137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30"/>
      <c r="AM16" s="130"/>
    </row>
    <row r="17" spans="1:39" ht="14.25" customHeight="1">
      <c r="A17" s="44"/>
      <c r="B17" s="47"/>
      <c r="C17" s="45"/>
      <c r="D17" s="46"/>
      <c r="F17" s="125"/>
      <c r="G17" s="122"/>
      <c r="H17" s="122"/>
      <c r="I17" s="138"/>
      <c r="J17" s="138"/>
      <c r="K17" s="138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30"/>
      <c r="AM17" s="130"/>
    </row>
    <row r="18" spans="1:39" ht="14.25" customHeight="1">
      <c r="A18" s="44"/>
      <c r="B18" s="47" t="s">
        <v>82</v>
      </c>
      <c r="C18" s="59">
        <f>IF(C10=0," ",C10-B14)</f>
        <v>44245</v>
      </c>
      <c r="D18" s="49"/>
      <c r="F18" s="3" t="s">
        <v>101</v>
      </c>
      <c r="G18" s="10" t="s">
        <v>51</v>
      </c>
      <c r="H18" s="10" t="s">
        <v>51</v>
      </c>
      <c r="I18" s="10" t="s">
        <v>51</v>
      </c>
      <c r="J18" s="10" t="s">
        <v>51</v>
      </c>
      <c r="K18" s="10" t="s">
        <v>51</v>
      </c>
      <c r="L18" s="10" t="s">
        <v>51</v>
      </c>
      <c r="M18" s="10" t="s">
        <v>51</v>
      </c>
      <c r="N18" s="10" t="s">
        <v>51</v>
      </c>
      <c r="O18" s="10" t="s">
        <v>51</v>
      </c>
      <c r="P18" s="10" t="s">
        <v>51</v>
      </c>
      <c r="Q18" s="10" t="s">
        <v>51</v>
      </c>
      <c r="R18" s="10" t="s">
        <v>51</v>
      </c>
      <c r="S18" s="10" t="s">
        <v>51</v>
      </c>
      <c r="T18" s="10" t="s">
        <v>51</v>
      </c>
      <c r="U18" s="10" t="s">
        <v>51</v>
      </c>
      <c r="V18" s="10" t="s">
        <v>51</v>
      </c>
      <c r="W18" s="10" t="s">
        <v>51</v>
      </c>
      <c r="X18" s="10" t="s">
        <v>51</v>
      </c>
      <c r="Y18" s="10" t="s">
        <v>51</v>
      </c>
      <c r="Z18" s="10" t="s">
        <v>51</v>
      </c>
      <c r="AA18" s="10" t="s">
        <v>51</v>
      </c>
      <c r="AB18" s="10" t="s">
        <v>51</v>
      </c>
      <c r="AC18" s="10" t="s">
        <v>51</v>
      </c>
      <c r="AD18" s="10" t="s">
        <v>51</v>
      </c>
      <c r="AE18" s="10" t="s">
        <v>51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8">
        <f>_xlfn.COUNTIFS($G18:$AK18,"休")</f>
        <v>0</v>
      </c>
      <c r="AM18" s="8">
        <f>31-_xlfn.COUNTIFS($G18:$AK18,"外")-_xlfn.COUNTIFS($G18:$AK18,"指")</f>
        <v>0</v>
      </c>
    </row>
    <row r="19" spans="1:4" ht="14.25" customHeight="1" thickBot="1">
      <c r="A19" s="44"/>
      <c r="B19" s="45"/>
      <c r="C19" s="45"/>
      <c r="D19" s="46"/>
    </row>
    <row r="20" spans="1:39" ht="14.25" customHeight="1" thickBot="1">
      <c r="A20" s="44" t="s">
        <v>55</v>
      </c>
      <c r="B20" s="100" t="s">
        <v>87</v>
      </c>
      <c r="C20" s="101"/>
      <c r="D20" s="46"/>
      <c r="F20" s="3" t="s">
        <v>5</v>
      </c>
      <c r="G20" s="107" t="s">
        <v>59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29" t="s">
        <v>143</v>
      </c>
      <c r="AM20" s="129" t="s">
        <v>17</v>
      </c>
    </row>
    <row r="21" spans="1:39" ht="14.25" customHeight="1" thickBot="1">
      <c r="A21" s="44"/>
      <c r="B21" s="45"/>
      <c r="C21" s="45"/>
      <c r="D21" s="46"/>
      <c r="F21" s="3" t="s">
        <v>7</v>
      </c>
      <c r="G21" s="4">
        <v>1</v>
      </c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4">
        <v>8</v>
      </c>
      <c r="O21" s="4">
        <v>9</v>
      </c>
      <c r="P21" s="4">
        <v>10</v>
      </c>
      <c r="Q21" s="4">
        <v>11</v>
      </c>
      <c r="R21" s="4">
        <v>12</v>
      </c>
      <c r="S21" s="4">
        <v>13</v>
      </c>
      <c r="T21" s="4">
        <v>14</v>
      </c>
      <c r="U21" s="4">
        <v>15</v>
      </c>
      <c r="V21" s="4">
        <v>16</v>
      </c>
      <c r="W21" s="4">
        <v>17</v>
      </c>
      <c r="X21" s="4">
        <v>18</v>
      </c>
      <c r="Y21" s="4">
        <v>19</v>
      </c>
      <c r="Z21" s="4">
        <v>20</v>
      </c>
      <c r="AA21" s="4">
        <v>21</v>
      </c>
      <c r="AB21" s="4">
        <v>22</v>
      </c>
      <c r="AC21" s="4">
        <v>23</v>
      </c>
      <c r="AD21" s="4">
        <v>24</v>
      </c>
      <c r="AE21" s="4">
        <v>25</v>
      </c>
      <c r="AF21" s="4">
        <v>26</v>
      </c>
      <c r="AG21" s="4">
        <v>27</v>
      </c>
      <c r="AH21" s="4">
        <v>28</v>
      </c>
      <c r="AI21" s="4">
        <v>29</v>
      </c>
      <c r="AJ21" s="4">
        <v>30</v>
      </c>
      <c r="AK21" s="4"/>
      <c r="AL21" s="130"/>
      <c r="AM21" s="130"/>
    </row>
    <row r="22" spans="1:39" ht="14.25" customHeight="1" thickBot="1">
      <c r="A22" s="44" t="s">
        <v>45</v>
      </c>
      <c r="B22" s="100" t="s">
        <v>93</v>
      </c>
      <c r="C22" s="101"/>
      <c r="D22" s="46"/>
      <c r="F22" s="3" t="s">
        <v>8</v>
      </c>
      <c r="G22" s="4" t="s">
        <v>6</v>
      </c>
      <c r="H22" s="4" t="s">
        <v>4</v>
      </c>
      <c r="I22" s="4" t="s">
        <v>10</v>
      </c>
      <c r="J22" s="4" t="s">
        <v>12</v>
      </c>
      <c r="K22" s="4" t="s">
        <v>14</v>
      </c>
      <c r="L22" s="4" t="s">
        <v>15</v>
      </c>
      <c r="M22" s="4" t="s">
        <v>16</v>
      </c>
      <c r="N22" s="4" t="s">
        <v>6</v>
      </c>
      <c r="O22" s="4" t="s">
        <v>4</v>
      </c>
      <c r="P22" s="4" t="s">
        <v>10</v>
      </c>
      <c r="Q22" s="4" t="s">
        <v>12</v>
      </c>
      <c r="R22" s="4" t="s">
        <v>14</v>
      </c>
      <c r="S22" s="4" t="s">
        <v>15</v>
      </c>
      <c r="T22" s="4" t="s">
        <v>16</v>
      </c>
      <c r="U22" s="4" t="s">
        <v>6</v>
      </c>
      <c r="V22" s="4" t="s">
        <v>4</v>
      </c>
      <c r="W22" s="4" t="s">
        <v>10</v>
      </c>
      <c r="X22" s="4" t="s">
        <v>12</v>
      </c>
      <c r="Y22" s="4" t="s">
        <v>14</v>
      </c>
      <c r="Z22" s="4" t="s">
        <v>15</v>
      </c>
      <c r="AA22" s="4" t="s">
        <v>16</v>
      </c>
      <c r="AB22" s="4" t="s">
        <v>6</v>
      </c>
      <c r="AC22" s="4" t="s">
        <v>4</v>
      </c>
      <c r="AD22" s="4" t="s">
        <v>10</v>
      </c>
      <c r="AE22" s="4" t="s">
        <v>12</v>
      </c>
      <c r="AF22" s="4" t="s">
        <v>14</v>
      </c>
      <c r="AG22" s="4" t="s">
        <v>15</v>
      </c>
      <c r="AH22" s="4" t="s">
        <v>16</v>
      </c>
      <c r="AI22" s="4" t="s">
        <v>6</v>
      </c>
      <c r="AJ22" s="4" t="s">
        <v>4</v>
      </c>
      <c r="AK22" s="4"/>
      <c r="AL22" s="130"/>
      <c r="AM22" s="130"/>
    </row>
    <row r="23" spans="1:39" ht="14.25" customHeight="1" thickBot="1">
      <c r="A23" s="44"/>
      <c r="B23" s="45"/>
      <c r="C23" s="45"/>
      <c r="D23" s="46"/>
      <c r="F23" s="124" t="s">
        <v>9</v>
      </c>
      <c r="G23" s="122" t="s">
        <v>47</v>
      </c>
      <c r="H23" s="152" t="s">
        <v>33</v>
      </c>
      <c r="I23" s="122" t="s">
        <v>132</v>
      </c>
      <c r="J23" s="122" t="s">
        <v>132</v>
      </c>
      <c r="K23" s="122" t="s">
        <v>132</v>
      </c>
      <c r="L23" s="122" t="s">
        <v>132</v>
      </c>
      <c r="M23" s="122" t="s">
        <v>135</v>
      </c>
      <c r="N23" s="122" t="s">
        <v>135</v>
      </c>
      <c r="O23" s="122" t="s">
        <v>135</v>
      </c>
      <c r="P23" s="122" t="s">
        <v>135</v>
      </c>
      <c r="Q23" s="122" t="s">
        <v>135</v>
      </c>
      <c r="R23" s="122" t="s">
        <v>135</v>
      </c>
      <c r="S23" s="122" t="s">
        <v>135</v>
      </c>
      <c r="T23" s="122" t="s">
        <v>135</v>
      </c>
      <c r="U23" s="122" t="s">
        <v>135</v>
      </c>
      <c r="V23" s="122" t="s">
        <v>135</v>
      </c>
      <c r="W23" s="122" t="s">
        <v>135</v>
      </c>
      <c r="X23" s="122" t="s">
        <v>135</v>
      </c>
      <c r="Y23" s="122" t="s">
        <v>135</v>
      </c>
      <c r="Z23" s="122" t="s">
        <v>135</v>
      </c>
      <c r="AA23" s="122" t="s">
        <v>135</v>
      </c>
      <c r="AB23" s="122" t="s">
        <v>135</v>
      </c>
      <c r="AC23" s="122" t="s">
        <v>135</v>
      </c>
      <c r="AD23" s="122" t="s">
        <v>135</v>
      </c>
      <c r="AE23" s="122" t="s">
        <v>135</v>
      </c>
      <c r="AF23" s="122" t="s">
        <v>135</v>
      </c>
      <c r="AG23" s="122" t="s">
        <v>135</v>
      </c>
      <c r="AH23" s="122" t="s">
        <v>135</v>
      </c>
      <c r="AI23" s="122" t="s">
        <v>135</v>
      </c>
      <c r="AJ23" s="122" t="s">
        <v>135</v>
      </c>
      <c r="AK23" s="122"/>
      <c r="AL23" s="130"/>
      <c r="AM23" s="130"/>
    </row>
    <row r="24" spans="1:39" ht="14.25" customHeight="1" thickBot="1">
      <c r="A24" s="44" t="s">
        <v>85</v>
      </c>
      <c r="B24" s="100" t="s">
        <v>88</v>
      </c>
      <c r="C24" s="101"/>
      <c r="D24" s="46"/>
      <c r="F24" s="125"/>
      <c r="G24" s="122"/>
      <c r="H24" s="15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30"/>
      <c r="AM24" s="130"/>
    </row>
    <row r="25" spans="1:39" ht="14.25" customHeight="1" thickBot="1">
      <c r="A25" s="50"/>
      <c r="B25" s="51"/>
      <c r="C25" s="51"/>
      <c r="D25" s="52"/>
      <c r="F25" s="125"/>
      <c r="G25" s="122"/>
      <c r="H25" s="15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30"/>
      <c r="AM25" s="130"/>
    </row>
    <row r="26" spans="6:39" ht="14.25" customHeight="1" thickBot="1">
      <c r="F26" s="125"/>
      <c r="G26" s="122"/>
      <c r="H26" s="15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30"/>
      <c r="AM26" s="130"/>
    </row>
    <row r="27" spans="3:39" ht="14.25" customHeight="1" thickBot="1">
      <c r="C27" s="57" t="s">
        <v>86</v>
      </c>
      <c r="F27" s="3" t="s">
        <v>101</v>
      </c>
      <c r="G27" s="10" t="s">
        <v>51</v>
      </c>
      <c r="H27" s="8" t="s">
        <v>94</v>
      </c>
      <c r="I27" s="8" t="s">
        <v>94</v>
      </c>
      <c r="J27" s="8" t="s">
        <v>94</v>
      </c>
      <c r="K27" s="8" t="s">
        <v>94</v>
      </c>
      <c r="L27" s="8" t="s">
        <v>94</v>
      </c>
      <c r="M27" s="10" t="s">
        <v>51</v>
      </c>
      <c r="N27" s="10" t="s">
        <v>51</v>
      </c>
      <c r="O27" s="10" t="s">
        <v>51</v>
      </c>
      <c r="P27" s="10" t="s">
        <v>51</v>
      </c>
      <c r="Q27" s="10" t="s">
        <v>51</v>
      </c>
      <c r="R27" s="10" t="s">
        <v>51</v>
      </c>
      <c r="S27" s="10" t="s">
        <v>51</v>
      </c>
      <c r="T27" s="10" t="s">
        <v>51</v>
      </c>
      <c r="U27" s="10" t="s">
        <v>51</v>
      </c>
      <c r="V27" s="10" t="s">
        <v>51</v>
      </c>
      <c r="W27" s="10" t="s">
        <v>51</v>
      </c>
      <c r="X27" s="10" t="s">
        <v>51</v>
      </c>
      <c r="Y27" s="10" t="s">
        <v>51</v>
      </c>
      <c r="Z27" s="10" t="s">
        <v>51</v>
      </c>
      <c r="AA27" s="10" t="s">
        <v>51</v>
      </c>
      <c r="AB27" s="10" t="s">
        <v>51</v>
      </c>
      <c r="AC27" s="10" t="s">
        <v>51</v>
      </c>
      <c r="AD27" s="10" t="s">
        <v>51</v>
      </c>
      <c r="AE27" s="10" t="s">
        <v>51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8">
        <f>_xlfn.COUNTIFS($G27:$AK27,"休")</f>
        <v>0</v>
      </c>
      <c r="AM27" s="8">
        <f>31-_xlfn.COUNTIFS($G27:$AK27,"外")-_xlfn.COUNTIFS($G27:$AK27,"指")</f>
        <v>5</v>
      </c>
    </row>
    <row r="28" ht="14.25" customHeight="1"/>
    <row r="29" spans="6:39" ht="14.25" customHeight="1">
      <c r="F29" s="3" t="s">
        <v>5</v>
      </c>
      <c r="G29" s="107" t="s">
        <v>60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29" t="s">
        <v>143</v>
      </c>
      <c r="AM29" s="129" t="s">
        <v>17</v>
      </c>
    </row>
    <row r="30" spans="6:39" ht="14.25" customHeight="1">
      <c r="F30" s="3" t="s">
        <v>7</v>
      </c>
      <c r="G30" s="4">
        <v>1</v>
      </c>
      <c r="H30" s="4">
        <v>2</v>
      </c>
      <c r="I30" s="4">
        <v>3</v>
      </c>
      <c r="J30" s="4">
        <v>4</v>
      </c>
      <c r="K30" s="4">
        <v>5</v>
      </c>
      <c r="L30" s="4">
        <v>6</v>
      </c>
      <c r="M30" s="4">
        <v>7</v>
      </c>
      <c r="N30" s="4">
        <v>8</v>
      </c>
      <c r="O30" s="4">
        <v>9</v>
      </c>
      <c r="P30" s="4">
        <v>10</v>
      </c>
      <c r="Q30" s="4">
        <v>11</v>
      </c>
      <c r="R30" s="4">
        <v>12</v>
      </c>
      <c r="S30" s="4">
        <v>13</v>
      </c>
      <c r="T30" s="4">
        <v>14</v>
      </c>
      <c r="U30" s="4">
        <v>15</v>
      </c>
      <c r="V30" s="4">
        <v>16</v>
      </c>
      <c r="W30" s="4">
        <v>17</v>
      </c>
      <c r="X30" s="4">
        <v>18</v>
      </c>
      <c r="Y30" s="4">
        <v>19</v>
      </c>
      <c r="Z30" s="4">
        <v>20</v>
      </c>
      <c r="AA30" s="4">
        <v>21</v>
      </c>
      <c r="AB30" s="4">
        <v>22</v>
      </c>
      <c r="AC30" s="4">
        <v>23</v>
      </c>
      <c r="AD30" s="4">
        <v>24</v>
      </c>
      <c r="AE30" s="4">
        <v>25</v>
      </c>
      <c r="AF30" s="4">
        <v>26</v>
      </c>
      <c r="AG30" s="4">
        <v>27</v>
      </c>
      <c r="AH30" s="4">
        <v>28</v>
      </c>
      <c r="AI30" s="4">
        <v>29</v>
      </c>
      <c r="AJ30" s="4">
        <v>30</v>
      </c>
      <c r="AK30" s="4">
        <v>31</v>
      </c>
      <c r="AL30" s="130"/>
      <c r="AM30" s="130"/>
    </row>
    <row r="31" spans="6:39" ht="14.25" customHeight="1">
      <c r="F31" s="3" t="s">
        <v>8</v>
      </c>
      <c r="G31" s="4" t="s">
        <v>11</v>
      </c>
      <c r="H31" s="4" t="s">
        <v>13</v>
      </c>
      <c r="I31" s="4" t="s">
        <v>14</v>
      </c>
      <c r="J31" s="4" t="s">
        <v>15</v>
      </c>
      <c r="K31" s="4" t="s">
        <v>16</v>
      </c>
      <c r="L31" s="4" t="s">
        <v>6</v>
      </c>
      <c r="M31" s="4" t="s">
        <v>4</v>
      </c>
      <c r="N31" s="4" t="s">
        <v>10</v>
      </c>
      <c r="O31" s="4" t="s">
        <v>12</v>
      </c>
      <c r="P31" s="4" t="s">
        <v>14</v>
      </c>
      <c r="Q31" s="4" t="s">
        <v>15</v>
      </c>
      <c r="R31" s="4" t="s">
        <v>16</v>
      </c>
      <c r="S31" s="4" t="s">
        <v>6</v>
      </c>
      <c r="T31" s="4" t="s">
        <v>4</v>
      </c>
      <c r="U31" s="4" t="s">
        <v>10</v>
      </c>
      <c r="V31" s="4" t="s">
        <v>12</v>
      </c>
      <c r="W31" s="4" t="s">
        <v>14</v>
      </c>
      <c r="X31" s="4" t="s">
        <v>15</v>
      </c>
      <c r="Y31" s="4" t="s">
        <v>16</v>
      </c>
      <c r="Z31" s="4" t="s">
        <v>6</v>
      </c>
      <c r="AA31" s="4" t="s">
        <v>4</v>
      </c>
      <c r="AB31" s="4" t="s">
        <v>10</v>
      </c>
      <c r="AC31" s="4" t="s">
        <v>12</v>
      </c>
      <c r="AD31" s="4" t="s">
        <v>14</v>
      </c>
      <c r="AE31" s="4" t="s">
        <v>15</v>
      </c>
      <c r="AF31" s="4" t="s">
        <v>16</v>
      </c>
      <c r="AG31" s="4" t="s">
        <v>6</v>
      </c>
      <c r="AH31" s="4" t="s">
        <v>4</v>
      </c>
      <c r="AI31" s="4" t="s">
        <v>10</v>
      </c>
      <c r="AJ31" s="4" t="s">
        <v>12</v>
      </c>
      <c r="AK31" s="4" t="s">
        <v>14</v>
      </c>
      <c r="AL31" s="130"/>
      <c r="AM31" s="130"/>
    </row>
    <row r="32" spans="6:39" ht="14.25" customHeight="1">
      <c r="F32" s="124" t="s">
        <v>9</v>
      </c>
      <c r="G32" s="122" t="s">
        <v>135</v>
      </c>
      <c r="H32" s="122" t="s">
        <v>135</v>
      </c>
      <c r="I32" s="122" t="s">
        <v>135</v>
      </c>
      <c r="J32" s="122" t="s">
        <v>135</v>
      </c>
      <c r="K32" s="122" t="s">
        <v>135</v>
      </c>
      <c r="L32" s="122" t="s">
        <v>135</v>
      </c>
      <c r="M32" s="122" t="s">
        <v>135</v>
      </c>
      <c r="N32" s="122" t="s">
        <v>133</v>
      </c>
      <c r="O32" s="122"/>
      <c r="P32" s="122"/>
      <c r="Q32" s="122"/>
      <c r="R32" s="122"/>
      <c r="S32" s="122"/>
      <c r="T32" s="136" t="s">
        <v>22</v>
      </c>
      <c r="U32" s="122"/>
      <c r="V32" s="122"/>
      <c r="W32" s="122"/>
      <c r="X32" s="122"/>
      <c r="Y32" s="153" t="s">
        <v>137</v>
      </c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30"/>
      <c r="AM32" s="130"/>
    </row>
    <row r="33" spans="6:39" ht="14.25" customHeight="1">
      <c r="F33" s="125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37"/>
      <c r="U33" s="122"/>
      <c r="V33" s="122"/>
      <c r="W33" s="122"/>
      <c r="X33" s="122"/>
      <c r="Y33" s="153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30"/>
      <c r="AM33" s="130"/>
    </row>
    <row r="34" spans="6:39" ht="14.25" customHeight="1">
      <c r="F34" s="125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37"/>
      <c r="U34" s="122"/>
      <c r="V34" s="122"/>
      <c r="W34" s="122"/>
      <c r="X34" s="122"/>
      <c r="Y34" s="153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30"/>
      <c r="AM34" s="130"/>
    </row>
    <row r="35" spans="6:39" ht="14.25" customHeight="1">
      <c r="F35" s="125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38"/>
      <c r="U35" s="122"/>
      <c r="V35" s="122"/>
      <c r="W35" s="122"/>
      <c r="X35" s="122"/>
      <c r="Y35" s="153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30"/>
      <c r="AM35" s="130"/>
    </row>
    <row r="36" spans="6:39" ht="14.25" customHeight="1">
      <c r="F36" s="3" t="s">
        <v>101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 t="s">
        <v>51</v>
      </c>
      <c r="L36" s="10" t="s">
        <v>51</v>
      </c>
      <c r="M36" s="10" t="s">
        <v>51</v>
      </c>
      <c r="N36" s="62" t="s">
        <v>94</v>
      </c>
      <c r="O36" s="62" t="s">
        <v>94</v>
      </c>
      <c r="P36" s="62" t="s">
        <v>94</v>
      </c>
      <c r="Q36" s="62" t="s">
        <v>94</v>
      </c>
      <c r="R36" s="8" t="s">
        <v>52</v>
      </c>
      <c r="S36" s="8" t="s">
        <v>52</v>
      </c>
      <c r="T36" s="8" t="s">
        <v>51</v>
      </c>
      <c r="U36" s="8" t="s">
        <v>94</v>
      </c>
      <c r="V36" s="8" t="s">
        <v>94</v>
      </c>
      <c r="W36" s="62" t="s">
        <v>94</v>
      </c>
      <c r="X36" s="62" t="s">
        <v>94</v>
      </c>
      <c r="Y36" s="8" t="s">
        <v>52</v>
      </c>
      <c r="Z36" s="8" t="s">
        <v>52</v>
      </c>
      <c r="AA36" s="8" t="s">
        <v>94</v>
      </c>
      <c r="AB36" s="62" t="s">
        <v>94</v>
      </c>
      <c r="AC36" s="62" t="s">
        <v>94</v>
      </c>
      <c r="AD36" s="62" t="s">
        <v>94</v>
      </c>
      <c r="AE36" s="62" t="s">
        <v>94</v>
      </c>
      <c r="AF36" s="8" t="s">
        <v>52</v>
      </c>
      <c r="AG36" s="8" t="s">
        <v>52</v>
      </c>
      <c r="AH36" s="8" t="s">
        <v>94</v>
      </c>
      <c r="AI36" s="62" t="s">
        <v>94</v>
      </c>
      <c r="AJ36" s="62" t="s">
        <v>94</v>
      </c>
      <c r="AK36" s="62" t="s">
        <v>94</v>
      </c>
      <c r="AL36" s="8">
        <f>_xlfn.COUNTIFS($G36:$AK36,"休")</f>
        <v>6</v>
      </c>
      <c r="AM36" s="8">
        <f>31-_xlfn.COUNTIFS($G36:$AK36,"外")-_xlfn.COUNTIFS($G36:$AK36,"指")</f>
        <v>23</v>
      </c>
    </row>
    <row r="37" spans="6:39" ht="14.25" customHeight="1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3:35" ht="14.25" customHeight="1" thickBot="1">
      <c r="C38" s="31" t="s">
        <v>78</v>
      </c>
      <c r="D38" s="31"/>
      <c r="P38" s="28" t="s">
        <v>77</v>
      </c>
      <c r="Q38" s="29"/>
      <c r="R38" s="29"/>
      <c r="S38" s="29"/>
      <c r="T38" s="29"/>
      <c r="U38" s="29"/>
      <c r="V38" s="29"/>
      <c r="W38" s="29"/>
      <c r="X38" s="29"/>
      <c r="Y38" s="28" t="s">
        <v>76</v>
      </c>
      <c r="Z38" s="28" t="s">
        <v>76</v>
      </c>
      <c r="AA38" s="28"/>
      <c r="AB38" s="28" t="s">
        <v>76</v>
      </c>
      <c r="AC38" s="28" t="s">
        <v>76</v>
      </c>
      <c r="AD38" s="28"/>
      <c r="AE38" s="28"/>
      <c r="AF38" s="28"/>
      <c r="AG38" s="28" t="s">
        <v>76</v>
      </c>
      <c r="AH38" s="28"/>
      <c r="AI38" s="28" t="s">
        <v>76</v>
      </c>
    </row>
    <row r="39" spans="3:39" ht="14.25" customHeight="1" thickBot="1">
      <c r="C39" s="23" t="s">
        <v>70</v>
      </c>
      <c r="D39" s="54"/>
      <c r="F39" s="3" t="s">
        <v>5</v>
      </c>
      <c r="G39" s="107" t="s">
        <v>61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54" t="s">
        <v>143</v>
      </c>
      <c r="AM39" s="158" t="s">
        <v>17</v>
      </c>
    </row>
    <row r="40" spans="6:39" ht="14.25" customHeight="1">
      <c r="F40" s="3" t="s">
        <v>7</v>
      </c>
      <c r="G40" s="4">
        <v>1</v>
      </c>
      <c r="H40" s="4">
        <v>2</v>
      </c>
      <c r="I40" s="4">
        <v>3</v>
      </c>
      <c r="J40" s="4">
        <v>4</v>
      </c>
      <c r="K40" s="4">
        <v>5</v>
      </c>
      <c r="L40" s="4">
        <v>6</v>
      </c>
      <c r="M40" s="4">
        <v>7</v>
      </c>
      <c r="N40" s="4">
        <v>8</v>
      </c>
      <c r="O40" s="4">
        <v>9</v>
      </c>
      <c r="P40" s="27">
        <v>10</v>
      </c>
      <c r="Q40" s="85">
        <v>11</v>
      </c>
      <c r="R40" s="85">
        <v>12</v>
      </c>
      <c r="S40" s="85">
        <v>13</v>
      </c>
      <c r="T40" s="85">
        <v>14</v>
      </c>
      <c r="U40" s="85">
        <v>15</v>
      </c>
      <c r="V40" s="85">
        <v>16</v>
      </c>
      <c r="W40" s="4">
        <v>17</v>
      </c>
      <c r="X40" s="4">
        <v>18</v>
      </c>
      <c r="Y40" s="4">
        <v>19</v>
      </c>
      <c r="Z40" s="4">
        <v>20</v>
      </c>
      <c r="AA40" s="4">
        <v>21</v>
      </c>
      <c r="AB40" s="4">
        <v>22</v>
      </c>
      <c r="AC40" s="4">
        <v>23</v>
      </c>
      <c r="AD40" s="4">
        <v>24</v>
      </c>
      <c r="AE40" s="4">
        <v>25</v>
      </c>
      <c r="AF40" s="4">
        <v>26</v>
      </c>
      <c r="AG40" s="13">
        <v>27</v>
      </c>
      <c r="AH40" s="4">
        <v>28</v>
      </c>
      <c r="AI40" s="4">
        <v>29</v>
      </c>
      <c r="AJ40" s="4">
        <v>30</v>
      </c>
      <c r="AK40" s="4">
        <v>31</v>
      </c>
      <c r="AL40" s="155"/>
      <c r="AM40" s="159"/>
    </row>
    <row r="41" spans="3:39" ht="14.25" customHeight="1">
      <c r="C41" s="30"/>
      <c r="D41" s="30"/>
      <c r="F41" s="3" t="s">
        <v>8</v>
      </c>
      <c r="G41" s="22" t="s">
        <v>16</v>
      </c>
      <c r="H41" s="22" t="s">
        <v>6</v>
      </c>
      <c r="I41" s="4" t="s">
        <v>4</v>
      </c>
      <c r="J41" s="4" t="s">
        <v>10</v>
      </c>
      <c r="K41" s="4" t="s">
        <v>12</v>
      </c>
      <c r="L41" s="4" t="s">
        <v>14</v>
      </c>
      <c r="M41" s="4" t="s">
        <v>15</v>
      </c>
      <c r="N41" s="22" t="s">
        <v>16</v>
      </c>
      <c r="O41" s="22" t="s">
        <v>6</v>
      </c>
      <c r="P41" s="21" t="s">
        <v>4</v>
      </c>
      <c r="Q41" s="85" t="s">
        <v>10</v>
      </c>
      <c r="R41" s="85" t="s">
        <v>12</v>
      </c>
      <c r="S41" s="85" t="s">
        <v>14</v>
      </c>
      <c r="T41" s="85" t="s">
        <v>15</v>
      </c>
      <c r="U41" s="85" t="s">
        <v>16</v>
      </c>
      <c r="V41" s="85" t="s">
        <v>6</v>
      </c>
      <c r="W41" s="4" t="s">
        <v>4</v>
      </c>
      <c r="X41" s="4" t="s">
        <v>10</v>
      </c>
      <c r="Y41" s="4" t="s">
        <v>12</v>
      </c>
      <c r="Z41" s="4" t="s">
        <v>14</v>
      </c>
      <c r="AA41" s="4" t="s">
        <v>15</v>
      </c>
      <c r="AB41" s="22" t="s">
        <v>16</v>
      </c>
      <c r="AC41" s="22" t="s">
        <v>6</v>
      </c>
      <c r="AD41" s="4" t="s">
        <v>4</v>
      </c>
      <c r="AE41" s="4" t="s">
        <v>10</v>
      </c>
      <c r="AF41" s="4" t="s">
        <v>12</v>
      </c>
      <c r="AG41" s="13" t="s">
        <v>14</v>
      </c>
      <c r="AH41" s="4" t="s">
        <v>15</v>
      </c>
      <c r="AI41" s="22" t="s">
        <v>16</v>
      </c>
      <c r="AJ41" s="22" t="s">
        <v>6</v>
      </c>
      <c r="AK41" s="4" t="s">
        <v>4</v>
      </c>
      <c r="AL41" s="155"/>
      <c r="AM41" s="159"/>
    </row>
    <row r="42" spans="6:39" ht="14.25" customHeight="1">
      <c r="F42" s="124" t="s">
        <v>9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56" t="s">
        <v>23</v>
      </c>
      <c r="Q42" s="157" t="s">
        <v>55</v>
      </c>
      <c r="R42" s="157" t="s">
        <v>55</v>
      </c>
      <c r="S42" s="157" t="s">
        <v>55</v>
      </c>
      <c r="T42" s="157" t="s">
        <v>45</v>
      </c>
      <c r="U42" s="157" t="s">
        <v>45</v>
      </c>
      <c r="V42" s="157" t="s">
        <v>45</v>
      </c>
      <c r="W42" s="122"/>
      <c r="X42" s="122"/>
      <c r="Y42" s="153" t="s">
        <v>137</v>
      </c>
      <c r="Z42" s="122" t="s">
        <v>73</v>
      </c>
      <c r="AA42" s="122"/>
      <c r="AB42" s="122" t="s">
        <v>74</v>
      </c>
      <c r="AC42" s="122" t="s">
        <v>75</v>
      </c>
      <c r="AD42" s="122"/>
      <c r="AE42" s="122"/>
      <c r="AF42" s="122"/>
      <c r="AG42" s="160" t="s">
        <v>56</v>
      </c>
      <c r="AH42" s="122"/>
      <c r="AI42" s="161" t="s">
        <v>69</v>
      </c>
      <c r="AJ42" s="122"/>
      <c r="AK42" s="122"/>
      <c r="AL42" s="155"/>
      <c r="AM42" s="159"/>
    </row>
    <row r="43" spans="6:39" ht="14.25" customHeight="1">
      <c r="F43" s="125"/>
      <c r="G43" s="122"/>
      <c r="H43" s="122"/>
      <c r="I43" s="122"/>
      <c r="J43" s="122"/>
      <c r="K43" s="122"/>
      <c r="L43" s="122"/>
      <c r="M43" s="122"/>
      <c r="N43" s="122"/>
      <c r="O43" s="122"/>
      <c r="P43" s="156"/>
      <c r="Q43" s="157"/>
      <c r="R43" s="157"/>
      <c r="S43" s="157"/>
      <c r="T43" s="157"/>
      <c r="U43" s="157"/>
      <c r="V43" s="157"/>
      <c r="W43" s="122"/>
      <c r="X43" s="122"/>
      <c r="Y43" s="153"/>
      <c r="Z43" s="122"/>
      <c r="AA43" s="122"/>
      <c r="AB43" s="122"/>
      <c r="AC43" s="122"/>
      <c r="AD43" s="122"/>
      <c r="AE43" s="122"/>
      <c r="AF43" s="122"/>
      <c r="AG43" s="160"/>
      <c r="AH43" s="122"/>
      <c r="AI43" s="161"/>
      <c r="AJ43" s="122"/>
      <c r="AK43" s="122"/>
      <c r="AL43" s="155"/>
      <c r="AM43" s="159"/>
    </row>
    <row r="44" spans="6:39" ht="14.25" customHeight="1" thickBot="1">
      <c r="F44" s="125"/>
      <c r="G44" s="122"/>
      <c r="H44" s="122"/>
      <c r="I44" s="122"/>
      <c r="J44" s="122"/>
      <c r="K44" s="122"/>
      <c r="L44" s="122"/>
      <c r="M44" s="122"/>
      <c r="N44" s="122"/>
      <c r="O44" s="122"/>
      <c r="P44" s="156"/>
      <c r="Q44" s="157"/>
      <c r="R44" s="157"/>
      <c r="S44" s="157"/>
      <c r="T44" s="157"/>
      <c r="U44" s="157"/>
      <c r="V44" s="157"/>
      <c r="W44" s="122"/>
      <c r="X44" s="122"/>
      <c r="Y44" s="153"/>
      <c r="Z44" s="122"/>
      <c r="AA44" s="122"/>
      <c r="AB44" s="122"/>
      <c r="AC44" s="122"/>
      <c r="AD44" s="122"/>
      <c r="AE44" s="122"/>
      <c r="AF44" s="122"/>
      <c r="AG44" s="160"/>
      <c r="AH44" s="122"/>
      <c r="AI44" s="161"/>
      <c r="AJ44" s="122"/>
      <c r="AK44" s="122"/>
      <c r="AL44" s="155"/>
      <c r="AM44" s="159"/>
    </row>
    <row r="45" spans="6:41" ht="14.25" customHeight="1">
      <c r="F45" s="125"/>
      <c r="G45" s="122"/>
      <c r="H45" s="122"/>
      <c r="I45" s="122"/>
      <c r="J45" s="122"/>
      <c r="K45" s="122"/>
      <c r="L45" s="122"/>
      <c r="M45" s="122"/>
      <c r="N45" s="122"/>
      <c r="O45" s="122"/>
      <c r="P45" s="156"/>
      <c r="Q45" s="157"/>
      <c r="R45" s="157"/>
      <c r="S45" s="157"/>
      <c r="T45" s="157"/>
      <c r="U45" s="157"/>
      <c r="V45" s="157"/>
      <c r="W45" s="122"/>
      <c r="X45" s="122"/>
      <c r="Y45" s="153"/>
      <c r="Z45" s="122"/>
      <c r="AA45" s="122"/>
      <c r="AB45" s="122"/>
      <c r="AC45" s="122"/>
      <c r="AD45" s="122"/>
      <c r="AE45" s="122"/>
      <c r="AF45" s="122"/>
      <c r="AG45" s="160"/>
      <c r="AH45" s="122"/>
      <c r="AI45" s="161"/>
      <c r="AJ45" s="122"/>
      <c r="AK45" s="122"/>
      <c r="AL45" s="155"/>
      <c r="AM45" s="159"/>
      <c r="AO45" s="32" t="s">
        <v>36</v>
      </c>
    </row>
    <row r="46" spans="6:41" ht="14.25" customHeight="1" thickBot="1">
      <c r="F46" s="3" t="s">
        <v>101</v>
      </c>
      <c r="G46" s="22" t="s">
        <v>52</v>
      </c>
      <c r="H46" s="22" t="s">
        <v>52</v>
      </c>
      <c r="I46" s="15" t="s">
        <v>94</v>
      </c>
      <c r="J46" s="15" t="s">
        <v>94</v>
      </c>
      <c r="K46" s="15" t="s">
        <v>94</v>
      </c>
      <c r="L46" s="15" t="s">
        <v>94</v>
      </c>
      <c r="M46" s="15" t="s">
        <v>94</v>
      </c>
      <c r="N46" s="22" t="s">
        <v>52</v>
      </c>
      <c r="O46" s="22" t="s">
        <v>52</v>
      </c>
      <c r="P46" s="15" t="s">
        <v>94</v>
      </c>
      <c r="Q46" s="85" t="s">
        <v>53</v>
      </c>
      <c r="R46" s="85" t="s">
        <v>53</v>
      </c>
      <c r="S46" s="85" t="s">
        <v>53</v>
      </c>
      <c r="T46" s="85" t="s">
        <v>53</v>
      </c>
      <c r="U46" s="85" t="s">
        <v>53</v>
      </c>
      <c r="V46" s="85" t="s">
        <v>53</v>
      </c>
      <c r="W46" s="15" t="s">
        <v>94</v>
      </c>
      <c r="X46" s="15" t="s">
        <v>94</v>
      </c>
      <c r="Y46" s="22" t="s">
        <v>52</v>
      </c>
      <c r="Z46" s="22" t="s">
        <v>52</v>
      </c>
      <c r="AA46" s="15" t="s">
        <v>94</v>
      </c>
      <c r="AB46" s="15" t="s">
        <v>94</v>
      </c>
      <c r="AC46" s="15" t="s">
        <v>94</v>
      </c>
      <c r="AD46" s="15" t="s">
        <v>94</v>
      </c>
      <c r="AE46" s="15" t="s">
        <v>94</v>
      </c>
      <c r="AF46" s="15" t="s">
        <v>94</v>
      </c>
      <c r="AG46" s="22" t="s">
        <v>52</v>
      </c>
      <c r="AH46" s="15" t="s">
        <v>94</v>
      </c>
      <c r="AI46" s="15" t="s">
        <v>94</v>
      </c>
      <c r="AJ46" s="22" t="s">
        <v>52</v>
      </c>
      <c r="AK46" s="15" t="s">
        <v>94</v>
      </c>
      <c r="AL46" s="22">
        <f>_xlfn.COUNTIFS($G46:$AK46,"休")</f>
        <v>8</v>
      </c>
      <c r="AM46" s="14">
        <f>31-_xlfn.COUNTIFS($G46:$AK46,"外")-_xlfn.COUNTIFS($G46:$AK46,"指")</f>
        <v>25</v>
      </c>
      <c r="AO46" s="33">
        <v>0.32</v>
      </c>
    </row>
    <row r="47" spans="6:39" ht="14.25" customHeight="1">
      <c r="F47" s="62" t="s">
        <v>102</v>
      </c>
      <c r="G47" s="22">
        <v>1</v>
      </c>
      <c r="H47" s="22">
        <v>2</v>
      </c>
      <c r="I47" s="15">
        <v>9</v>
      </c>
      <c r="J47" s="15">
        <v>10</v>
      </c>
      <c r="K47" s="15">
        <v>11</v>
      </c>
      <c r="L47" s="15">
        <v>12</v>
      </c>
      <c r="M47" s="15">
        <v>13</v>
      </c>
      <c r="N47" s="22">
        <v>3</v>
      </c>
      <c r="O47" s="22">
        <v>4</v>
      </c>
      <c r="P47" s="15">
        <v>14</v>
      </c>
      <c r="Q47" s="85"/>
      <c r="R47" s="85"/>
      <c r="S47" s="85"/>
      <c r="T47" s="85"/>
      <c r="U47" s="85"/>
      <c r="V47" s="85"/>
      <c r="W47" s="15">
        <v>15</v>
      </c>
      <c r="X47" s="15">
        <v>16</v>
      </c>
      <c r="Y47" s="22">
        <v>5</v>
      </c>
      <c r="Z47" s="22">
        <v>6</v>
      </c>
      <c r="AA47" s="15">
        <v>17</v>
      </c>
      <c r="AB47" s="15">
        <v>18</v>
      </c>
      <c r="AC47" s="15">
        <v>19</v>
      </c>
      <c r="AD47" s="15">
        <v>20</v>
      </c>
      <c r="AE47" s="15">
        <v>21</v>
      </c>
      <c r="AF47" s="15">
        <v>22</v>
      </c>
      <c r="AG47" s="22">
        <v>7</v>
      </c>
      <c r="AH47" s="15">
        <v>23</v>
      </c>
      <c r="AI47" s="15">
        <v>24</v>
      </c>
      <c r="AJ47" s="22">
        <v>8</v>
      </c>
      <c r="AK47" s="15">
        <v>25</v>
      </c>
      <c r="AL47" s="22">
        <v>8</v>
      </c>
      <c r="AM47" s="14">
        <v>25</v>
      </c>
    </row>
    <row r="48" ht="14.25" customHeight="1"/>
    <row r="49" spans="6:39" ht="14.25" customHeight="1">
      <c r="F49" s="3" t="s">
        <v>5</v>
      </c>
      <c r="G49" s="107" t="s">
        <v>62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29" t="s">
        <v>143</v>
      </c>
      <c r="AM49" s="129" t="s">
        <v>17</v>
      </c>
    </row>
    <row r="50" spans="6:39" ht="14.25" customHeight="1">
      <c r="F50" s="3" t="s">
        <v>7</v>
      </c>
      <c r="G50" s="4">
        <v>1</v>
      </c>
      <c r="H50" s="4">
        <v>2</v>
      </c>
      <c r="I50" s="4">
        <v>3</v>
      </c>
      <c r="J50" s="4">
        <v>4</v>
      </c>
      <c r="K50" s="4">
        <v>5</v>
      </c>
      <c r="L50" s="4">
        <v>6</v>
      </c>
      <c r="M50" s="4">
        <v>7</v>
      </c>
      <c r="N50" s="4">
        <v>8</v>
      </c>
      <c r="O50" s="4">
        <v>9</v>
      </c>
      <c r="P50" s="4">
        <v>10</v>
      </c>
      <c r="Q50" s="4">
        <v>11</v>
      </c>
      <c r="R50" s="4">
        <v>12</v>
      </c>
      <c r="S50" s="4">
        <v>13</v>
      </c>
      <c r="T50" s="4">
        <v>14</v>
      </c>
      <c r="U50" s="4">
        <v>15</v>
      </c>
      <c r="V50" s="4">
        <v>16</v>
      </c>
      <c r="W50" s="4">
        <v>17</v>
      </c>
      <c r="X50" s="4">
        <v>18</v>
      </c>
      <c r="Y50" s="4">
        <v>19</v>
      </c>
      <c r="Z50" s="4">
        <v>20</v>
      </c>
      <c r="AA50" s="4">
        <v>21</v>
      </c>
      <c r="AB50" s="4">
        <v>22</v>
      </c>
      <c r="AC50" s="4">
        <v>23</v>
      </c>
      <c r="AD50" s="4">
        <v>24</v>
      </c>
      <c r="AE50" s="4">
        <v>25</v>
      </c>
      <c r="AF50" s="4">
        <v>26</v>
      </c>
      <c r="AG50" s="4">
        <v>27</v>
      </c>
      <c r="AH50" s="4">
        <v>28</v>
      </c>
      <c r="AI50" s="4">
        <v>29</v>
      </c>
      <c r="AJ50" s="4">
        <v>30</v>
      </c>
      <c r="AK50" s="4"/>
      <c r="AL50" s="130"/>
      <c r="AM50" s="130"/>
    </row>
    <row r="51" spans="6:39" ht="14.25" customHeight="1">
      <c r="F51" s="3" t="s">
        <v>8</v>
      </c>
      <c r="G51" s="4" t="s">
        <v>11</v>
      </c>
      <c r="H51" s="4" t="s">
        <v>13</v>
      </c>
      <c r="I51" s="4" t="s">
        <v>14</v>
      </c>
      <c r="J51" s="4" t="s">
        <v>15</v>
      </c>
      <c r="K51" s="4" t="s">
        <v>16</v>
      </c>
      <c r="L51" s="4" t="s">
        <v>6</v>
      </c>
      <c r="M51" s="4" t="s">
        <v>4</v>
      </c>
      <c r="N51" s="4" t="s">
        <v>10</v>
      </c>
      <c r="O51" s="4" t="s">
        <v>12</v>
      </c>
      <c r="P51" s="4" t="s">
        <v>14</v>
      </c>
      <c r="Q51" s="4" t="s">
        <v>15</v>
      </c>
      <c r="R51" s="4" t="s">
        <v>16</v>
      </c>
      <c r="S51" s="4" t="s">
        <v>6</v>
      </c>
      <c r="T51" s="4" t="s">
        <v>4</v>
      </c>
      <c r="U51" s="4" t="s">
        <v>10</v>
      </c>
      <c r="V51" s="4" t="s">
        <v>12</v>
      </c>
      <c r="W51" s="4" t="s">
        <v>14</v>
      </c>
      <c r="X51" s="4" t="s">
        <v>15</v>
      </c>
      <c r="Y51" s="4" t="s">
        <v>16</v>
      </c>
      <c r="Z51" s="4" t="s">
        <v>6</v>
      </c>
      <c r="AA51" s="4" t="s">
        <v>4</v>
      </c>
      <c r="AB51" s="4" t="s">
        <v>10</v>
      </c>
      <c r="AC51" s="4" t="s">
        <v>12</v>
      </c>
      <c r="AD51" s="4" t="s">
        <v>14</v>
      </c>
      <c r="AE51" s="4" t="s">
        <v>15</v>
      </c>
      <c r="AF51" s="4" t="s">
        <v>16</v>
      </c>
      <c r="AG51" s="4" t="s">
        <v>6</v>
      </c>
      <c r="AH51" s="4" t="s">
        <v>4</v>
      </c>
      <c r="AI51" s="4" t="s">
        <v>10</v>
      </c>
      <c r="AJ51" s="4" t="s">
        <v>12</v>
      </c>
      <c r="AK51" s="4"/>
      <c r="AL51" s="130"/>
      <c r="AM51" s="130"/>
    </row>
    <row r="52" spans="6:39" ht="14.25" customHeight="1">
      <c r="F52" s="124" t="s">
        <v>9</v>
      </c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3" t="s">
        <v>24</v>
      </c>
      <c r="W52" s="122"/>
      <c r="X52" s="122"/>
      <c r="Y52" s="153" t="s">
        <v>137</v>
      </c>
      <c r="Z52" s="122"/>
      <c r="AA52" s="122"/>
      <c r="AB52" s="122"/>
      <c r="AC52" s="123" t="s">
        <v>25</v>
      </c>
      <c r="AD52" s="122"/>
      <c r="AE52" s="122"/>
      <c r="AF52" s="122"/>
      <c r="AG52" s="122"/>
      <c r="AH52" s="122"/>
      <c r="AI52" s="122"/>
      <c r="AJ52" s="122"/>
      <c r="AK52" s="122"/>
      <c r="AL52" s="130"/>
      <c r="AM52" s="130"/>
    </row>
    <row r="53" spans="6:39" ht="14.25" customHeight="1">
      <c r="F53" s="125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3"/>
      <c r="W53" s="122"/>
      <c r="X53" s="122"/>
      <c r="Y53" s="153"/>
      <c r="Z53" s="122"/>
      <c r="AA53" s="122"/>
      <c r="AB53" s="122"/>
      <c r="AC53" s="123"/>
      <c r="AD53" s="122"/>
      <c r="AE53" s="122"/>
      <c r="AF53" s="122"/>
      <c r="AG53" s="122"/>
      <c r="AH53" s="122"/>
      <c r="AI53" s="122"/>
      <c r="AJ53" s="122"/>
      <c r="AK53" s="122"/>
      <c r="AL53" s="130"/>
      <c r="AM53" s="130"/>
    </row>
    <row r="54" spans="6:39" ht="14.25" customHeight="1">
      <c r="F54" s="125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3"/>
      <c r="W54" s="122"/>
      <c r="X54" s="122"/>
      <c r="Y54" s="153"/>
      <c r="Z54" s="122"/>
      <c r="AA54" s="122"/>
      <c r="AB54" s="122"/>
      <c r="AC54" s="123"/>
      <c r="AD54" s="122"/>
      <c r="AE54" s="122"/>
      <c r="AF54" s="122"/>
      <c r="AG54" s="122"/>
      <c r="AH54" s="122"/>
      <c r="AI54" s="122"/>
      <c r="AJ54" s="122"/>
      <c r="AK54" s="122"/>
      <c r="AL54" s="130"/>
      <c r="AM54" s="130"/>
    </row>
    <row r="55" spans="6:39" ht="14.25" customHeight="1">
      <c r="F55" s="125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2"/>
      <c r="X55" s="122"/>
      <c r="Y55" s="153"/>
      <c r="Z55" s="122"/>
      <c r="AA55" s="122"/>
      <c r="AB55" s="122"/>
      <c r="AC55" s="123"/>
      <c r="AD55" s="122"/>
      <c r="AE55" s="122"/>
      <c r="AF55" s="122"/>
      <c r="AG55" s="122"/>
      <c r="AH55" s="122"/>
      <c r="AI55" s="122"/>
      <c r="AJ55" s="122"/>
      <c r="AK55" s="122"/>
      <c r="AL55" s="130"/>
      <c r="AM55" s="130"/>
    </row>
    <row r="56" spans="6:39" ht="14.25" customHeight="1">
      <c r="F56" s="3" t="s">
        <v>101</v>
      </c>
      <c r="G56" s="8" t="s">
        <v>94</v>
      </c>
      <c r="H56" s="62" t="s">
        <v>94</v>
      </c>
      <c r="I56" s="62" t="s">
        <v>94</v>
      </c>
      <c r="J56" s="62" t="s">
        <v>94</v>
      </c>
      <c r="K56" s="8" t="s">
        <v>52</v>
      </c>
      <c r="L56" s="8" t="s">
        <v>52</v>
      </c>
      <c r="M56" s="8" t="s">
        <v>94</v>
      </c>
      <c r="N56" s="62" t="s">
        <v>94</v>
      </c>
      <c r="O56" s="62" t="s">
        <v>94</v>
      </c>
      <c r="P56" s="62" t="s">
        <v>94</v>
      </c>
      <c r="Q56" s="62" t="s">
        <v>94</v>
      </c>
      <c r="R56" s="8" t="s">
        <v>52</v>
      </c>
      <c r="S56" s="8" t="s">
        <v>52</v>
      </c>
      <c r="T56" s="8" t="s">
        <v>94</v>
      </c>
      <c r="U56" s="8" t="s">
        <v>94</v>
      </c>
      <c r="V56" s="8" t="s">
        <v>51</v>
      </c>
      <c r="W56" s="8" t="s">
        <v>94</v>
      </c>
      <c r="X56" s="8" t="s">
        <v>94</v>
      </c>
      <c r="Y56" s="8" t="s">
        <v>52</v>
      </c>
      <c r="Z56" s="8" t="s">
        <v>52</v>
      </c>
      <c r="AA56" s="8" t="s">
        <v>94</v>
      </c>
      <c r="AB56" s="8" t="s">
        <v>94</v>
      </c>
      <c r="AC56" s="8" t="s">
        <v>51</v>
      </c>
      <c r="AD56" s="8" t="s">
        <v>94</v>
      </c>
      <c r="AE56" s="8" t="s">
        <v>94</v>
      </c>
      <c r="AF56" s="8" t="s">
        <v>52</v>
      </c>
      <c r="AG56" s="8" t="s">
        <v>52</v>
      </c>
      <c r="AH56" s="8" t="s">
        <v>94</v>
      </c>
      <c r="AI56" s="8" t="s">
        <v>94</v>
      </c>
      <c r="AJ56" s="8" t="s">
        <v>94</v>
      </c>
      <c r="AK56" s="8" t="s">
        <v>51</v>
      </c>
      <c r="AL56" s="8">
        <f>_xlfn.COUNTIFS($G56:$AK56,"休")</f>
        <v>8</v>
      </c>
      <c r="AM56" s="8">
        <f>31-_xlfn.COUNTIFS($G56:$AK56,"外")-_xlfn.COUNTIFS($G56:$AK56,"指")</f>
        <v>28</v>
      </c>
    </row>
    <row r="57" ht="14.25" customHeight="1"/>
    <row r="58" spans="6:39" ht="14.25" customHeight="1">
      <c r="F58" s="3" t="s">
        <v>5</v>
      </c>
      <c r="G58" s="107" t="s">
        <v>63</v>
      </c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29" t="s">
        <v>143</v>
      </c>
      <c r="AM58" s="129" t="s">
        <v>17</v>
      </c>
    </row>
    <row r="59" spans="6:39" ht="14.25" customHeight="1">
      <c r="F59" s="3" t="s">
        <v>7</v>
      </c>
      <c r="G59" s="4">
        <v>1</v>
      </c>
      <c r="H59" s="4">
        <v>2</v>
      </c>
      <c r="I59" s="4">
        <v>3</v>
      </c>
      <c r="J59" s="4">
        <v>4</v>
      </c>
      <c r="K59" s="4">
        <v>5</v>
      </c>
      <c r="L59" s="4">
        <v>6</v>
      </c>
      <c r="M59" s="4">
        <v>7</v>
      </c>
      <c r="N59" s="4">
        <v>8</v>
      </c>
      <c r="O59" s="4">
        <v>9</v>
      </c>
      <c r="P59" s="4">
        <v>10</v>
      </c>
      <c r="Q59" s="4">
        <v>11</v>
      </c>
      <c r="R59" s="4">
        <v>12</v>
      </c>
      <c r="S59" s="4">
        <v>13</v>
      </c>
      <c r="T59" s="4">
        <v>14</v>
      </c>
      <c r="U59" s="4">
        <v>15</v>
      </c>
      <c r="V59" s="4">
        <v>16</v>
      </c>
      <c r="W59" s="4">
        <v>17</v>
      </c>
      <c r="X59" s="4">
        <v>18</v>
      </c>
      <c r="Y59" s="4">
        <v>19</v>
      </c>
      <c r="Z59" s="4">
        <v>20</v>
      </c>
      <c r="AA59" s="4">
        <v>21</v>
      </c>
      <c r="AB59" s="4">
        <v>22</v>
      </c>
      <c r="AC59" s="4">
        <v>23</v>
      </c>
      <c r="AD59" s="4">
        <v>24</v>
      </c>
      <c r="AE59" s="4">
        <v>25</v>
      </c>
      <c r="AF59" s="4">
        <v>26</v>
      </c>
      <c r="AG59" s="4">
        <v>27</v>
      </c>
      <c r="AH59" s="4">
        <v>28</v>
      </c>
      <c r="AI59" s="4">
        <v>29</v>
      </c>
      <c r="AJ59" s="4">
        <v>30</v>
      </c>
      <c r="AK59" s="4">
        <v>31</v>
      </c>
      <c r="AL59" s="130"/>
      <c r="AM59" s="130"/>
    </row>
    <row r="60" spans="6:39" ht="14.25" customHeight="1">
      <c r="F60" s="3" t="s">
        <v>8</v>
      </c>
      <c r="G60" s="4" t="s">
        <v>14</v>
      </c>
      <c r="H60" s="4" t="s">
        <v>15</v>
      </c>
      <c r="I60" s="4" t="s">
        <v>16</v>
      </c>
      <c r="J60" s="4" t="s">
        <v>6</v>
      </c>
      <c r="K60" s="4" t="s">
        <v>4</v>
      </c>
      <c r="L60" s="4" t="s">
        <v>10</v>
      </c>
      <c r="M60" s="4" t="s">
        <v>12</v>
      </c>
      <c r="N60" s="4" t="s">
        <v>14</v>
      </c>
      <c r="O60" s="4" t="s">
        <v>15</v>
      </c>
      <c r="P60" s="4" t="s">
        <v>16</v>
      </c>
      <c r="Q60" s="4" t="s">
        <v>6</v>
      </c>
      <c r="R60" s="4" t="s">
        <v>4</v>
      </c>
      <c r="S60" s="4" t="s">
        <v>10</v>
      </c>
      <c r="T60" s="4" t="s">
        <v>12</v>
      </c>
      <c r="U60" s="4" t="s">
        <v>14</v>
      </c>
      <c r="V60" s="4" t="s">
        <v>15</v>
      </c>
      <c r="W60" s="4" t="s">
        <v>16</v>
      </c>
      <c r="X60" s="4" t="s">
        <v>6</v>
      </c>
      <c r="Y60" s="4" t="s">
        <v>4</v>
      </c>
      <c r="Z60" s="4" t="s">
        <v>10</v>
      </c>
      <c r="AA60" s="4" t="s">
        <v>12</v>
      </c>
      <c r="AB60" s="4" t="s">
        <v>14</v>
      </c>
      <c r="AC60" s="4" t="s">
        <v>15</v>
      </c>
      <c r="AD60" s="4" t="s">
        <v>16</v>
      </c>
      <c r="AE60" s="4" t="s">
        <v>6</v>
      </c>
      <c r="AF60" s="4" t="s">
        <v>4</v>
      </c>
      <c r="AG60" s="4" t="s">
        <v>10</v>
      </c>
      <c r="AH60" s="4" t="s">
        <v>12</v>
      </c>
      <c r="AI60" s="4" t="s">
        <v>14</v>
      </c>
      <c r="AJ60" s="4" t="s">
        <v>15</v>
      </c>
      <c r="AK60" s="4" t="s">
        <v>16</v>
      </c>
      <c r="AL60" s="130"/>
      <c r="AM60" s="130"/>
    </row>
    <row r="61" spans="6:39" ht="14.25" customHeight="1">
      <c r="F61" s="124" t="s">
        <v>9</v>
      </c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 t="s">
        <v>26</v>
      </c>
      <c r="T61" s="135"/>
      <c r="U61" s="135"/>
      <c r="V61" s="135"/>
      <c r="W61" s="153" t="s">
        <v>137</v>
      </c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0"/>
      <c r="AM61" s="130"/>
    </row>
    <row r="62" spans="6:39" ht="14.25" customHeight="1">
      <c r="F62" s="12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7"/>
      <c r="T62" s="135"/>
      <c r="U62" s="135"/>
      <c r="V62" s="135"/>
      <c r="W62" s="153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0"/>
      <c r="AM62" s="130"/>
    </row>
    <row r="63" spans="6:39" ht="14.25" customHeight="1">
      <c r="F63" s="12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7"/>
      <c r="T63" s="135"/>
      <c r="U63" s="135"/>
      <c r="V63" s="135"/>
      <c r="W63" s="153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0"/>
      <c r="AM63" s="130"/>
    </row>
    <row r="64" spans="6:39" ht="14.25" customHeight="1">
      <c r="F64" s="12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8"/>
      <c r="T64" s="135"/>
      <c r="U64" s="135"/>
      <c r="V64" s="135"/>
      <c r="W64" s="153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0"/>
      <c r="AM64" s="130"/>
    </row>
    <row r="65" spans="6:39" ht="14.25" customHeight="1">
      <c r="F65" s="3" t="s">
        <v>101</v>
      </c>
      <c r="G65" s="8" t="s">
        <v>94</v>
      </c>
      <c r="H65" s="8" t="s">
        <v>94</v>
      </c>
      <c r="I65" s="8" t="s">
        <v>52</v>
      </c>
      <c r="J65" s="8" t="s">
        <v>52</v>
      </c>
      <c r="K65" s="8" t="s">
        <v>94</v>
      </c>
      <c r="L65" s="8" t="s">
        <v>94</v>
      </c>
      <c r="M65" s="62" t="s">
        <v>94</v>
      </c>
      <c r="N65" s="62" t="s">
        <v>94</v>
      </c>
      <c r="O65" s="62" t="s">
        <v>94</v>
      </c>
      <c r="P65" s="8" t="s">
        <v>52</v>
      </c>
      <c r="Q65" s="8" t="s">
        <v>52</v>
      </c>
      <c r="R65" s="8" t="s">
        <v>94</v>
      </c>
      <c r="S65" s="8" t="s">
        <v>51</v>
      </c>
      <c r="T65" s="8" t="s">
        <v>94</v>
      </c>
      <c r="U65" s="62" t="s">
        <v>94</v>
      </c>
      <c r="V65" s="62" t="s">
        <v>94</v>
      </c>
      <c r="W65" s="8" t="s">
        <v>52</v>
      </c>
      <c r="X65" s="8" t="s">
        <v>52</v>
      </c>
      <c r="Y65" s="8" t="s">
        <v>94</v>
      </c>
      <c r="Z65" s="62" t="s">
        <v>94</v>
      </c>
      <c r="AA65" s="62" t="s">
        <v>94</v>
      </c>
      <c r="AB65" s="62" t="s">
        <v>94</v>
      </c>
      <c r="AC65" s="62" t="s">
        <v>94</v>
      </c>
      <c r="AD65" s="8" t="s">
        <v>52</v>
      </c>
      <c r="AE65" s="8" t="s">
        <v>52</v>
      </c>
      <c r="AF65" s="8" t="s">
        <v>94</v>
      </c>
      <c r="AG65" s="62" t="s">
        <v>94</v>
      </c>
      <c r="AH65" s="62" t="s">
        <v>94</v>
      </c>
      <c r="AI65" s="62" t="s">
        <v>94</v>
      </c>
      <c r="AJ65" s="62" t="s">
        <v>94</v>
      </c>
      <c r="AK65" s="8" t="s">
        <v>52</v>
      </c>
      <c r="AL65" s="8">
        <f>_xlfn.COUNTIFS($G65:$AK65,"休")</f>
        <v>9</v>
      </c>
      <c r="AM65" s="8">
        <f>31-_xlfn.COUNTIFS($G65:$AK65,"外")-_xlfn.COUNTIFS($G65:$AK65,"指")</f>
        <v>30</v>
      </c>
    </row>
    <row r="66" ht="14.25" customHeight="1"/>
    <row r="67" spans="6:39" ht="14.25" customHeight="1">
      <c r="F67" s="3" t="s">
        <v>5</v>
      </c>
      <c r="G67" s="107" t="s">
        <v>64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29" t="s">
        <v>143</v>
      </c>
      <c r="AM67" s="129" t="s">
        <v>17</v>
      </c>
    </row>
    <row r="68" spans="6:39" ht="14.25" customHeight="1">
      <c r="F68" s="3" t="s">
        <v>7</v>
      </c>
      <c r="G68" s="4">
        <v>1</v>
      </c>
      <c r="H68" s="4">
        <v>2</v>
      </c>
      <c r="I68" s="4">
        <v>3</v>
      </c>
      <c r="J68" s="4">
        <v>4</v>
      </c>
      <c r="K68" s="4">
        <v>5</v>
      </c>
      <c r="L68" s="4">
        <v>6</v>
      </c>
      <c r="M68" s="4">
        <v>7</v>
      </c>
      <c r="N68" s="4">
        <v>8</v>
      </c>
      <c r="O68" s="4">
        <v>9</v>
      </c>
      <c r="P68" s="4">
        <v>10</v>
      </c>
      <c r="Q68" s="4">
        <v>11</v>
      </c>
      <c r="R68" s="4">
        <v>12</v>
      </c>
      <c r="S68" s="4">
        <v>13</v>
      </c>
      <c r="T68" s="4">
        <v>14</v>
      </c>
      <c r="U68" s="4">
        <v>15</v>
      </c>
      <c r="V68" s="4">
        <v>16</v>
      </c>
      <c r="W68" s="4">
        <v>17</v>
      </c>
      <c r="X68" s="4">
        <v>18</v>
      </c>
      <c r="Y68" s="4">
        <v>19</v>
      </c>
      <c r="Z68" s="4">
        <v>20</v>
      </c>
      <c r="AA68" s="4">
        <v>21</v>
      </c>
      <c r="AB68" s="4">
        <v>22</v>
      </c>
      <c r="AC68" s="4">
        <v>23</v>
      </c>
      <c r="AD68" s="4">
        <v>24</v>
      </c>
      <c r="AE68" s="4">
        <v>25</v>
      </c>
      <c r="AF68" s="4">
        <v>26</v>
      </c>
      <c r="AG68" s="4">
        <v>27</v>
      </c>
      <c r="AH68" s="4">
        <v>28</v>
      </c>
      <c r="AI68" s="4">
        <v>29</v>
      </c>
      <c r="AJ68" s="4">
        <v>30</v>
      </c>
      <c r="AK68" s="4"/>
      <c r="AL68" s="130"/>
      <c r="AM68" s="130"/>
    </row>
    <row r="69" spans="6:39" ht="14.25" customHeight="1">
      <c r="F69" s="3" t="s">
        <v>8</v>
      </c>
      <c r="G69" s="4" t="s">
        <v>6</v>
      </c>
      <c r="H69" s="4" t="s">
        <v>4</v>
      </c>
      <c r="I69" s="4" t="s">
        <v>10</v>
      </c>
      <c r="J69" s="4" t="s">
        <v>12</v>
      </c>
      <c r="K69" s="4" t="s">
        <v>14</v>
      </c>
      <c r="L69" s="4" t="s">
        <v>15</v>
      </c>
      <c r="M69" s="4" t="s">
        <v>16</v>
      </c>
      <c r="N69" s="4" t="s">
        <v>6</v>
      </c>
      <c r="O69" s="4" t="s">
        <v>4</v>
      </c>
      <c r="P69" s="4" t="s">
        <v>10</v>
      </c>
      <c r="Q69" s="4" t="s">
        <v>12</v>
      </c>
      <c r="R69" s="4" t="s">
        <v>14</v>
      </c>
      <c r="S69" s="4" t="s">
        <v>15</v>
      </c>
      <c r="T69" s="4" t="s">
        <v>16</v>
      </c>
      <c r="U69" s="4" t="s">
        <v>6</v>
      </c>
      <c r="V69" s="4" t="s">
        <v>4</v>
      </c>
      <c r="W69" s="4" t="s">
        <v>10</v>
      </c>
      <c r="X69" s="4" t="s">
        <v>12</v>
      </c>
      <c r="Y69" s="4" t="s">
        <v>14</v>
      </c>
      <c r="Z69" s="4" t="s">
        <v>15</v>
      </c>
      <c r="AA69" s="4" t="s">
        <v>16</v>
      </c>
      <c r="AB69" s="4" t="s">
        <v>6</v>
      </c>
      <c r="AC69" s="4" t="s">
        <v>4</v>
      </c>
      <c r="AD69" s="4" t="s">
        <v>10</v>
      </c>
      <c r="AE69" s="4" t="s">
        <v>12</v>
      </c>
      <c r="AF69" s="4" t="s">
        <v>14</v>
      </c>
      <c r="AG69" s="4" t="s">
        <v>15</v>
      </c>
      <c r="AH69" s="4" t="s">
        <v>16</v>
      </c>
      <c r="AI69" s="4" t="s">
        <v>6</v>
      </c>
      <c r="AJ69" s="4" t="s">
        <v>4</v>
      </c>
      <c r="AK69" s="4"/>
      <c r="AL69" s="130"/>
      <c r="AM69" s="130"/>
    </row>
    <row r="70" spans="6:39" ht="14.25" customHeight="1">
      <c r="F70" s="124" t="s">
        <v>9</v>
      </c>
      <c r="G70" s="122"/>
      <c r="H70" s="122"/>
      <c r="I70" s="123" t="s">
        <v>27</v>
      </c>
      <c r="J70" s="13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53" t="s">
        <v>137</v>
      </c>
      <c r="AB70" s="122"/>
      <c r="AC70" s="123" t="s">
        <v>28</v>
      </c>
      <c r="AD70" s="122"/>
      <c r="AE70" s="122"/>
      <c r="AF70" s="122"/>
      <c r="AG70" s="122"/>
      <c r="AH70" s="122"/>
      <c r="AI70" s="122"/>
      <c r="AJ70" s="122"/>
      <c r="AK70" s="122"/>
      <c r="AL70" s="130"/>
      <c r="AM70" s="130"/>
    </row>
    <row r="71" spans="6:39" ht="14.25" customHeight="1">
      <c r="F71" s="125"/>
      <c r="G71" s="122"/>
      <c r="H71" s="122"/>
      <c r="I71" s="123"/>
      <c r="J71" s="133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53"/>
      <c r="AB71" s="122"/>
      <c r="AC71" s="123"/>
      <c r="AD71" s="122"/>
      <c r="AE71" s="122"/>
      <c r="AF71" s="122"/>
      <c r="AG71" s="122"/>
      <c r="AH71" s="122"/>
      <c r="AI71" s="122"/>
      <c r="AJ71" s="122"/>
      <c r="AK71" s="122"/>
      <c r="AL71" s="130"/>
      <c r="AM71" s="130"/>
    </row>
    <row r="72" spans="6:39" ht="14.25" customHeight="1">
      <c r="F72" s="125"/>
      <c r="G72" s="122"/>
      <c r="H72" s="122"/>
      <c r="I72" s="123"/>
      <c r="J72" s="133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53"/>
      <c r="AB72" s="122"/>
      <c r="AC72" s="123"/>
      <c r="AD72" s="122"/>
      <c r="AE72" s="122"/>
      <c r="AF72" s="122"/>
      <c r="AG72" s="122"/>
      <c r="AH72" s="122"/>
      <c r="AI72" s="122"/>
      <c r="AJ72" s="122"/>
      <c r="AK72" s="122"/>
      <c r="AL72" s="130"/>
      <c r="AM72" s="130"/>
    </row>
    <row r="73" spans="6:39" ht="14.25" customHeight="1">
      <c r="F73" s="125"/>
      <c r="G73" s="122"/>
      <c r="H73" s="122"/>
      <c r="I73" s="123"/>
      <c r="J73" s="134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53"/>
      <c r="AB73" s="122"/>
      <c r="AC73" s="123"/>
      <c r="AD73" s="122"/>
      <c r="AE73" s="122"/>
      <c r="AF73" s="122"/>
      <c r="AG73" s="122"/>
      <c r="AH73" s="122"/>
      <c r="AI73" s="122"/>
      <c r="AJ73" s="122"/>
      <c r="AK73" s="122"/>
      <c r="AL73" s="130"/>
      <c r="AM73" s="130"/>
    </row>
    <row r="74" spans="6:39" ht="14.25" customHeight="1">
      <c r="F74" s="3" t="s">
        <v>101</v>
      </c>
      <c r="G74" s="8" t="s">
        <v>52</v>
      </c>
      <c r="H74" s="8" t="s">
        <v>94</v>
      </c>
      <c r="I74" s="8" t="s">
        <v>51</v>
      </c>
      <c r="J74" s="8" t="s">
        <v>94</v>
      </c>
      <c r="K74" s="62" t="s">
        <v>94</v>
      </c>
      <c r="L74" s="62" t="s">
        <v>94</v>
      </c>
      <c r="M74" s="8" t="s">
        <v>52</v>
      </c>
      <c r="N74" s="8" t="s">
        <v>52</v>
      </c>
      <c r="O74" s="8" t="s">
        <v>94</v>
      </c>
      <c r="P74" s="62" t="s">
        <v>94</v>
      </c>
      <c r="Q74" s="62" t="s">
        <v>94</v>
      </c>
      <c r="R74" s="62" t="s">
        <v>94</v>
      </c>
      <c r="S74" s="62" t="s">
        <v>94</v>
      </c>
      <c r="T74" s="8" t="s">
        <v>52</v>
      </c>
      <c r="U74" s="8" t="s">
        <v>52</v>
      </c>
      <c r="V74" s="8" t="s">
        <v>94</v>
      </c>
      <c r="W74" s="62" t="s">
        <v>94</v>
      </c>
      <c r="X74" s="62" t="s">
        <v>94</v>
      </c>
      <c r="Y74" s="62" t="s">
        <v>94</v>
      </c>
      <c r="Z74" s="62" t="s">
        <v>94</v>
      </c>
      <c r="AA74" s="8" t="s">
        <v>52</v>
      </c>
      <c r="AB74" s="8" t="s">
        <v>52</v>
      </c>
      <c r="AC74" s="8" t="s">
        <v>51</v>
      </c>
      <c r="AD74" s="8" t="s">
        <v>94</v>
      </c>
      <c r="AE74" s="62" t="s">
        <v>94</v>
      </c>
      <c r="AF74" s="62" t="s">
        <v>94</v>
      </c>
      <c r="AG74" s="62" t="s">
        <v>94</v>
      </c>
      <c r="AH74" s="8" t="s">
        <v>52</v>
      </c>
      <c r="AI74" s="8" t="s">
        <v>52</v>
      </c>
      <c r="AJ74" s="8" t="s">
        <v>94</v>
      </c>
      <c r="AK74" s="8" t="s">
        <v>51</v>
      </c>
      <c r="AL74" s="8">
        <f>_xlfn.COUNTIFS($G74:$AK74,"休")</f>
        <v>9</v>
      </c>
      <c r="AM74" s="8">
        <f>31-_xlfn.COUNTIFS($G74:$AK74,"外")-_xlfn.COUNTIFS($G74:$AK74,"指")</f>
        <v>28</v>
      </c>
    </row>
    <row r="75" ht="14.25" customHeight="1"/>
    <row r="76" spans="6:39" ht="14.25" customHeight="1">
      <c r="F76" s="3" t="s">
        <v>5</v>
      </c>
      <c r="G76" s="107" t="s">
        <v>65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29" t="s">
        <v>143</v>
      </c>
      <c r="AM76" s="129" t="s">
        <v>17</v>
      </c>
    </row>
    <row r="77" spans="6:39" ht="14.25" customHeight="1">
      <c r="F77" s="3" t="s">
        <v>7</v>
      </c>
      <c r="G77" s="4">
        <v>1</v>
      </c>
      <c r="H77" s="4">
        <v>2</v>
      </c>
      <c r="I77" s="4">
        <v>3</v>
      </c>
      <c r="J77" s="4">
        <v>4</v>
      </c>
      <c r="K77" s="4">
        <v>5</v>
      </c>
      <c r="L77" s="4">
        <v>6</v>
      </c>
      <c r="M77" s="4">
        <v>7</v>
      </c>
      <c r="N77" s="4">
        <v>8</v>
      </c>
      <c r="O77" s="4">
        <v>9</v>
      </c>
      <c r="P77" s="4">
        <v>10</v>
      </c>
      <c r="Q77" s="4">
        <v>11</v>
      </c>
      <c r="R77" s="4">
        <v>12</v>
      </c>
      <c r="S77" s="4">
        <v>13</v>
      </c>
      <c r="T77" s="4">
        <v>14</v>
      </c>
      <c r="U77" s="4">
        <v>15</v>
      </c>
      <c r="V77" s="4">
        <v>16</v>
      </c>
      <c r="W77" s="4">
        <v>17</v>
      </c>
      <c r="X77" s="4">
        <v>18</v>
      </c>
      <c r="Y77" s="4">
        <v>19</v>
      </c>
      <c r="Z77" s="4">
        <v>20</v>
      </c>
      <c r="AA77" s="4">
        <v>21</v>
      </c>
      <c r="AB77" s="4">
        <v>22</v>
      </c>
      <c r="AC77" s="4">
        <v>23</v>
      </c>
      <c r="AD77" s="4">
        <v>24</v>
      </c>
      <c r="AE77" s="4">
        <v>25</v>
      </c>
      <c r="AF77" s="4">
        <v>26</v>
      </c>
      <c r="AG77" s="4">
        <v>27</v>
      </c>
      <c r="AH77" s="4">
        <v>28</v>
      </c>
      <c r="AI77" s="4">
        <v>29</v>
      </c>
      <c r="AJ77" s="4">
        <v>30</v>
      </c>
      <c r="AK77" s="4">
        <v>31</v>
      </c>
      <c r="AL77" s="130"/>
      <c r="AM77" s="130"/>
    </row>
    <row r="78" spans="6:39" ht="14.25" customHeight="1">
      <c r="F78" s="3" t="s">
        <v>8</v>
      </c>
      <c r="G78" s="4" t="s">
        <v>11</v>
      </c>
      <c r="H78" s="4" t="s">
        <v>13</v>
      </c>
      <c r="I78" s="4" t="s">
        <v>14</v>
      </c>
      <c r="J78" s="4" t="s">
        <v>15</v>
      </c>
      <c r="K78" s="4" t="s">
        <v>16</v>
      </c>
      <c r="L78" s="4" t="s">
        <v>6</v>
      </c>
      <c r="M78" s="4" t="s">
        <v>4</v>
      </c>
      <c r="N78" s="4" t="s">
        <v>10</v>
      </c>
      <c r="O78" s="4" t="s">
        <v>12</v>
      </c>
      <c r="P78" s="4" t="s">
        <v>14</v>
      </c>
      <c r="Q78" s="4" t="s">
        <v>15</v>
      </c>
      <c r="R78" s="4" t="s">
        <v>16</v>
      </c>
      <c r="S78" s="4" t="s">
        <v>6</v>
      </c>
      <c r="T78" s="4" t="s">
        <v>4</v>
      </c>
      <c r="U78" s="4" t="s">
        <v>10</v>
      </c>
      <c r="V78" s="4" t="s">
        <v>12</v>
      </c>
      <c r="W78" s="4" t="s">
        <v>14</v>
      </c>
      <c r="X78" s="4" t="s">
        <v>15</v>
      </c>
      <c r="Y78" s="4" t="s">
        <v>16</v>
      </c>
      <c r="Z78" s="4" t="s">
        <v>6</v>
      </c>
      <c r="AA78" s="4" t="s">
        <v>4</v>
      </c>
      <c r="AB78" s="4" t="s">
        <v>10</v>
      </c>
      <c r="AC78" s="4" t="s">
        <v>12</v>
      </c>
      <c r="AD78" s="4" t="s">
        <v>14</v>
      </c>
      <c r="AE78" s="4" t="s">
        <v>15</v>
      </c>
      <c r="AF78" s="4" t="s">
        <v>16</v>
      </c>
      <c r="AG78" s="4" t="s">
        <v>6</v>
      </c>
      <c r="AH78" s="4" t="s">
        <v>4</v>
      </c>
      <c r="AI78" s="4" t="s">
        <v>10</v>
      </c>
      <c r="AJ78" s="4" t="s">
        <v>12</v>
      </c>
      <c r="AK78" s="4" t="s">
        <v>14</v>
      </c>
      <c r="AL78" s="130"/>
      <c r="AM78" s="130"/>
    </row>
    <row r="79" spans="6:39" ht="14.25" customHeight="1">
      <c r="F79" s="124" t="s">
        <v>9</v>
      </c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53" t="s">
        <v>137</v>
      </c>
      <c r="Z79" s="122"/>
      <c r="AA79" s="122"/>
      <c r="AB79" s="122"/>
      <c r="AC79" s="122"/>
      <c r="AD79" s="122"/>
      <c r="AE79" s="122"/>
      <c r="AF79" s="122"/>
      <c r="AG79" s="122"/>
      <c r="AH79" s="122"/>
      <c r="AI79" s="122" t="s">
        <v>46</v>
      </c>
      <c r="AJ79" s="122" t="s">
        <v>46</v>
      </c>
      <c r="AK79" s="122" t="s">
        <v>46</v>
      </c>
      <c r="AL79" s="130"/>
      <c r="AM79" s="130"/>
    </row>
    <row r="80" spans="6:39" ht="14.25" customHeight="1">
      <c r="F80" s="125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53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30"/>
      <c r="AM80" s="130"/>
    </row>
    <row r="81" spans="6:39" ht="14.25" customHeight="1">
      <c r="F81" s="125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53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30"/>
      <c r="AM81" s="130"/>
    </row>
    <row r="82" spans="6:39" ht="14.25" customHeight="1">
      <c r="F82" s="125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53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30"/>
      <c r="AM82" s="130"/>
    </row>
    <row r="83" spans="6:39" ht="14.25" customHeight="1">
      <c r="F83" s="3" t="s">
        <v>101</v>
      </c>
      <c r="G83" s="8" t="s">
        <v>94</v>
      </c>
      <c r="H83" s="62" t="s">
        <v>94</v>
      </c>
      <c r="I83" s="62" t="s">
        <v>94</v>
      </c>
      <c r="J83" s="62" t="s">
        <v>94</v>
      </c>
      <c r="K83" s="8" t="s">
        <v>52</v>
      </c>
      <c r="L83" s="8" t="s">
        <v>52</v>
      </c>
      <c r="M83" s="8" t="s">
        <v>94</v>
      </c>
      <c r="N83" s="62" t="s">
        <v>94</v>
      </c>
      <c r="O83" s="62" t="s">
        <v>94</v>
      </c>
      <c r="P83" s="62" t="s">
        <v>94</v>
      </c>
      <c r="Q83" s="62" t="s">
        <v>94</v>
      </c>
      <c r="R83" s="8" t="s">
        <v>52</v>
      </c>
      <c r="S83" s="8" t="s">
        <v>52</v>
      </c>
      <c r="T83" s="8" t="s">
        <v>94</v>
      </c>
      <c r="U83" s="62" t="s">
        <v>94</v>
      </c>
      <c r="V83" s="62" t="s">
        <v>94</v>
      </c>
      <c r="W83" s="62" t="s">
        <v>94</v>
      </c>
      <c r="X83" s="62" t="s">
        <v>94</v>
      </c>
      <c r="Y83" s="8" t="s">
        <v>52</v>
      </c>
      <c r="Z83" s="8" t="s">
        <v>52</v>
      </c>
      <c r="AA83" s="8" t="s">
        <v>94</v>
      </c>
      <c r="AB83" s="62" t="s">
        <v>94</v>
      </c>
      <c r="AC83" s="62" t="s">
        <v>94</v>
      </c>
      <c r="AD83" s="62" t="s">
        <v>94</v>
      </c>
      <c r="AE83" s="62" t="s">
        <v>94</v>
      </c>
      <c r="AF83" s="8" t="s">
        <v>52</v>
      </c>
      <c r="AG83" s="8" t="s">
        <v>52</v>
      </c>
      <c r="AH83" s="8" t="s">
        <v>94</v>
      </c>
      <c r="AI83" s="8" t="s">
        <v>53</v>
      </c>
      <c r="AJ83" s="8" t="s">
        <v>53</v>
      </c>
      <c r="AK83" s="8" t="s">
        <v>53</v>
      </c>
      <c r="AL83" s="8">
        <f>_xlfn.COUNTIFS($G83:$AK83,"休")</f>
        <v>8</v>
      </c>
      <c r="AM83" s="8">
        <f>31-_xlfn.COUNTIFS($G83:$AK83,"外")-_xlfn.COUNTIFS($G83:$AK83,"指")</f>
        <v>28</v>
      </c>
    </row>
    <row r="84" spans="6:39" ht="14.25" customHeight="1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3:27" ht="14.25" customHeight="1" thickBot="1">
      <c r="C85" s="31" t="s">
        <v>78</v>
      </c>
      <c r="D85" s="31"/>
      <c r="Q85" s="28" t="s">
        <v>77</v>
      </c>
      <c r="Z85" s="28" t="s">
        <v>77</v>
      </c>
      <c r="AA85" s="28" t="s">
        <v>77</v>
      </c>
    </row>
    <row r="86" spans="3:39" ht="14.25" customHeight="1">
      <c r="C86" s="24" t="s">
        <v>71</v>
      </c>
      <c r="D86" s="55"/>
      <c r="F86" s="3" t="s">
        <v>5</v>
      </c>
      <c r="G86" s="107" t="s">
        <v>66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54" t="s">
        <v>143</v>
      </c>
      <c r="AM86" s="162" t="s">
        <v>17</v>
      </c>
    </row>
    <row r="87" spans="3:39" ht="14.25" customHeight="1" thickBot="1">
      <c r="C87" s="25" t="s">
        <v>72</v>
      </c>
      <c r="D87" s="56"/>
      <c r="F87" s="3" t="s">
        <v>7</v>
      </c>
      <c r="G87" s="85">
        <v>1</v>
      </c>
      <c r="H87" s="85">
        <v>2</v>
      </c>
      <c r="I87" s="85">
        <v>3</v>
      </c>
      <c r="J87" s="4">
        <v>4</v>
      </c>
      <c r="K87" s="4">
        <v>5</v>
      </c>
      <c r="L87" s="4">
        <v>6</v>
      </c>
      <c r="M87" s="4">
        <v>7</v>
      </c>
      <c r="N87" s="4">
        <v>8</v>
      </c>
      <c r="O87" s="22">
        <v>9</v>
      </c>
      <c r="P87" s="22">
        <v>10</v>
      </c>
      <c r="Q87" s="22">
        <v>11</v>
      </c>
      <c r="R87" s="4">
        <v>12</v>
      </c>
      <c r="S87" s="4">
        <v>13</v>
      </c>
      <c r="T87" s="4">
        <v>14</v>
      </c>
      <c r="U87" s="4">
        <v>15</v>
      </c>
      <c r="V87" s="22">
        <v>16</v>
      </c>
      <c r="W87" s="22">
        <v>17</v>
      </c>
      <c r="X87" s="4">
        <v>18</v>
      </c>
      <c r="Y87" s="4">
        <v>19</v>
      </c>
      <c r="Z87" s="17">
        <v>20</v>
      </c>
      <c r="AA87" s="17">
        <v>21</v>
      </c>
      <c r="AB87" s="4">
        <v>22</v>
      </c>
      <c r="AC87" s="22">
        <v>23</v>
      </c>
      <c r="AD87" s="22">
        <v>24</v>
      </c>
      <c r="AE87" s="4">
        <v>25</v>
      </c>
      <c r="AF87" s="4">
        <v>26</v>
      </c>
      <c r="AG87" s="4">
        <v>27</v>
      </c>
      <c r="AH87" s="4">
        <v>28</v>
      </c>
      <c r="AI87" s="4">
        <v>29</v>
      </c>
      <c r="AJ87" s="22">
        <v>30</v>
      </c>
      <c r="AK87" s="22">
        <v>31</v>
      </c>
      <c r="AL87" s="155"/>
      <c r="AM87" s="163"/>
    </row>
    <row r="88" spans="6:39" ht="14.25" customHeight="1">
      <c r="F88" s="3" t="s">
        <v>8</v>
      </c>
      <c r="G88" s="85" t="s">
        <v>15</v>
      </c>
      <c r="H88" s="85" t="s">
        <v>16</v>
      </c>
      <c r="I88" s="85" t="s">
        <v>6</v>
      </c>
      <c r="J88" s="4" t="s">
        <v>4</v>
      </c>
      <c r="K88" s="4" t="s">
        <v>10</v>
      </c>
      <c r="L88" s="4" t="s">
        <v>12</v>
      </c>
      <c r="M88" s="4" t="s">
        <v>14</v>
      </c>
      <c r="N88" s="4" t="s">
        <v>15</v>
      </c>
      <c r="O88" s="22" t="s">
        <v>16</v>
      </c>
      <c r="P88" s="22" t="s">
        <v>6</v>
      </c>
      <c r="Q88" s="16" t="s">
        <v>4</v>
      </c>
      <c r="R88" s="4" t="s">
        <v>10</v>
      </c>
      <c r="S88" s="4" t="s">
        <v>12</v>
      </c>
      <c r="T88" s="4" t="s">
        <v>14</v>
      </c>
      <c r="U88" s="4" t="s">
        <v>15</v>
      </c>
      <c r="V88" s="22" t="s">
        <v>16</v>
      </c>
      <c r="W88" s="22" t="s">
        <v>6</v>
      </c>
      <c r="X88" s="4" t="s">
        <v>4</v>
      </c>
      <c r="Y88" s="4" t="s">
        <v>10</v>
      </c>
      <c r="Z88" s="17" t="s">
        <v>12</v>
      </c>
      <c r="AA88" s="17" t="s">
        <v>14</v>
      </c>
      <c r="AB88" s="4" t="s">
        <v>15</v>
      </c>
      <c r="AC88" s="22" t="s">
        <v>16</v>
      </c>
      <c r="AD88" s="22" t="s">
        <v>6</v>
      </c>
      <c r="AE88" s="4" t="s">
        <v>4</v>
      </c>
      <c r="AF88" s="4" t="s">
        <v>10</v>
      </c>
      <c r="AG88" s="4" t="s">
        <v>12</v>
      </c>
      <c r="AH88" s="4" t="s">
        <v>14</v>
      </c>
      <c r="AI88" s="4" t="s">
        <v>15</v>
      </c>
      <c r="AJ88" s="22" t="s">
        <v>16</v>
      </c>
      <c r="AK88" s="22" t="s">
        <v>6</v>
      </c>
      <c r="AL88" s="155"/>
      <c r="AM88" s="163"/>
    </row>
    <row r="89" spans="6:39" ht="14.25" customHeight="1">
      <c r="F89" s="124" t="s">
        <v>9</v>
      </c>
      <c r="G89" s="157" t="s">
        <v>46</v>
      </c>
      <c r="H89" s="157" t="s">
        <v>46</v>
      </c>
      <c r="I89" s="157" t="s">
        <v>46</v>
      </c>
      <c r="J89" s="122"/>
      <c r="K89" s="122"/>
      <c r="L89" s="122"/>
      <c r="M89" s="122"/>
      <c r="N89" s="122"/>
      <c r="O89" s="122"/>
      <c r="P89" s="122"/>
      <c r="Q89" s="164" t="s">
        <v>29</v>
      </c>
      <c r="R89" s="122"/>
      <c r="S89" s="122"/>
      <c r="T89" s="122"/>
      <c r="U89" s="122"/>
      <c r="V89" s="122"/>
      <c r="W89" s="122"/>
      <c r="X89" s="122"/>
      <c r="Y89" s="122"/>
      <c r="Z89" s="160" t="s">
        <v>56</v>
      </c>
      <c r="AA89" s="160" t="s">
        <v>56</v>
      </c>
      <c r="AB89" s="122"/>
      <c r="AC89" s="153" t="s">
        <v>137</v>
      </c>
      <c r="AD89" s="122"/>
      <c r="AE89" s="122"/>
      <c r="AF89" s="122"/>
      <c r="AG89" s="122"/>
      <c r="AH89" s="122"/>
      <c r="AI89" s="122"/>
      <c r="AJ89" s="122"/>
      <c r="AK89" s="122"/>
      <c r="AL89" s="155"/>
      <c r="AM89" s="163"/>
    </row>
    <row r="90" spans="6:39" ht="14.25" customHeight="1">
      <c r="F90" s="125"/>
      <c r="G90" s="157"/>
      <c r="H90" s="157"/>
      <c r="I90" s="157"/>
      <c r="J90" s="122"/>
      <c r="K90" s="122"/>
      <c r="L90" s="122"/>
      <c r="M90" s="122"/>
      <c r="N90" s="122"/>
      <c r="O90" s="122"/>
      <c r="P90" s="122"/>
      <c r="Q90" s="164"/>
      <c r="R90" s="122"/>
      <c r="S90" s="122"/>
      <c r="T90" s="122"/>
      <c r="U90" s="122"/>
      <c r="V90" s="122"/>
      <c r="W90" s="122"/>
      <c r="X90" s="122"/>
      <c r="Y90" s="122"/>
      <c r="Z90" s="160"/>
      <c r="AA90" s="160"/>
      <c r="AB90" s="122"/>
      <c r="AC90" s="153"/>
      <c r="AD90" s="122"/>
      <c r="AE90" s="122"/>
      <c r="AF90" s="122"/>
      <c r="AG90" s="122"/>
      <c r="AH90" s="122"/>
      <c r="AI90" s="122"/>
      <c r="AJ90" s="122"/>
      <c r="AK90" s="122"/>
      <c r="AL90" s="155"/>
      <c r="AM90" s="163"/>
    </row>
    <row r="91" spans="6:39" ht="14.25" customHeight="1" thickBot="1">
      <c r="F91" s="125"/>
      <c r="G91" s="157"/>
      <c r="H91" s="157"/>
      <c r="I91" s="157"/>
      <c r="J91" s="122"/>
      <c r="K91" s="122"/>
      <c r="L91" s="122"/>
      <c r="M91" s="122"/>
      <c r="N91" s="122"/>
      <c r="O91" s="122"/>
      <c r="P91" s="122"/>
      <c r="Q91" s="164"/>
      <c r="R91" s="122"/>
      <c r="S91" s="122"/>
      <c r="T91" s="122"/>
      <c r="U91" s="122"/>
      <c r="V91" s="122"/>
      <c r="W91" s="122"/>
      <c r="X91" s="122"/>
      <c r="Y91" s="122"/>
      <c r="Z91" s="160"/>
      <c r="AA91" s="160"/>
      <c r="AB91" s="122"/>
      <c r="AC91" s="153"/>
      <c r="AD91" s="122"/>
      <c r="AE91" s="122"/>
      <c r="AF91" s="122"/>
      <c r="AG91" s="122"/>
      <c r="AH91" s="122"/>
      <c r="AI91" s="122"/>
      <c r="AJ91" s="122"/>
      <c r="AK91" s="122"/>
      <c r="AL91" s="155"/>
      <c r="AM91" s="163"/>
    </row>
    <row r="92" spans="6:41" ht="14.25" customHeight="1">
      <c r="F92" s="125"/>
      <c r="G92" s="157"/>
      <c r="H92" s="157"/>
      <c r="I92" s="157"/>
      <c r="J92" s="122"/>
      <c r="K92" s="122"/>
      <c r="L92" s="122"/>
      <c r="M92" s="122"/>
      <c r="N92" s="122"/>
      <c r="O92" s="122"/>
      <c r="P92" s="122"/>
      <c r="Q92" s="164"/>
      <c r="R92" s="122"/>
      <c r="S92" s="122"/>
      <c r="T92" s="122"/>
      <c r="U92" s="122"/>
      <c r="V92" s="122"/>
      <c r="W92" s="122"/>
      <c r="X92" s="122"/>
      <c r="Y92" s="122"/>
      <c r="Z92" s="160"/>
      <c r="AA92" s="160"/>
      <c r="AB92" s="122"/>
      <c r="AC92" s="153"/>
      <c r="AD92" s="122"/>
      <c r="AE92" s="122"/>
      <c r="AF92" s="122"/>
      <c r="AG92" s="122"/>
      <c r="AH92" s="122"/>
      <c r="AI92" s="122"/>
      <c r="AJ92" s="122"/>
      <c r="AK92" s="122"/>
      <c r="AL92" s="155"/>
      <c r="AM92" s="163"/>
      <c r="AO92" s="32" t="s">
        <v>36</v>
      </c>
    </row>
    <row r="93" spans="6:41" ht="14.25" customHeight="1" thickBot="1">
      <c r="F93" s="62" t="s">
        <v>101</v>
      </c>
      <c r="G93" s="85" t="s">
        <v>53</v>
      </c>
      <c r="H93" s="85" t="s">
        <v>53</v>
      </c>
      <c r="I93" s="85" t="s">
        <v>53</v>
      </c>
      <c r="J93" s="18" t="s">
        <v>94</v>
      </c>
      <c r="K93" s="18" t="s">
        <v>94</v>
      </c>
      <c r="L93" s="18" t="s">
        <v>94</v>
      </c>
      <c r="M93" s="18" t="s">
        <v>94</v>
      </c>
      <c r="N93" s="18" t="s">
        <v>94</v>
      </c>
      <c r="O93" s="22" t="s">
        <v>52</v>
      </c>
      <c r="P93" s="22" t="s">
        <v>52</v>
      </c>
      <c r="Q93" s="22" t="s">
        <v>52</v>
      </c>
      <c r="R93" s="18" t="s">
        <v>94</v>
      </c>
      <c r="S93" s="18" t="s">
        <v>94</v>
      </c>
      <c r="T93" s="18" t="s">
        <v>94</v>
      </c>
      <c r="U93" s="18" t="s">
        <v>94</v>
      </c>
      <c r="V93" s="22" t="s">
        <v>52</v>
      </c>
      <c r="W93" s="22" t="s">
        <v>52</v>
      </c>
      <c r="X93" s="18" t="s">
        <v>94</v>
      </c>
      <c r="Y93" s="18" t="s">
        <v>94</v>
      </c>
      <c r="Z93" s="22" t="s">
        <v>52</v>
      </c>
      <c r="AA93" s="22" t="s">
        <v>52</v>
      </c>
      <c r="AB93" s="18" t="s">
        <v>94</v>
      </c>
      <c r="AC93" s="22" t="s">
        <v>52</v>
      </c>
      <c r="AD93" s="22" t="s">
        <v>52</v>
      </c>
      <c r="AE93" s="18" t="s">
        <v>94</v>
      </c>
      <c r="AF93" s="18" t="s">
        <v>94</v>
      </c>
      <c r="AG93" s="18" t="s">
        <v>94</v>
      </c>
      <c r="AH93" s="18" t="s">
        <v>94</v>
      </c>
      <c r="AI93" s="18" t="s">
        <v>94</v>
      </c>
      <c r="AJ93" s="22" t="s">
        <v>52</v>
      </c>
      <c r="AK93" s="22" t="s">
        <v>52</v>
      </c>
      <c r="AL93" s="22">
        <f>_xlfn.COUNTIFS($G93:$AK93,"休")</f>
        <v>11</v>
      </c>
      <c r="AM93" s="18">
        <f>31-_xlfn.COUNTIFS($G93:$AK93,"外")-_xlfn.COUNTIFS($G93:$AK93,"指")</f>
        <v>28</v>
      </c>
      <c r="AO93" s="33">
        <v>0.32</v>
      </c>
    </row>
    <row r="94" spans="6:39" ht="14.25" customHeight="1">
      <c r="F94" s="11" t="s">
        <v>102</v>
      </c>
      <c r="G94" s="85"/>
      <c r="H94" s="85"/>
      <c r="I94" s="85"/>
      <c r="J94" s="18">
        <v>9</v>
      </c>
      <c r="K94" s="18">
        <v>10</v>
      </c>
      <c r="L94" s="18">
        <v>11</v>
      </c>
      <c r="M94" s="18">
        <v>12</v>
      </c>
      <c r="N94" s="18">
        <v>13</v>
      </c>
      <c r="O94" s="22">
        <v>1</v>
      </c>
      <c r="P94" s="22">
        <v>2</v>
      </c>
      <c r="Q94" s="22">
        <v>3</v>
      </c>
      <c r="R94" s="18">
        <v>14</v>
      </c>
      <c r="S94" s="18">
        <v>15</v>
      </c>
      <c r="T94" s="18">
        <v>16</v>
      </c>
      <c r="U94" s="18">
        <v>17</v>
      </c>
      <c r="V94" s="22">
        <v>4</v>
      </c>
      <c r="W94" s="22">
        <v>5</v>
      </c>
      <c r="X94" s="18">
        <v>18</v>
      </c>
      <c r="Y94" s="18">
        <v>19</v>
      </c>
      <c r="Z94" s="90">
        <v>6</v>
      </c>
      <c r="AA94" s="90">
        <v>7</v>
      </c>
      <c r="AB94" s="18">
        <v>20</v>
      </c>
      <c r="AC94" s="22">
        <v>7</v>
      </c>
      <c r="AD94" s="22">
        <v>8</v>
      </c>
      <c r="AE94" s="18">
        <v>21</v>
      </c>
      <c r="AF94" s="18">
        <v>22</v>
      </c>
      <c r="AG94" s="18">
        <v>23</v>
      </c>
      <c r="AH94" s="18">
        <v>24</v>
      </c>
      <c r="AI94" s="18">
        <v>25</v>
      </c>
      <c r="AJ94" s="22">
        <v>9</v>
      </c>
      <c r="AK94" s="22">
        <v>10</v>
      </c>
      <c r="AL94" s="22">
        <v>11</v>
      </c>
      <c r="AM94" s="18">
        <v>25</v>
      </c>
    </row>
    <row r="95" ht="14.25" customHeight="1"/>
    <row r="96" spans="6:39" ht="14.25" customHeight="1">
      <c r="F96" s="3" t="s">
        <v>5</v>
      </c>
      <c r="G96" s="107" t="s">
        <v>67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29" t="s">
        <v>143</v>
      </c>
      <c r="AM96" s="129" t="s">
        <v>17</v>
      </c>
    </row>
    <row r="97" spans="6:39" ht="14.25" customHeight="1">
      <c r="F97" s="3" t="s">
        <v>7</v>
      </c>
      <c r="G97" s="4">
        <v>1</v>
      </c>
      <c r="H97" s="4">
        <v>2</v>
      </c>
      <c r="I97" s="4">
        <v>3</v>
      </c>
      <c r="J97" s="4">
        <v>4</v>
      </c>
      <c r="K97" s="4">
        <v>5</v>
      </c>
      <c r="L97" s="4">
        <v>6</v>
      </c>
      <c r="M97" s="4">
        <v>7</v>
      </c>
      <c r="N97" s="4">
        <v>8</v>
      </c>
      <c r="O97" s="4">
        <v>9</v>
      </c>
      <c r="P97" s="4">
        <v>10</v>
      </c>
      <c r="Q97" s="4">
        <v>11</v>
      </c>
      <c r="R97" s="4">
        <v>12</v>
      </c>
      <c r="S97" s="4">
        <v>13</v>
      </c>
      <c r="T97" s="4">
        <v>14</v>
      </c>
      <c r="U97" s="4">
        <v>15</v>
      </c>
      <c r="V97" s="4">
        <v>16</v>
      </c>
      <c r="W97" s="4">
        <v>17</v>
      </c>
      <c r="X97" s="4">
        <v>18</v>
      </c>
      <c r="Y97" s="4">
        <v>19</v>
      </c>
      <c r="Z97" s="4">
        <v>20</v>
      </c>
      <c r="AA97" s="4">
        <v>21</v>
      </c>
      <c r="AB97" s="4">
        <v>22</v>
      </c>
      <c r="AC97" s="4">
        <v>23</v>
      </c>
      <c r="AD97" s="4">
        <v>24</v>
      </c>
      <c r="AE97" s="4">
        <v>25</v>
      </c>
      <c r="AF97" s="4">
        <v>26</v>
      </c>
      <c r="AG97" s="4">
        <v>27</v>
      </c>
      <c r="AH97" s="4">
        <v>28</v>
      </c>
      <c r="AI97" s="4"/>
      <c r="AJ97" s="4"/>
      <c r="AK97" s="4"/>
      <c r="AL97" s="130"/>
      <c r="AM97" s="130"/>
    </row>
    <row r="98" spans="6:39" ht="14.25" customHeight="1">
      <c r="F98" s="3" t="s">
        <v>8</v>
      </c>
      <c r="G98" s="4" t="s">
        <v>4</v>
      </c>
      <c r="H98" s="4" t="s">
        <v>10</v>
      </c>
      <c r="I98" s="4" t="s">
        <v>12</v>
      </c>
      <c r="J98" s="4" t="s">
        <v>14</v>
      </c>
      <c r="K98" s="4" t="s">
        <v>15</v>
      </c>
      <c r="L98" s="4" t="s">
        <v>16</v>
      </c>
      <c r="M98" s="4" t="s">
        <v>6</v>
      </c>
      <c r="N98" s="4" t="s">
        <v>4</v>
      </c>
      <c r="O98" s="4" t="s">
        <v>10</v>
      </c>
      <c r="P98" s="4" t="s">
        <v>12</v>
      </c>
      <c r="Q98" s="4" t="s">
        <v>14</v>
      </c>
      <c r="R98" s="4" t="s">
        <v>15</v>
      </c>
      <c r="S98" s="4" t="s">
        <v>16</v>
      </c>
      <c r="T98" s="4" t="s">
        <v>6</v>
      </c>
      <c r="U98" s="4" t="s">
        <v>4</v>
      </c>
      <c r="V98" s="4" t="s">
        <v>10</v>
      </c>
      <c r="W98" s="4" t="s">
        <v>12</v>
      </c>
      <c r="X98" s="4" t="s">
        <v>14</v>
      </c>
      <c r="Y98" s="4" t="s">
        <v>15</v>
      </c>
      <c r="Z98" s="4" t="s">
        <v>16</v>
      </c>
      <c r="AA98" s="4" t="s">
        <v>6</v>
      </c>
      <c r="AB98" s="4" t="s">
        <v>4</v>
      </c>
      <c r="AC98" s="4" t="s">
        <v>10</v>
      </c>
      <c r="AD98" s="4" t="s">
        <v>12</v>
      </c>
      <c r="AE98" s="4" t="s">
        <v>14</v>
      </c>
      <c r="AF98" s="4" t="s">
        <v>15</v>
      </c>
      <c r="AG98" s="4" t="s">
        <v>16</v>
      </c>
      <c r="AH98" s="4" t="s">
        <v>6</v>
      </c>
      <c r="AI98" s="4"/>
      <c r="AJ98" s="4"/>
      <c r="AK98" s="4"/>
      <c r="AL98" s="130"/>
      <c r="AM98" s="130"/>
    </row>
    <row r="99" spans="6:39" ht="14.25" customHeight="1">
      <c r="F99" s="131" t="s">
        <v>9</v>
      </c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3" t="s">
        <v>30</v>
      </c>
      <c r="R99" s="122"/>
      <c r="S99" s="153" t="s">
        <v>137</v>
      </c>
      <c r="T99" s="122"/>
      <c r="U99" s="122"/>
      <c r="V99" s="122"/>
      <c r="W99" s="122"/>
      <c r="X99" s="152" t="s">
        <v>34</v>
      </c>
      <c r="Y99" s="122" t="s">
        <v>48</v>
      </c>
      <c r="Z99" s="122" t="s">
        <v>48</v>
      </c>
      <c r="AA99" s="122" t="s">
        <v>48</v>
      </c>
      <c r="AB99" s="122" t="s">
        <v>48</v>
      </c>
      <c r="AC99" s="123" t="s">
        <v>31</v>
      </c>
      <c r="AD99" s="122" t="s">
        <v>48</v>
      </c>
      <c r="AE99" s="122" t="s">
        <v>48</v>
      </c>
      <c r="AF99" s="122" t="s">
        <v>48</v>
      </c>
      <c r="AG99" s="122" t="s">
        <v>48</v>
      </c>
      <c r="AH99" s="122" t="s">
        <v>48</v>
      </c>
      <c r="AI99" s="122"/>
      <c r="AJ99" s="122"/>
      <c r="AK99" s="122"/>
      <c r="AL99" s="130"/>
      <c r="AM99" s="130"/>
    </row>
    <row r="100" spans="6:39" ht="14.25" customHeight="1">
      <c r="F100" s="131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3"/>
      <c r="R100" s="122"/>
      <c r="S100" s="153"/>
      <c r="T100" s="122"/>
      <c r="U100" s="122"/>
      <c r="V100" s="122"/>
      <c r="W100" s="122"/>
      <c r="X100" s="152"/>
      <c r="Y100" s="122"/>
      <c r="Z100" s="122"/>
      <c r="AA100" s="122"/>
      <c r="AB100" s="122"/>
      <c r="AC100" s="123"/>
      <c r="AD100" s="122"/>
      <c r="AE100" s="122"/>
      <c r="AF100" s="122"/>
      <c r="AG100" s="122"/>
      <c r="AH100" s="122"/>
      <c r="AI100" s="122"/>
      <c r="AJ100" s="122"/>
      <c r="AK100" s="122"/>
      <c r="AL100" s="130"/>
      <c r="AM100" s="130"/>
    </row>
    <row r="101" spans="6:39" ht="14.25" customHeight="1">
      <c r="F101" s="131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3"/>
      <c r="R101" s="122"/>
      <c r="S101" s="153"/>
      <c r="T101" s="122"/>
      <c r="U101" s="122"/>
      <c r="V101" s="122"/>
      <c r="W101" s="122"/>
      <c r="X101" s="152"/>
      <c r="Y101" s="122"/>
      <c r="Z101" s="122"/>
      <c r="AA101" s="122"/>
      <c r="AB101" s="122"/>
      <c r="AC101" s="123"/>
      <c r="AD101" s="122"/>
      <c r="AE101" s="122"/>
      <c r="AF101" s="122"/>
      <c r="AG101" s="122"/>
      <c r="AH101" s="122"/>
      <c r="AI101" s="122"/>
      <c r="AJ101" s="122"/>
      <c r="AK101" s="122"/>
      <c r="AL101" s="130"/>
      <c r="AM101" s="130"/>
    </row>
    <row r="102" spans="6:39" ht="14.25" customHeight="1">
      <c r="F102" s="131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3"/>
      <c r="R102" s="122"/>
      <c r="S102" s="153"/>
      <c r="T102" s="122"/>
      <c r="U102" s="122"/>
      <c r="V102" s="122"/>
      <c r="W102" s="122"/>
      <c r="X102" s="152"/>
      <c r="Y102" s="122"/>
      <c r="Z102" s="122"/>
      <c r="AA102" s="122"/>
      <c r="AB102" s="122"/>
      <c r="AC102" s="123"/>
      <c r="AD102" s="122"/>
      <c r="AE102" s="122"/>
      <c r="AF102" s="122"/>
      <c r="AG102" s="122"/>
      <c r="AH102" s="122"/>
      <c r="AI102" s="122"/>
      <c r="AJ102" s="122"/>
      <c r="AK102" s="122"/>
      <c r="AL102" s="130"/>
      <c r="AM102" s="130"/>
    </row>
    <row r="103" spans="6:39" ht="14.25" customHeight="1">
      <c r="F103" s="3" t="s">
        <v>101</v>
      </c>
      <c r="G103" s="8" t="s">
        <v>94</v>
      </c>
      <c r="H103" s="62" t="s">
        <v>94</v>
      </c>
      <c r="I103" s="62" t="s">
        <v>94</v>
      </c>
      <c r="J103" s="62" t="s">
        <v>94</v>
      </c>
      <c r="K103" s="62" t="s">
        <v>94</v>
      </c>
      <c r="L103" s="8" t="s">
        <v>52</v>
      </c>
      <c r="M103" s="8" t="s">
        <v>52</v>
      </c>
      <c r="N103" s="8" t="s">
        <v>94</v>
      </c>
      <c r="O103" s="62" t="s">
        <v>94</v>
      </c>
      <c r="P103" s="62" t="s">
        <v>94</v>
      </c>
      <c r="Q103" s="8" t="s">
        <v>51</v>
      </c>
      <c r="R103" s="8" t="s">
        <v>94</v>
      </c>
      <c r="S103" s="8" t="s">
        <v>52</v>
      </c>
      <c r="T103" s="8" t="s">
        <v>52</v>
      </c>
      <c r="U103" s="8" t="s">
        <v>94</v>
      </c>
      <c r="V103" s="62" t="s">
        <v>94</v>
      </c>
      <c r="W103" s="62" t="s">
        <v>94</v>
      </c>
      <c r="X103" s="62" t="s">
        <v>94</v>
      </c>
      <c r="Y103" s="10" t="s">
        <v>51</v>
      </c>
      <c r="Z103" s="10" t="s">
        <v>51</v>
      </c>
      <c r="AA103" s="10" t="s">
        <v>51</v>
      </c>
      <c r="AB103" s="10" t="s">
        <v>51</v>
      </c>
      <c r="AC103" s="10" t="s">
        <v>51</v>
      </c>
      <c r="AD103" s="10" t="s">
        <v>51</v>
      </c>
      <c r="AE103" s="10" t="s">
        <v>51</v>
      </c>
      <c r="AF103" s="10" t="s">
        <v>51</v>
      </c>
      <c r="AG103" s="10" t="s">
        <v>51</v>
      </c>
      <c r="AH103" s="10" t="s">
        <v>51</v>
      </c>
      <c r="AI103" s="10" t="s">
        <v>51</v>
      </c>
      <c r="AJ103" s="10" t="s">
        <v>51</v>
      </c>
      <c r="AK103" s="10" t="s">
        <v>51</v>
      </c>
      <c r="AL103" s="8">
        <f>_xlfn.COUNTIFS($G103:$AK103,"休")</f>
        <v>4</v>
      </c>
      <c r="AM103" s="8">
        <f>31-_xlfn.COUNTIFS($G103:$AK103,"外")-_xlfn.COUNTIFS($G103:$AK103,"指")</f>
        <v>17</v>
      </c>
    </row>
    <row r="104" ht="14.25" customHeight="1"/>
    <row r="105" spans="6:39" ht="14.25" customHeight="1">
      <c r="F105" s="3" t="s">
        <v>5</v>
      </c>
      <c r="G105" s="107" t="s">
        <v>68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29" t="s">
        <v>143</v>
      </c>
      <c r="AM105" s="129" t="s">
        <v>17</v>
      </c>
    </row>
    <row r="106" spans="6:39" ht="14.25" customHeight="1">
      <c r="F106" s="3" t="s">
        <v>7</v>
      </c>
      <c r="G106" s="4">
        <v>1</v>
      </c>
      <c r="H106" s="4">
        <v>2</v>
      </c>
      <c r="I106" s="4">
        <v>3</v>
      </c>
      <c r="J106" s="4">
        <v>4</v>
      </c>
      <c r="K106" s="4">
        <v>5</v>
      </c>
      <c r="L106" s="4">
        <v>6</v>
      </c>
      <c r="M106" s="4">
        <v>7</v>
      </c>
      <c r="N106" s="4">
        <v>8</v>
      </c>
      <c r="O106" s="4">
        <v>9</v>
      </c>
      <c r="P106" s="4">
        <v>10</v>
      </c>
      <c r="Q106" s="4">
        <v>11</v>
      </c>
      <c r="R106" s="4">
        <v>12</v>
      </c>
      <c r="S106" s="4">
        <v>13</v>
      </c>
      <c r="T106" s="4">
        <v>14</v>
      </c>
      <c r="U106" s="4">
        <v>15</v>
      </c>
      <c r="V106" s="4">
        <v>16</v>
      </c>
      <c r="W106" s="4">
        <v>17</v>
      </c>
      <c r="X106" s="4">
        <v>18</v>
      </c>
      <c r="Y106" s="4">
        <v>19</v>
      </c>
      <c r="Z106" s="4">
        <v>20</v>
      </c>
      <c r="AA106" s="4">
        <v>21</v>
      </c>
      <c r="AB106" s="4">
        <v>22</v>
      </c>
      <c r="AC106" s="4">
        <v>23</v>
      </c>
      <c r="AD106" s="4">
        <v>24</v>
      </c>
      <c r="AE106" s="4">
        <v>25</v>
      </c>
      <c r="AF106" s="4">
        <v>26</v>
      </c>
      <c r="AG106" s="4">
        <v>27</v>
      </c>
      <c r="AH106" s="4">
        <v>28</v>
      </c>
      <c r="AI106" s="4">
        <v>29</v>
      </c>
      <c r="AJ106" s="4">
        <v>30</v>
      </c>
      <c r="AK106" s="4">
        <v>31</v>
      </c>
      <c r="AL106" s="130"/>
      <c r="AM106" s="130"/>
    </row>
    <row r="107" spans="6:39" ht="14.25" customHeight="1">
      <c r="F107" s="3" t="s">
        <v>8</v>
      </c>
      <c r="G107" s="4" t="s">
        <v>4</v>
      </c>
      <c r="H107" s="4" t="s">
        <v>10</v>
      </c>
      <c r="I107" s="4" t="s">
        <v>12</v>
      </c>
      <c r="J107" s="4" t="s">
        <v>14</v>
      </c>
      <c r="K107" s="4" t="s">
        <v>15</v>
      </c>
      <c r="L107" s="4" t="s">
        <v>16</v>
      </c>
      <c r="M107" s="4" t="s">
        <v>6</v>
      </c>
      <c r="N107" s="4" t="s">
        <v>4</v>
      </c>
      <c r="O107" s="4" t="s">
        <v>10</v>
      </c>
      <c r="P107" s="4" t="s">
        <v>12</v>
      </c>
      <c r="Q107" s="4" t="s">
        <v>14</v>
      </c>
      <c r="R107" s="4" t="s">
        <v>15</v>
      </c>
      <c r="S107" s="4" t="s">
        <v>16</v>
      </c>
      <c r="T107" s="4" t="s">
        <v>6</v>
      </c>
      <c r="U107" s="4" t="s">
        <v>4</v>
      </c>
      <c r="V107" s="4" t="s">
        <v>10</v>
      </c>
      <c r="W107" s="4" t="s">
        <v>12</v>
      </c>
      <c r="X107" s="4" t="s">
        <v>14</v>
      </c>
      <c r="Y107" s="4" t="s">
        <v>15</v>
      </c>
      <c r="Z107" s="4" t="s">
        <v>16</v>
      </c>
      <c r="AA107" s="4" t="s">
        <v>6</v>
      </c>
      <c r="AB107" s="4" t="s">
        <v>4</v>
      </c>
      <c r="AC107" s="4" t="s">
        <v>10</v>
      </c>
      <c r="AD107" s="4" t="s">
        <v>12</v>
      </c>
      <c r="AE107" s="4" t="s">
        <v>14</v>
      </c>
      <c r="AF107" s="4" t="s">
        <v>15</v>
      </c>
      <c r="AG107" s="4" t="s">
        <v>16</v>
      </c>
      <c r="AH107" s="4" t="s">
        <v>6</v>
      </c>
      <c r="AI107" s="4" t="s">
        <v>4</v>
      </c>
      <c r="AJ107" s="4" t="s">
        <v>10</v>
      </c>
      <c r="AK107" s="4" t="s">
        <v>12</v>
      </c>
      <c r="AL107" s="130"/>
      <c r="AM107" s="130"/>
    </row>
    <row r="108" spans="6:39" ht="14.25" customHeight="1">
      <c r="F108" s="124" t="s">
        <v>9</v>
      </c>
      <c r="G108" s="122" t="s">
        <v>48</v>
      </c>
      <c r="H108" s="122" t="s">
        <v>48</v>
      </c>
      <c r="I108" s="122" t="s">
        <v>48</v>
      </c>
      <c r="J108" s="122" t="s">
        <v>48</v>
      </c>
      <c r="K108" s="122" t="s">
        <v>48</v>
      </c>
      <c r="L108" s="122" t="s">
        <v>48</v>
      </c>
      <c r="M108" s="122" t="s">
        <v>48</v>
      </c>
      <c r="N108" s="122" t="s">
        <v>48</v>
      </c>
      <c r="O108" s="122" t="s">
        <v>48</v>
      </c>
      <c r="P108" s="157" t="s">
        <v>3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3" t="s">
        <v>32</v>
      </c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30"/>
      <c r="AM108" s="130"/>
    </row>
    <row r="109" spans="6:39" ht="14.25" customHeight="1">
      <c r="F109" s="125"/>
      <c r="G109" s="122"/>
      <c r="H109" s="122"/>
      <c r="I109" s="122"/>
      <c r="J109" s="122"/>
      <c r="K109" s="122"/>
      <c r="L109" s="122"/>
      <c r="M109" s="122"/>
      <c r="N109" s="122"/>
      <c r="O109" s="122"/>
      <c r="P109" s="157"/>
      <c r="Q109" s="122"/>
      <c r="R109" s="122"/>
      <c r="S109" s="122"/>
      <c r="T109" s="122"/>
      <c r="U109" s="122"/>
      <c r="V109" s="122"/>
      <c r="W109" s="122"/>
      <c r="X109" s="122"/>
      <c r="Y109" s="122"/>
      <c r="Z109" s="123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30"/>
      <c r="AM109" s="130"/>
    </row>
    <row r="110" spans="6:39" ht="14.25" customHeight="1">
      <c r="F110" s="125"/>
      <c r="G110" s="122"/>
      <c r="H110" s="122"/>
      <c r="I110" s="122"/>
      <c r="J110" s="122"/>
      <c r="K110" s="122"/>
      <c r="L110" s="122"/>
      <c r="M110" s="122"/>
      <c r="N110" s="122"/>
      <c r="O110" s="122"/>
      <c r="P110" s="157"/>
      <c r="Q110" s="122"/>
      <c r="R110" s="122"/>
      <c r="S110" s="122"/>
      <c r="T110" s="122"/>
      <c r="U110" s="122"/>
      <c r="V110" s="122"/>
      <c r="W110" s="122"/>
      <c r="X110" s="122"/>
      <c r="Y110" s="122"/>
      <c r="Z110" s="123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30"/>
      <c r="AM110" s="130"/>
    </row>
    <row r="111" spans="6:39" ht="14.25" customHeight="1">
      <c r="F111" s="125"/>
      <c r="G111" s="122"/>
      <c r="H111" s="122"/>
      <c r="I111" s="122"/>
      <c r="J111" s="122"/>
      <c r="K111" s="122"/>
      <c r="L111" s="122"/>
      <c r="M111" s="122"/>
      <c r="N111" s="122"/>
      <c r="O111" s="122"/>
      <c r="P111" s="157"/>
      <c r="Q111" s="122"/>
      <c r="R111" s="122"/>
      <c r="S111" s="122"/>
      <c r="T111" s="122"/>
      <c r="U111" s="122"/>
      <c r="V111" s="122"/>
      <c r="W111" s="122"/>
      <c r="X111" s="122"/>
      <c r="Y111" s="122"/>
      <c r="Z111" s="123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30"/>
      <c r="AM111" s="130"/>
    </row>
    <row r="112" spans="6:39" ht="14.25" customHeight="1">
      <c r="F112" s="3" t="s">
        <v>101</v>
      </c>
      <c r="G112" s="10" t="s">
        <v>51</v>
      </c>
      <c r="H112" s="10" t="s">
        <v>51</v>
      </c>
      <c r="I112" s="10" t="s">
        <v>51</v>
      </c>
      <c r="J112" s="10" t="s">
        <v>51</v>
      </c>
      <c r="K112" s="10" t="s">
        <v>51</v>
      </c>
      <c r="L112" s="10" t="s">
        <v>51</v>
      </c>
      <c r="M112" s="10" t="s">
        <v>51</v>
      </c>
      <c r="N112" s="10" t="s">
        <v>51</v>
      </c>
      <c r="O112" s="10" t="s">
        <v>51</v>
      </c>
      <c r="P112" s="10" t="s">
        <v>51</v>
      </c>
      <c r="Q112" s="10" t="s">
        <v>51</v>
      </c>
      <c r="R112" s="10" t="s">
        <v>51</v>
      </c>
      <c r="S112" s="10" t="s">
        <v>51</v>
      </c>
      <c r="T112" s="10" t="s">
        <v>51</v>
      </c>
      <c r="U112" s="10" t="s">
        <v>51</v>
      </c>
      <c r="V112" s="10" t="s">
        <v>51</v>
      </c>
      <c r="W112" s="10" t="s">
        <v>51</v>
      </c>
      <c r="X112" s="10" t="s">
        <v>51</v>
      </c>
      <c r="Y112" s="10" t="s">
        <v>51</v>
      </c>
      <c r="Z112" s="10" t="s">
        <v>51</v>
      </c>
      <c r="AA112" s="10" t="s">
        <v>51</v>
      </c>
      <c r="AB112" s="10" t="s">
        <v>51</v>
      </c>
      <c r="AC112" s="10" t="s">
        <v>51</v>
      </c>
      <c r="AD112" s="10" t="s">
        <v>51</v>
      </c>
      <c r="AE112" s="10" t="s">
        <v>51</v>
      </c>
      <c r="AF112" s="10" t="s">
        <v>51</v>
      </c>
      <c r="AG112" s="10" t="s">
        <v>51</v>
      </c>
      <c r="AH112" s="10" t="s">
        <v>51</v>
      </c>
      <c r="AI112" s="10" t="s">
        <v>51</v>
      </c>
      <c r="AJ112" s="10" t="s">
        <v>51</v>
      </c>
      <c r="AK112" s="10" t="s">
        <v>51</v>
      </c>
      <c r="AL112" s="8">
        <f>_xlfn.COUNTIFS($G112:$AK112,"休")</f>
        <v>0</v>
      </c>
      <c r="AM112" s="8">
        <f>31-_xlfn.COUNTIFS($G112:$AK112,"外")-_xlfn.COUNTIFS($G112:$AK112,"指")</f>
        <v>0</v>
      </c>
    </row>
    <row r="113" ht="14.25" customHeight="1"/>
    <row r="114" spans="32:39" ht="14.25" customHeight="1">
      <c r="AF114" s="107" t="s">
        <v>144</v>
      </c>
      <c r="AG114" s="108"/>
      <c r="AH114" s="108"/>
      <c r="AI114" s="108"/>
      <c r="AJ114" s="108"/>
      <c r="AK114" s="108"/>
      <c r="AL114" s="4">
        <f>AL9+AL18+AL27+AL36+AL46+AL56+AL65+AL74+AL83+AL93+AL103+AL112</f>
        <v>63</v>
      </c>
      <c r="AM114" s="4" t="s">
        <v>7</v>
      </c>
    </row>
    <row r="115" spans="32:39" ht="14.25" customHeight="1">
      <c r="AF115" s="107" t="s">
        <v>17</v>
      </c>
      <c r="AG115" s="108"/>
      <c r="AH115" s="108"/>
      <c r="AI115" s="108"/>
      <c r="AJ115" s="108"/>
      <c r="AK115" s="108"/>
      <c r="AL115" s="4">
        <f>AM9+AM18+AM27+AM36+AM46+AM56+AM65+AM74+AM83+AM93+AM103+AM112</f>
        <v>212</v>
      </c>
      <c r="AM115" s="4" t="s">
        <v>4</v>
      </c>
    </row>
    <row r="116" spans="32:39" ht="14.25" customHeight="1">
      <c r="AF116" s="107" t="s">
        <v>36</v>
      </c>
      <c r="AG116" s="108"/>
      <c r="AH116" s="108"/>
      <c r="AI116" s="108"/>
      <c r="AJ116" s="108"/>
      <c r="AK116" s="108"/>
      <c r="AL116" s="63">
        <f>ROUNDDOWN(AL114/AL115*100,2)</f>
        <v>29.71</v>
      </c>
      <c r="AM116" s="4" t="s">
        <v>35</v>
      </c>
    </row>
    <row r="117" spans="26:39" ht="14.25" customHeight="1">
      <c r="Z117" s="109" t="s">
        <v>145</v>
      </c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</row>
    <row r="118" spans="26:39" ht="14.25" customHeight="1">
      <c r="Z118" s="111" t="s">
        <v>37</v>
      </c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</row>
    <row r="119" spans="26:39" ht="14.25" customHeight="1">
      <c r="Z119" s="113" t="s">
        <v>44</v>
      </c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5"/>
      <c r="AL119" s="107" t="s">
        <v>39</v>
      </c>
      <c r="AM119" s="108"/>
    </row>
    <row r="120" spans="26:39" ht="14.25" customHeight="1">
      <c r="Z120" s="116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8"/>
      <c r="AL120" s="4" t="s">
        <v>40</v>
      </c>
      <c r="AM120" s="5" t="s">
        <v>42</v>
      </c>
    </row>
    <row r="121" spans="26:39" ht="14.25" customHeight="1">
      <c r="Z121" s="119" t="s">
        <v>142</v>
      </c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1"/>
      <c r="AL121" s="6">
        <v>28.5</v>
      </c>
      <c r="AM121" s="7"/>
    </row>
    <row r="122" spans="26:39" ht="14.25" customHeight="1">
      <c r="Z122" s="104" t="s">
        <v>38</v>
      </c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6"/>
      <c r="AL122" s="6">
        <v>28.5</v>
      </c>
      <c r="AM122" s="7"/>
    </row>
    <row r="123" spans="26:39" ht="14.25" customHeight="1">
      <c r="Z123" s="104" t="s">
        <v>41</v>
      </c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6"/>
      <c r="AL123" s="6">
        <v>25</v>
      </c>
      <c r="AM123" s="6">
        <v>28.5</v>
      </c>
    </row>
    <row r="124" spans="26:39" ht="14.25" customHeight="1">
      <c r="Z124" s="104" t="s">
        <v>43</v>
      </c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6"/>
      <c r="AL124" s="6">
        <v>21.4</v>
      </c>
      <c r="AM124" s="6">
        <v>25</v>
      </c>
    </row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437">
    <mergeCell ref="Z121:AK121"/>
    <mergeCell ref="Z122:AK122"/>
    <mergeCell ref="Z123:AK123"/>
    <mergeCell ref="Z124:AK124"/>
    <mergeCell ref="Z117:AM117"/>
    <mergeCell ref="Z118:AM118"/>
    <mergeCell ref="Z119:AK120"/>
    <mergeCell ref="AJ108:AJ111"/>
    <mergeCell ref="AK108:AK111"/>
    <mergeCell ref="AB108:AB111"/>
    <mergeCell ref="AC108:AC111"/>
    <mergeCell ref="AD108:AD111"/>
    <mergeCell ref="AE108:AE111"/>
    <mergeCell ref="AF108:AF111"/>
    <mergeCell ref="AG108:AG111"/>
    <mergeCell ref="X108:X111"/>
    <mergeCell ref="Y108:Y111"/>
    <mergeCell ref="Z108:Z111"/>
    <mergeCell ref="AA108:AA111"/>
    <mergeCell ref="AH108:AH111"/>
    <mergeCell ref="AI108:AI111"/>
    <mergeCell ref="R108:R111"/>
    <mergeCell ref="S108:S111"/>
    <mergeCell ref="T108:T111"/>
    <mergeCell ref="U108:U111"/>
    <mergeCell ref="V108:V111"/>
    <mergeCell ref="W108:W111"/>
    <mergeCell ref="F108:F111"/>
    <mergeCell ref="G108:G111"/>
    <mergeCell ref="H108:H111"/>
    <mergeCell ref="I108:I111"/>
    <mergeCell ref="J108:J111"/>
    <mergeCell ref="K108:K111"/>
    <mergeCell ref="AK99:AK102"/>
    <mergeCell ref="G105:AK105"/>
    <mergeCell ref="AL105:AL111"/>
    <mergeCell ref="AM105:AM111"/>
    <mergeCell ref="L108:L111"/>
    <mergeCell ref="M108:M111"/>
    <mergeCell ref="N108:N111"/>
    <mergeCell ref="O108:O111"/>
    <mergeCell ref="P108:P111"/>
    <mergeCell ref="Q108:Q111"/>
    <mergeCell ref="AE99:AE102"/>
    <mergeCell ref="AF99:AF102"/>
    <mergeCell ref="AG99:AG102"/>
    <mergeCell ref="AH99:AH102"/>
    <mergeCell ref="AI99:AI102"/>
    <mergeCell ref="AJ99:AJ102"/>
    <mergeCell ref="Y99:Y102"/>
    <mergeCell ref="Z99:Z102"/>
    <mergeCell ref="AA99:AA102"/>
    <mergeCell ref="AB99:AB102"/>
    <mergeCell ref="AC99:AC102"/>
    <mergeCell ref="AD99:AD102"/>
    <mergeCell ref="S99:S102"/>
    <mergeCell ref="T99:T102"/>
    <mergeCell ref="U99:U102"/>
    <mergeCell ref="V99:V102"/>
    <mergeCell ref="W99:W102"/>
    <mergeCell ref="X99:X102"/>
    <mergeCell ref="M99:M102"/>
    <mergeCell ref="N99:N102"/>
    <mergeCell ref="O99:O102"/>
    <mergeCell ref="P99:P102"/>
    <mergeCell ref="Q99:Q102"/>
    <mergeCell ref="R99:R102"/>
    <mergeCell ref="G96:AK96"/>
    <mergeCell ref="AL96:AL102"/>
    <mergeCell ref="AM96:AM102"/>
    <mergeCell ref="F99:F102"/>
    <mergeCell ref="G99:G102"/>
    <mergeCell ref="H99:H102"/>
    <mergeCell ref="I99:I102"/>
    <mergeCell ref="J99:J102"/>
    <mergeCell ref="K99:K102"/>
    <mergeCell ref="L99:L102"/>
    <mergeCell ref="AF89:AF92"/>
    <mergeCell ref="AG89:AG92"/>
    <mergeCell ref="AH89:AH92"/>
    <mergeCell ref="AI89:AI92"/>
    <mergeCell ref="AJ89:AJ92"/>
    <mergeCell ref="AK89:AK92"/>
    <mergeCell ref="Z89:Z92"/>
    <mergeCell ref="AA89:AA92"/>
    <mergeCell ref="AB89:AB92"/>
    <mergeCell ref="AC89:AC92"/>
    <mergeCell ref="AD89:AD92"/>
    <mergeCell ref="AE89:AE92"/>
    <mergeCell ref="T89:T92"/>
    <mergeCell ref="U89:U92"/>
    <mergeCell ref="V89:V92"/>
    <mergeCell ref="W89:W92"/>
    <mergeCell ref="X89:X92"/>
    <mergeCell ref="Y89:Y92"/>
    <mergeCell ref="N89:N92"/>
    <mergeCell ref="O89:O92"/>
    <mergeCell ref="P89:P92"/>
    <mergeCell ref="Q89:Q92"/>
    <mergeCell ref="R89:R92"/>
    <mergeCell ref="S89:S92"/>
    <mergeCell ref="AL86:AL92"/>
    <mergeCell ref="AM86:AM92"/>
    <mergeCell ref="F89:F92"/>
    <mergeCell ref="G89:G92"/>
    <mergeCell ref="H89:H92"/>
    <mergeCell ref="I89:I92"/>
    <mergeCell ref="J89:J92"/>
    <mergeCell ref="K89:K92"/>
    <mergeCell ref="L89:L92"/>
    <mergeCell ref="M89:M92"/>
    <mergeCell ref="AG79:AG82"/>
    <mergeCell ref="AH79:AH82"/>
    <mergeCell ref="AI79:AI82"/>
    <mergeCell ref="AJ79:AJ82"/>
    <mergeCell ref="AK79:AK82"/>
    <mergeCell ref="G86:AK86"/>
    <mergeCell ref="AA79:AA82"/>
    <mergeCell ref="AB79:AB82"/>
    <mergeCell ref="AC79:AC82"/>
    <mergeCell ref="AD79:AD82"/>
    <mergeCell ref="AE79:AE82"/>
    <mergeCell ref="AF79:AF82"/>
    <mergeCell ref="U79:U82"/>
    <mergeCell ref="V79:V82"/>
    <mergeCell ref="W79:W82"/>
    <mergeCell ref="X79:X82"/>
    <mergeCell ref="Y79:Y82"/>
    <mergeCell ref="Z79:Z82"/>
    <mergeCell ref="AM76:AM82"/>
    <mergeCell ref="F79:F82"/>
    <mergeCell ref="G79:G82"/>
    <mergeCell ref="H79:H82"/>
    <mergeCell ref="I79:I82"/>
    <mergeCell ref="J79:J82"/>
    <mergeCell ref="K79:K82"/>
    <mergeCell ref="L79:L82"/>
    <mergeCell ref="M79:M82"/>
    <mergeCell ref="N79:N82"/>
    <mergeCell ref="AJ70:AJ73"/>
    <mergeCell ref="AK70:AK73"/>
    <mergeCell ref="G76:AK76"/>
    <mergeCell ref="AL76:AL82"/>
    <mergeCell ref="O79:O82"/>
    <mergeCell ref="P79:P82"/>
    <mergeCell ref="Q79:Q82"/>
    <mergeCell ref="R79:R82"/>
    <mergeCell ref="S79:S82"/>
    <mergeCell ref="T79:T82"/>
    <mergeCell ref="AD70:AD73"/>
    <mergeCell ref="AE70:AE73"/>
    <mergeCell ref="AF70:AF73"/>
    <mergeCell ref="AG70:AG73"/>
    <mergeCell ref="AH70:AH73"/>
    <mergeCell ref="AI70:AI73"/>
    <mergeCell ref="X70:X73"/>
    <mergeCell ref="Y70:Y73"/>
    <mergeCell ref="Z70:Z73"/>
    <mergeCell ref="AA70:AA73"/>
    <mergeCell ref="AB70:AB73"/>
    <mergeCell ref="AC70:AC73"/>
    <mergeCell ref="R70:R73"/>
    <mergeCell ref="S70:S73"/>
    <mergeCell ref="T70:T73"/>
    <mergeCell ref="U70:U73"/>
    <mergeCell ref="V70:V73"/>
    <mergeCell ref="W70:W73"/>
    <mergeCell ref="F70:F73"/>
    <mergeCell ref="G70:G73"/>
    <mergeCell ref="H70:H73"/>
    <mergeCell ref="I70:I73"/>
    <mergeCell ref="J70:J73"/>
    <mergeCell ref="K70:K73"/>
    <mergeCell ref="AK61:AK64"/>
    <mergeCell ref="G67:AK67"/>
    <mergeCell ref="AL67:AL73"/>
    <mergeCell ref="AM67:AM73"/>
    <mergeCell ref="L70:L73"/>
    <mergeCell ref="M70:M73"/>
    <mergeCell ref="N70:N73"/>
    <mergeCell ref="O70:O73"/>
    <mergeCell ref="P70:P73"/>
    <mergeCell ref="Q70:Q73"/>
    <mergeCell ref="AE61:AE64"/>
    <mergeCell ref="AF61:AF64"/>
    <mergeCell ref="AG61:AG64"/>
    <mergeCell ref="AH61:AH64"/>
    <mergeCell ref="AI61:AI64"/>
    <mergeCell ref="AJ61:AJ64"/>
    <mergeCell ref="Y61:Y64"/>
    <mergeCell ref="Z61:Z64"/>
    <mergeCell ref="AA61:AA64"/>
    <mergeCell ref="AB61:AB64"/>
    <mergeCell ref="AC61:AC64"/>
    <mergeCell ref="AD61:AD64"/>
    <mergeCell ref="S61:S64"/>
    <mergeCell ref="T61:T64"/>
    <mergeCell ref="U61:U64"/>
    <mergeCell ref="V61:V64"/>
    <mergeCell ref="W61:W64"/>
    <mergeCell ref="X61:X64"/>
    <mergeCell ref="M61:M64"/>
    <mergeCell ref="N61:N64"/>
    <mergeCell ref="O61:O64"/>
    <mergeCell ref="P61:P64"/>
    <mergeCell ref="Q61:Q64"/>
    <mergeCell ref="R61:R64"/>
    <mergeCell ref="G58:AK58"/>
    <mergeCell ref="AL58:AL64"/>
    <mergeCell ref="AM58:AM64"/>
    <mergeCell ref="F61:F64"/>
    <mergeCell ref="G61:G64"/>
    <mergeCell ref="H61:H64"/>
    <mergeCell ref="I61:I64"/>
    <mergeCell ref="J61:J64"/>
    <mergeCell ref="K61:K64"/>
    <mergeCell ref="L61:L64"/>
    <mergeCell ref="AF52:AF55"/>
    <mergeCell ref="AG52:AG55"/>
    <mergeCell ref="AH52:AH55"/>
    <mergeCell ref="AI52:AI55"/>
    <mergeCell ref="AJ52:AJ55"/>
    <mergeCell ref="AK52:AK55"/>
    <mergeCell ref="Z52:Z55"/>
    <mergeCell ref="AA52:AA55"/>
    <mergeCell ref="AB52:AB55"/>
    <mergeCell ref="AC52:AC55"/>
    <mergeCell ref="AD52:AD55"/>
    <mergeCell ref="AE52:AE55"/>
    <mergeCell ref="T52:T55"/>
    <mergeCell ref="U52:U55"/>
    <mergeCell ref="V52:V55"/>
    <mergeCell ref="W52:W55"/>
    <mergeCell ref="X52:X55"/>
    <mergeCell ref="Y52:Y55"/>
    <mergeCell ref="AM49:AM55"/>
    <mergeCell ref="F52:F55"/>
    <mergeCell ref="G52:G55"/>
    <mergeCell ref="H52:H55"/>
    <mergeCell ref="I52:I55"/>
    <mergeCell ref="J52:J55"/>
    <mergeCell ref="K52:K55"/>
    <mergeCell ref="L52:L55"/>
    <mergeCell ref="M52:M55"/>
    <mergeCell ref="N52:N55"/>
    <mergeCell ref="AI42:AI45"/>
    <mergeCell ref="AJ42:AJ45"/>
    <mergeCell ref="AK42:AK45"/>
    <mergeCell ref="G49:AK49"/>
    <mergeCell ref="AL49:AL55"/>
    <mergeCell ref="O52:O55"/>
    <mergeCell ref="P52:P55"/>
    <mergeCell ref="Q52:Q55"/>
    <mergeCell ref="R52:R55"/>
    <mergeCell ref="S52:S55"/>
    <mergeCell ref="AC42:AC45"/>
    <mergeCell ref="AD42:AD45"/>
    <mergeCell ref="AE42:AE45"/>
    <mergeCell ref="AF42:AF45"/>
    <mergeCell ref="AG42:AG45"/>
    <mergeCell ref="AH42:AH45"/>
    <mergeCell ref="W42:W45"/>
    <mergeCell ref="X42:X45"/>
    <mergeCell ref="Y42:Y45"/>
    <mergeCell ref="Z42:Z45"/>
    <mergeCell ref="AA42:AA45"/>
    <mergeCell ref="AB42:AB45"/>
    <mergeCell ref="AM39:AM45"/>
    <mergeCell ref="F42:F45"/>
    <mergeCell ref="G42:G45"/>
    <mergeCell ref="H42:H45"/>
    <mergeCell ref="I42:I45"/>
    <mergeCell ref="J42:J45"/>
    <mergeCell ref="K42:K45"/>
    <mergeCell ref="L42:L45"/>
    <mergeCell ref="M42:M45"/>
    <mergeCell ref="N42:N45"/>
    <mergeCell ref="G39:AK39"/>
    <mergeCell ref="AL39:AL45"/>
    <mergeCell ref="O42:O45"/>
    <mergeCell ref="P42:P45"/>
    <mergeCell ref="Q42:Q45"/>
    <mergeCell ref="R42:R45"/>
    <mergeCell ref="S42:S45"/>
    <mergeCell ref="T42:T45"/>
    <mergeCell ref="U42:U45"/>
    <mergeCell ref="V42:V45"/>
    <mergeCell ref="AF32:AF35"/>
    <mergeCell ref="AG32:AG35"/>
    <mergeCell ref="AH32:AH35"/>
    <mergeCell ref="AI32:AI35"/>
    <mergeCell ref="AJ32:AJ35"/>
    <mergeCell ref="AK32:AK35"/>
    <mergeCell ref="Z32:Z35"/>
    <mergeCell ref="AA32:AA35"/>
    <mergeCell ref="AB32:AB35"/>
    <mergeCell ref="AC32:AC35"/>
    <mergeCell ref="AD32:AD35"/>
    <mergeCell ref="AE32:AE35"/>
    <mergeCell ref="T32:T35"/>
    <mergeCell ref="U32:U35"/>
    <mergeCell ref="V32:V35"/>
    <mergeCell ref="W32:W35"/>
    <mergeCell ref="X32:X35"/>
    <mergeCell ref="Y32:Y35"/>
    <mergeCell ref="AM29:AM35"/>
    <mergeCell ref="L32:L35"/>
    <mergeCell ref="M32:M35"/>
    <mergeCell ref="N32:N35"/>
    <mergeCell ref="O32:O35"/>
    <mergeCell ref="F32:F35"/>
    <mergeCell ref="G32:G35"/>
    <mergeCell ref="H32:H35"/>
    <mergeCell ref="I32:I35"/>
    <mergeCell ref="J32:J35"/>
    <mergeCell ref="AI23:AI26"/>
    <mergeCell ref="AJ23:AJ26"/>
    <mergeCell ref="AK23:AK26"/>
    <mergeCell ref="G29:AK29"/>
    <mergeCell ref="AL29:AL35"/>
    <mergeCell ref="K32:K35"/>
    <mergeCell ref="P32:P35"/>
    <mergeCell ref="Q32:Q35"/>
    <mergeCell ref="R32:R35"/>
    <mergeCell ref="S32:S35"/>
    <mergeCell ref="AC23:AC26"/>
    <mergeCell ref="AD23:AD26"/>
    <mergeCell ref="AE23:AE26"/>
    <mergeCell ref="AF23:AF26"/>
    <mergeCell ref="AG23:AG26"/>
    <mergeCell ref="AH23:AH26"/>
    <mergeCell ref="W23:W26"/>
    <mergeCell ref="X23:X26"/>
    <mergeCell ref="Y23:Y26"/>
    <mergeCell ref="Z23:Z26"/>
    <mergeCell ref="AA23:AA26"/>
    <mergeCell ref="AB23:AB26"/>
    <mergeCell ref="Q23:Q26"/>
    <mergeCell ref="R23:R26"/>
    <mergeCell ref="S23:S26"/>
    <mergeCell ref="T23:T26"/>
    <mergeCell ref="U23:U26"/>
    <mergeCell ref="V23:V26"/>
    <mergeCell ref="F23:F26"/>
    <mergeCell ref="G23:G26"/>
    <mergeCell ref="H23:H26"/>
    <mergeCell ref="I23:I26"/>
    <mergeCell ref="J23:J26"/>
    <mergeCell ref="K23:K26"/>
    <mergeCell ref="AJ14:AJ17"/>
    <mergeCell ref="AK14:AK17"/>
    <mergeCell ref="G20:AK20"/>
    <mergeCell ref="AL20:AL26"/>
    <mergeCell ref="AM20:AM26"/>
    <mergeCell ref="L23:L26"/>
    <mergeCell ref="M23:M26"/>
    <mergeCell ref="N23:N26"/>
    <mergeCell ref="O23:O26"/>
    <mergeCell ref="P23:P26"/>
    <mergeCell ref="AD14:AD17"/>
    <mergeCell ref="AE14:AE17"/>
    <mergeCell ref="AF14:AF17"/>
    <mergeCell ref="AG14:AG17"/>
    <mergeCell ref="AH14:AH17"/>
    <mergeCell ref="AI14:AI17"/>
    <mergeCell ref="X14:X17"/>
    <mergeCell ref="Y14:Y17"/>
    <mergeCell ref="Z14:Z17"/>
    <mergeCell ref="AA14:AA17"/>
    <mergeCell ref="AB14:AB17"/>
    <mergeCell ref="AC14:AC17"/>
    <mergeCell ref="R14:R17"/>
    <mergeCell ref="S14:S17"/>
    <mergeCell ref="T14:T17"/>
    <mergeCell ref="U14:U17"/>
    <mergeCell ref="V14:V17"/>
    <mergeCell ref="W14:W17"/>
    <mergeCell ref="L14:L17"/>
    <mergeCell ref="M14:M17"/>
    <mergeCell ref="N14:N17"/>
    <mergeCell ref="O14:O17"/>
    <mergeCell ref="P14:P17"/>
    <mergeCell ref="Q14:Q17"/>
    <mergeCell ref="AM2:AM8"/>
    <mergeCell ref="G11:AK11"/>
    <mergeCell ref="AL11:AL17"/>
    <mergeCell ref="AM11:AM17"/>
    <mergeCell ref="F14:F17"/>
    <mergeCell ref="G14:G17"/>
    <mergeCell ref="H14:H17"/>
    <mergeCell ref="I14:I17"/>
    <mergeCell ref="J14:J17"/>
    <mergeCell ref="K14:K17"/>
    <mergeCell ref="AF5:AF8"/>
    <mergeCell ref="AG5:AG8"/>
    <mergeCell ref="AH5:AH8"/>
    <mergeCell ref="AI5:AI8"/>
    <mergeCell ref="AJ5:AJ8"/>
    <mergeCell ref="AK5:AK8"/>
    <mergeCell ref="Z5:Z8"/>
    <mergeCell ref="AA5:AA8"/>
    <mergeCell ref="AB5:AB8"/>
    <mergeCell ref="AC5:AC8"/>
    <mergeCell ref="AD5:AD8"/>
    <mergeCell ref="AE5:AE8"/>
    <mergeCell ref="T5:T8"/>
    <mergeCell ref="U5:U8"/>
    <mergeCell ref="V5:V8"/>
    <mergeCell ref="W5:W8"/>
    <mergeCell ref="X5:X8"/>
    <mergeCell ref="Y5:Y8"/>
    <mergeCell ref="G2:AK2"/>
    <mergeCell ref="AL2:AL8"/>
    <mergeCell ref="G5:G8"/>
    <mergeCell ref="H5:H8"/>
    <mergeCell ref="I5:I8"/>
    <mergeCell ref="J5:J8"/>
    <mergeCell ref="K5:K8"/>
    <mergeCell ref="L5:L8"/>
    <mergeCell ref="M5:M8"/>
    <mergeCell ref="N5:N8"/>
    <mergeCell ref="AF114:AK114"/>
    <mergeCell ref="AF115:AK115"/>
    <mergeCell ref="AF116:AK116"/>
    <mergeCell ref="AL119:AM119"/>
    <mergeCell ref="F5:F8"/>
    <mergeCell ref="O5:O8"/>
    <mergeCell ref="P5:P8"/>
    <mergeCell ref="Q5:Q8"/>
    <mergeCell ref="R5:R8"/>
    <mergeCell ref="S5:S8"/>
    <mergeCell ref="B24:C24"/>
    <mergeCell ref="B3:C3"/>
    <mergeCell ref="B4:C4"/>
    <mergeCell ref="B20:C20"/>
    <mergeCell ref="B22:C22"/>
    <mergeCell ref="B6:C6"/>
  </mergeCells>
  <dataValidations count="1">
    <dataValidation type="list" allowBlank="1" showInputMessage="1" showErrorMessage="1" sqref="G9:AK9 G36:AK37 G83:AK84 G74:AK74 G65:AK65 G56:AK56 G27:AK27 G103:AK103 G46:AK46 G18:AK18 G112:AK112 G93:AK93">
      <formula1>$AQ$2:$AQ$8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8" scale="5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1.8515625" style="0" customWidth="1"/>
    <col min="3" max="4" width="32.57421875" style="0" customWidth="1"/>
  </cols>
  <sheetData>
    <row r="2" ht="13.5">
      <c r="B2" t="s">
        <v>131</v>
      </c>
    </row>
    <row r="4" ht="14.25" thickBot="1"/>
    <row r="5" spans="2:4" ht="33" customHeight="1" thickBot="1">
      <c r="B5" s="70"/>
      <c r="C5" s="71" t="s">
        <v>103</v>
      </c>
      <c r="D5" s="72" t="s">
        <v>104</v>
      </c>
    </row>
    <row r="6" spans="2:4" ht="33" customHeight="1" thickTop="1">
      <c r="B6" s="73" t="s">
        <v>105</v>
      </c>
      <c r="C6" s="74" t="s">
        <v>129</v>
      </c>
      <c r="D6" s="75" t="s">
        <v>130</v>
      </c>
    </row>
    <row r="7" spans="2:4" ht="33" customHeight="1">
      <c r="B7" s="76" t="s">
        <v>106</v>
      </c>
      <c r="C7" s="64" t="s">
        <v>107</v>
      </c>
      <c r="D7" s="77" t="s">
        <v>108</v>
      </c>
    </row>
    <row r="8" spans="2:4" ht="33" customHeight="1">
      <c r="B8" s="76" t="s">
        <v>109</v>
      </c>
      <c r="C8" s="64" t="s">
        <v>111</v>
      </c>
      <c r="D8" s="78" t="s">
        <v>116</v>
      </c>
    </row>
    <row r="9" spans="2:4" ht="33" customHeight="1">
      <c r="B9" s="76"/>
      <c r="C9" s="64" t="s">
        <v>134</v>
      </c>
      <c r="D9" s="77" t="s">
        <v>140</v>
      </c>
    </row>
    <row r="10" spans="2:4" ht="33" customHeight="1">
      <c r="B10" s="76" t="s">
        <v>110</v>
      </c>
      <c r="C10" s="64" t="s">
        <v>112</v>
      </c>
      <c r="D10" s="77" t="s">
        <v>113</v>
      </c>
    </row>
    <row r="11" spans="2:4" ht="51.75" customHeight="1">
      <c r="B11" s="76" t="s">
        <v>114</v>
      </c>
      <c r="C11" s="64" t="s">
        <v>115</v>
      </c>
      <c r="D11" s="78" t="s">
        <v>139</v>
      </c>
    </row>
    <row r="12" spans="2:4" ht="33" customHeight="1">
      <c r="B12" s="76" t="s">
        <v>117</v>
      </c>
      <c r="C12" s="64" t="s">
        <v>118</v>
      </c>
      <c r="D12" s="77" t="s">
        <v>138</v>
      </c>
    </row>
    <row r="13" spans="2:4" ht="33" customHeight="1">
      <c r="B13" s="76" t="s">
        <v>119</v>
      </c>
      <c r="C13" s="64" t="s">
        <v>120</v>
      </c>
      <c r="D13" s="77" t="s">
        <v>121</v>
      </c>
    </row>
    <row r="14" spans="2:4" ht="33" customHeight="1">
      <c r="B14" s="76" t="s">
        <v>122</v>
      </c>
      <c r="C14" s="64" t="s">
        <v>123</v>
      </c>
      <c r="D14" s="77" t="s">
        <v>124</v>
      </c>
    </row>
    <row r="15" spans="2:4" ht="33" customHeight="1">
      <c r="B15" s="76" t="s">
        <v>125</v>
      </c>
      <c r="C15" s="64" t="s">
        <v>128</v>
      </c>
      <c r="D15" s="77" t="s">
        <v>126</v>
      </c>
    </row>
    <row r="16" spans="2:4" ht="33" customHeight="1" thickBot="1">
      <c r="B16" s="79"/>
      <c r="C16" s="80"/>
      <c r="D16" s="81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DD008</dc:creator>
  <cp:keywords/>
  <dc:description/>
  <cp:lastModifiedBy>Windows ユーザー</cp:lastModifiedBy>
  <cp:lastPrinted>2020-01-22T00:16:49Z</cp:lastPrinted>
  <dcterms:created xsi:type="dcterms:W3CDTF">2019-04-15T03:57:08Z</dcterms:created>
  <dcterms:modified xsi:type="dcterms:W3CDTF">2021-03-24T04:00:14Z</dcterms:modified>
  <cp:category/>
  <cp:version/>
  <cp:contentType/>
  <cp:contentStatus/>
</cp:coreProperties>
</file>