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１月" sheetId="7" r:id="rId1"/>
    <sheet name="２月" sheetId="8" r:id="rId2"/>
    <sheet name="３月" sheetId="9" r:id="rId3"/>
    <sheet name="4月" sheetId="11" r:id="rId4"/>
  </sheets>
  <externalReferences>
    <externalReference r:id="rId5"/>
  </externalReferences>
  <definedNames>
    <definedName name="_xlnm.Print_Area" localSheetId="0">'１月'!$A$1:$AT$49</definedName>
    <definedName name="_xlnm.Print_Area" localSheetId="2">'３月'!$A$1:$AT$40</definedName>
    <definedName name="_xlnm.Print_Area" localSheetId="3">'4月'!$A$1:$AT$40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1" l="1"/>
  <c r="K9" i="11"/>
  <c r="O9" i="11"/>
  <c r="S9" i="11"/>
  <c r="W9" i="11"/>
  <c r="AA9" i="11"/>
  <c r="AE9" i="11"/>
  <c r="AI9" i="11"/>
  <c r="AM9" i="11"/>
  <c r="AQ9" i="11"/>
  <c r="F10" i="11"/>
  <c r="K10" i="11"/>
  <c r="O10" i="11"/>
  <c r="S10" i="11"/>
  <c r="W10" i="11"/>
  <c r="AA10" i="11"/>
  <c r="AE10" i="11"/>
  <c r="AI10" i="11"/>
  <c r="AM10" i="11"/>
  <c r="AQ10" i="11"/>
  <c r="F11" i="11"/>
  <c r="W11" i="11" s="1"/>
  <c r="K11" i="11"/>
  <c r="O11" i="11"/>
  <c r="S11" i="11"/>
  <c r="AA11" i="11"/>
  <c r="AE11" i="11"/>
  <c r="AI11" i="11"/>
  <c r="AM11" i="11"/>
  <c r="AQ11" i="11"/>
  <c r="F12" i="11"/>
  <c r="W12" i="11" s="1"/>
  <c r="K12" i="11"/>
  <c r="O12" i="11"/>
  <c r="S12" i="11"/>
  <c r="AA12" i="11"/>
  <c r="AE12" i="11"/>
  <c r="AI12" i="11"/>
  <c r="AM12" i="11"/>
  <c r="AQ12" i="11"/>
  <c r="B14" i="11"/>
  <c r="F14" i="11"/>
  <c r="K14" i="11"/>
  <c r="O14" i="11"/>
  <c r="S14" i="11"/>
  <c r="W14" i="11"/>
  <c r="AA14" i="11"/>
  <c r="AE14" i="11"/>
  <c r="AI14" i="11"/>
  <c r="AM14" i="11"/>
  <c r="AQ14" i="11"/>
  <c r="B15" i="11"/>
  <c r="F15" i="11"/>
  <c r="K15" i="11"/>
  <c r="O15" i="11"/>
  <c r="S15" i="11"/>
  <c r="W15" i="11"/>
  <c r="AA15" i="11"/>
  <c r="AE15" i="11"/>
  <c r="AI15" i="11"/>
  <c r="AM15" i="11"/>
  <c r="AQ15" i="11"/>
  <c r="F16" i="11"/>
  <c r="W16" i="11" s="1"/>
  <c r="AA16" i="11"/>
  <c r="AP21" i="11"/>
  <c r="E1" i="11" s="1"/>
  <c r="B24" i="11"/>
  <c r="G24" i="11"/>
  <c r="L24" i="11"/>
  <c r="Q24" i="11"/>
  <c r="V24" i="11"/>
  <c r="AA24" i="11"/>
  <c r="AF24" i="11"/>
  <c r="AK24" i="11"/>
  <c r="AP24" i="11"/>
  <c r="B25" i="11"/>
  <c r="G25" i="11"/>
  <c r="L25" i="11"/>
  <c r="Q25" i="11"/>
  <c r="V25" i="11"/>
  <c r="AA25" i="11"/>
  <c r="AF25" i="11"/>
  <c r="AK25" i="11"/>
  <c r="AP25" i="11"/>
  <c r="B26" i="11"/>
  <c r="G26" i="11"/>
  <c r="L26" i="11"/>
  <c r="Q26" i="11"/>
  <c r="V26" i="11"/>
  <c r="AA26" i="11"/>
  <c r="AF26" i="11"/>
  <c r="AK26" i="11"/>
  <c r="AP26" i="11"/>
  <c r="B27" i="11"/>
  <c r="G27" i="11"/>
  <c r="L27" i="11"/>
  <c r="Q27" i="11"/>
  <c r="V27" i="11"/>
  <c r="AA27" i="11"/>
  <c r="AF27" i="11"/>
  <c r="AK27" i="11"/>
  <c r="AP27" i="11"/>
  <c r="B28" i="11"/>
  <c r="Q28" i="11"/>
  <c r="AF28" i="11"/>
  <c r="AP31" i="11"/>
  <c r="B35" i="11"/>
  <c r="E35" i="11"/>
  <c r="G35" i="11"/>
  <c r="I35" i="11"/>
  <c r="K35" i="11"/>
  <c r="M35" i="11"/>
  <c r="O35" i="11"/>
  <c r="Q35" i="11"/>
  <c r="T35" i="11"/>
  <c r="V35" i="11"/>
  <c r="X35" i="11"/>
  <c r="Z35" i="11"/>
  <c r="AB35" i="11"/>
  <c r="AD35" i="11"/>
  <c r="AF35" i="11"/>
  <c r="AI35" i="11"/>
  <c r="AK35" i="11"/>
  <c r="AM35" i="11"/>
  <c r="AO35" i="11"/>
  <c r="AQ35" i="11"/>
  <c r="AS35" i="11"/>
  <c r="B36" i="11"/>
  <c r="E36" i="11"/>
  <c r="G36" i="11"/>
  <c r="I36" i="11"/>
  <c r="K36" i="11"/>
  <c r="M36" i="11"/>
  <c r="O36" i="11"/>
  <c r="Q36" i="11"/>
  <c r="T36" i="11"/>
  <c r="V36" i="11"/>
  <c r="X36" i="11"/>
  <c r="Z36" i="11"/>
  <c r="AB36" i="11"/>
  <c r="AD36" i="11"/>
  <c r="AF36" i="11"/>
  <c r="AI36" i="11"/>
  <c r="AK36" i="11"/>
  <c r="AM36" i="11"/>
  <c r="AO36" i="11"/>
  <c r="AQ36" i="11"/>
  <c r="AS36" i="11"/>
  <c r="B37" i="11"/>
  <c r="E37" i="11"/>
  <c r="G37" i="11"/>
  <c r="I37" i="11"/>
  <c r="K37" i="11"/>
  <c r="M37" i="11"/>
  <c r="O37" i="11"/>
  <c r="Q37" i="11"/>
  <c r="T37" i="11"/>
  <c r="V37" i="11"/>
  <c r="X37" i="11"/>
  <c r="Z37" i="11"/>
  <c r="AB37" i="11"/>
  <c r="AD37" i="11"/>
  <c r="AF37" i="11"/>
  <c r="AI37" i="11"/>
  <c r="AK37" i="11"/>
  <c r="AM37" i="11"/>
  <c r="AO37" i="11"/>
  <c r="AQ37" i="11"/>
  <c r="AS37" i="11"/>
  <c r="B38" i="11"/>
  <c r="E38" i="11"/>
  <c r="G38" i="11"/>
  <c r="I38" i="11"/>
  <c r="K38" i="11"/>
  <c r="M38" i="11"/>
  <c r="O38" i="11"/>
  <c r="Q38" i="11"/>
  <c r="T38" i="11"/>
  <c r="V38" i="11"/>
  <c r="X38" i="11"/>
  <c r="Z38" i="11"/>
  <c r="AB38" i="11"/>
  <c r="AD38" i="11"/>
  <c r="AF38" i="11"/>
  <c r="AI38" i="11"/>
  <c r="AK38" i="11"/>
  <c r="AM38" i="11"/>
  <c r="AO38" i="11"/>
  <c r="AQ38" i="11"/>
  <c r="AS38" i="11"/>
  <c r="B39" i="11"/>
  <c r="Q39" i="11"/>
  <c r="AF39" i="11"/>
</calcChain>
</file>

<file path=xl/comments1.xml><?xml version="1.0" encoding="utf-8"?>
<comments xmlns="http://schemas.openxmlformats.org/spreadsheetml/2006/main">
  <authors>
    <author>作成者</author>
  </authors>
  <commentList>
    <comment ref="AQ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人口増加率は、前月人口増減の総数を
「前月の</t>
        </r>
        <r>
          <rPr>
            <b/>
            <sz val="9"/>
            <color indexed="10"/>
            <rFont val="ＭＳ Ｐゴシック"/>
            <family val="3"/>
            <charset val="128"/>
          </rPr>
          <t>住基人口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の総数」で割って算出
している。
そのため、「前月の推計人口の総数」で
割って算出した数値と若干のずれが生じ
ることがある。
</t>
        </r>
      </text>
    </comment>
    <comment ref="AQ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黄色セル内
手入力</t>
        </r>
      </text>
    </comment>
    <comment ref="AP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黄色セル手入力</t>
        </r>
      </text>
    </comment>
    <comment ref="AS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黄色セル内
手入力</t>
        </r>
      </text>
    </comment>
  </commentList>
</comments>
</file>

<file path=xl/sharedStrings.xml><?xml version="1.0" encoding="utf-8"?>
<sst xmlns="http://schemas.openxmlformats.org/spreadsheetml/2006/main" count="376" uniqueCount="65">
  <si>
    <t>浜 松 市 推 計 人 口 表</t>
    <rPh sb="0" eb="1">
      <t>ハマ</t>
    </rPh>
    <rPh sb="2" eb="3">
      <t>マツ</t>
    </rPh>
    <rPh sb="4" eb="5">
      <t>シ</t>
    </rPh>
    <rPh sb="6" eb="7">
      <t>スイ</t>
    </rPh>
    <rPh sb="8" eb="9">
      <t>ケイ</t>
    </rPh>
    <rPh sb="10" eb="11">
      <t>ヒト</t>
    </rPh>
    <rPh sb="12" eb="13">
      <t>クチ</t>
    </rPh>
    <rPh sb="14" eb="15">
      <t>ヒョウ</t>
    </rPh>
    <phoneticPr fontId="3"/>
  </si>
  <si>
    <t>浜松市総務部文書行政課</t>
    <rPh sb="0" eb="2">
      <t>ハママツ</t>
    </rPh>
    <rPh sb="2" eb="3">
      <t>シ</t>
    </rPh>
    <rPh sb="3" eb="5">
      <t>ソウム</t>
    </rPh>
    <rPh sb="5" eb="6">
      <t>ブ</t>
    </rPh>
    <rPh sb="6" eb="8">
      <t>ブンショ</t>
    </rPh>
    <rPh sb="8" eb="10">
      <t>ギョウセイ</t>
    </rPh>
    <rPh sb="10" eb="11">
      <t>カ</t>
    </rPh>
    <phoneticPr fontId="3"/>
  </si>
  <si>
    <t>面 積
（ｋ㎡）</t>
    <rPh sb="0" eb="1">
      <t>メン</t>
    </rPh>
    <rPh sb="2" eb="3">
      <t>セキ</t>
    </rPh>
    <phoneticPr fontId="3"/>
  </si>
  <si>
    <t>推　　計　　人　　口</t>
    <rPh sb="0" eb="1">
      <t>スイ</t>
    </rPh>
    <rPh sb="3" eb="4">
      <t>ケイ</t>
    </rPh>
    <rPh sb="6" eb="7">
      <t>ヒト</t>
    </rPh>
    <rPh sb="9" eb="10">
      <t>クチ</t>
    </rPh>
    <phoneticPr fontId="3"/>
  </si>
  <si>
    <t>人口密度</t>
    <rPh sb="0" eb="2">
      <t>ジンコウ</t>
    </rPh>
    <rPh sb="2" eb="4">
      <t>ミツド</t>
    </rPh>
    <phoneticPr fontId="3"/>
  </si>
  <si>
    <t>前月人口増減</t>
    <rPh sb="0" eb="1">
      <t>マエ</t>
    </rPh>
    <rPh sb="1" eb="2">
      <t>ヅキ</t>
    </rPh>
    <rPh sb="2" eb="3">
      <t>ヒト</t>
    </rPh>
    <rPh sb="3" eb="4">
      <t>クチ</t>
    </rPh>
    <rPh sb="4" eb="5">
      <t>ゾウ</t>
    </rPh>
    <rPh sb="5" eb="6">
      <t>ゲン</t>
    </rPh>
    <phoneticPr fontId="3"/>
  </si>
  <si>
    <t>人　口
増加率</t>
    <rPh sb="0" eb="1">
      <t>ヒト</t>
    </rPh>
    <rPh sb="2" eb="3">
      <t>クチ</t>
    </rPh>
    <rPh sb="4" eb="6">
      <t>ゾウカ</t>
    </rPh>
    <rPh sb="6" eb="7">
      <t>リツ</t>
    </rPh>
    <phoneticPr fontId="3"/>
  </si>
  <si>
    <t>人　　　　口</t>
    <rPh sb="0" eb="1">
      <t>ヒト</t>
    </rPh>
    <rPh sb="5" eb="6">
      <t>クチ</t>
    </rPh>
    <phoneticPr fontId="3"/>
  </si>
  <si>
    <t>世帯数</t>
    <phoneticPr fontId="3"/>
  </si>
  <si>
    <t>世帯数</t>
    <rPh sb="0" eb="3">
      <t>セタイスウ</t>
    </rPh>
    <phoneticPr fontId="3"/>
  </si>
  <si>
    <t>総数</t>
    <rPh sb="0" eb="1">
      <t>フサ</t>
    </rPh>
    <rPh sb="1" eb="2">
      <t>カズ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</si>
  <si>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</si>
  <si>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</si>
  <si>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総数</t>
    <phoneticPr fontId="3"/>
  </si>
  <si>
    <t>男</t>
  </si>
  <si>
    <t>女</t>
  </si>
  <si>
    <t>浜松市</t>
    <rPh sb="0" eb="3">
      <t>ハママツシ</t>
    </rPh>
    <phoneticPr fontId="3"/>
  </si>
  <si>
    <t>中央区</t>
    <rPh sb="0" eb="2">
      <t>チュウオウ</t>
    </rPh>
    <rPh sb="2" eb="3">
      <t>ク</t>
    </rPh>
    <phoneticPr fontId="3"/>
  </si>
  <si>
    <t>浜名区</t>
    <rPh sb="0" eb="2">
      <t>ハマナ</t>
    </rPh>
    <rPh sb="2" eb="3">
      <t>ク</t>
    </rPh>
    <phoneticPr fontId="3"/>
  </si>
  <si>
    <t>天竜区</t>
    <rPh sb="0" eb="2">
      <t>テンリュウ</t>
    </rPh>
    <rPh sb="2" eb="3">
      <t>ク</t>
    </rPh>
    <phoneticPr fontId="3"/>
  </si>
  <si>
    <t>前月</t>
    <rPh sb="0" eb="1">
      <t>ゼン</t>
    </rPh>
    <rPh sb="1" eb="2">
      <t>ツキ</t>
    </rPh>
    <phoneticPr fontId="3"/>
  </si>
  <si>
    <t>前々月</t>
    <rPh sb="0" eb="2">
      <t>ゼンゼン</t>
    </rPh>
    <rPh sb="2" eb="3">
      <t>ツキ</t>
    </rPh>
    <phoneticPr fontId="3"/>
  </si>
  <si>
    <t>対前年同月</t>
    <rPh sb="0" eb="1">
      <t>タイ</t>
    </rPh>
    <rPh sb="1" eb="2">
      <t>ゼン</t>
    </rPh>
    <rPh sb="2" eb="3">
      <t>ネン</t>
    </rPh>
    <rPh sb="3" eb="4">
      <t>ドウ</t>
    </rPh>
    <rPh sb="4" eb="5">
      <t>ツキ</t>
    </rPh>
    <phoneticPr fontId="3"/>
  </si>
  <si>
    <t>自  然  動  態</t>
    <phoneticPr fontId="3"/>
  </si>
  <si>
    <t>区　別</t>
    <rPh sb="0" eb="1">
      <t>ク</t>
    </rPh>
    <rPh sb="2" eb="3">
      <t>ベツ</t>
    </rPh>
    <phoneticPr fontId="3"/>
  </si>
  <si>
    <t>出生</t>
    <rPh sb="0" eb="2">
      <t>シュッショウ</t>
    </rPh>
    <phoneticPr fontId="3"/>
  </si>
  <si>
    <t>死亡</t>
    <rPh sb="0" eb="2">
      <t>シボウ</t>
    </rPh>
    <phoneticPr fontId="3"/>
  </si>
  <si>
    <t>自　　然　　増　　減</t>
    <rPh sb="0" eb="1">
      <t>ジ</t>
    </rPh>
    <rPh sb="3" eb="4">
      <t>ゼン</t>
    </rPh>
    <rPh sb="6" eb="7">
      <t>ゾウ</t>
    </rPh>
    <rPh sb="9" eb="10">
      <t>ヘ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</si>
  <si>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</si>
  <si>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</si>
  <si>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</si>
  <si>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社  会  動  態</t>
    <phoneticPr fontId="3"/>
  </si>
  <si>
    <t>10月中</t>
    <rPh sb="2" eb="4">
      <t>ガツチュウ</t>
    </rPh>
    <phoneticPr fontId="3"/>
  </si>
  <si>
    <t>転入</t>
    <rPh sb="0" eb="1">
      <t>テン</t>
    </rPh>
    <rPh sb="1" eb="2">
      <t>ニュウ</t>
    </rPh>
    <phoneticPr fontId="3"/>
  </si>
  <si>
    <t>転出</t>
    <rPh sb="1" eb="2">
      <t>シュツ</t>
    </rPh>
    <phoneticPr fontId="3"/>
  </si>
  <si>
    <t>社　　会　　増　　減</t>
    <rPh sb="0" eb="1">
      <t>シャ</t>
    </rPh>
    <rPh sb="3" eb="4">
      <t>カイ</t>
    </rPh>
    <rPh sb="6" eb="7">
      <t>ゾウ</t>
    </rPh>
    <rPh sb="9" eb="10">
      <t>ヘ</t>
    </rPh>
    <phoneticPr fontId="3"/>
  </si>
  <si>
    <t>総 数</t>
    <phoneticPr fontId="3"/>
  </si>
  <si>
    <t>市内他区</t>
    <rPh sb="0" eb="2">
      <t>シナイ</t>
    </rPh>
    <rPh sb="2" eb="3">
      <t>タ</t>
    </rPh>
    <rPh sb="3" eb="4">
      <t>ク</t>
    </rPh>
    <phoneticPr fontId="3"/>
  </si>
  <si>
    <t>県　内</t>
    <rPh sb="0" eb="1">
      <t>ケン</t>
    </rPh>
    <rPh sb="2" eb="3">
      <t>ウチ</t>
    </rPh>
    <phoneticPr fontId="3"/>
  </si>
  <si>
    <t>県　外</t>
    <phoneticPr fontId="3"/>
  </si>
  <si>
    <t>総 数</t>
  </si>
  <si>
    <t>中　区</t>
    <rPh sb="0" eb="1">
      <t>ナカ</t>
    </rPh>
    <rPh sb="2" eb="3">
      <t>ク</t>
    </rPh>
    <phoneticPr fontId="3"/>
  </si>
  <si>
    <t>東　区</t>
    <rPh sb="0" eb="1">
      <t>ヒガシ</t>
    </rPh>
    <rPh sb="2" eb="3">
      <t>ク</t>
    </rPh>
    <phoneticPr fontId="3"/>
  </si>
  <si>
    <t>西　区</t>
    <rPh sb="0" eb="1">
      <t>ニシ</t>
    </rPh>
    <rPh sb="2" eb="3">
      <t>ク</t>
    </rPh>
    <phoneticPr fontId="3"/>
  </si>
  <si>
    <t>南　区</t>
    <rPh sb="0" eb="1">
      <t>ミナミ</t>
    </rPh>
    <rPh sb="2" eb="3">
      <t>ク</t>
    </rPh>
    <phoneticPr fontId="3"/>
  </si>
  <si>
    <t>北　区</t>
    <rPh sb="0" eb="1">
      <t>キタ</t>
    </rPh>
    <rPh sb="2" eb="3">
      <t>ク</t>
    </rPh>
    <phoneticPr fontId="3"/>
  </si>
  <si>
    <t>浜北区</t>
    <rPh sb="0" eb="2">
      <t>ハマキタ</t>
    </rPh>
    <rPh sb="2" eb="3">
      <t>ク</t>
    </rPh>
    <phoneticPr fontId="3"/>
  </si>
  <si>
    <t>（注２）令和５年12月に公表された「全国都道府県市区町村別面積調」により、浜松市の面積が変更になりました。</t>
    <phoneticPr fontId="3"/>
  </si>
  <si>
    <t>（注１）県外転入・県外転出には帰化や国籍取得、国籍離脱などによるその他の増、その他の減を含みます。</t>
    <phoneticPr fontId="3"/>
  </si>
  <si>
    <t>（注）令和５年12月中の数値であるため、７区別となります。</t>
    <rPh sb="3" eb="5">
      <t>レイワ</t>
    </rPh>
    <rPh sb="6" eb="7">
      <t>ネン</t>
    </rPh>
    <rPh sb="9" eb="10">
      <t>ガツ</t>
    </rPh>
    <rPh sb="10" eb="11">
      <t>チュウ</t>
    </rPh>
    <rPh sb="12" eb="14">
      <t>スウチ</t>
    </rPh>
    <rPh sb="21" eb="22">
      <t>ク</t>
    </rPh>
    <rPh sb="22" eb="23">
      <t>ベツ</t>
    </rPh>
    <phoneticPr fontId="3"/>
  </si>
  <si>
    <t>（注２）令和５年12月中の数値であるため、７区別となります。</t>
    <phoneticPr fontId="3"/>
  </si>
  <si>
    <t>（注１）令和２年国勢調査確報値による令和２年10月１日現在の人口及び世帯数に、毎月の住民基本台帳に基づく移動数を加減して推計</t>
    <rPh sb="4" eb="6">
      <t>レイワ</t>
    </rPh>
    <rPh sb="7" eb="8">
      <t>ネン</t>
    </rPh>
    <rPh sb="8" eb="10">
      <t>コクセイ</t>
    </rPh>
    <rPh sb="10" eb="12">
      <t>チョウサ</t>
    </rPh>
    <rPh sb="12" eb="14">
      <t>カクホウ</t>
    </rPh>
    <rPh sb="14" eb="15">
      <t>チ</t>
    </rPh>
    <rPh sb="18" eb="20">
      <t>レイワ</t>
    </rPh>
    <rPh sb="21" eb="22">
      <t>ネン</t>
    </rPh>
    <rPh sb="24" eb="25">
      <t>ガツ</t>
    </rPh>
    <rPh sb="26" eb="29">
      <t>ニチゲンザイ</t>
    </rPh>
    <rPh sb="30" eb="32">
      <t>ジンコウ</t>
    </rPh>
    <rPh sb="32" eb="33">
      <t>オヨ</t>
    </rPh>
    <rPh sb="34" eb="37">
      <t>セタイスウ</t>
    </rPh>
    <rPh sb="39" eb="41">
      <t>マイツキ</t>
    </rPh>
    <rPh sb="42" eb="44">
      <t>ジュウミン</t>
    </rPh>
    <rPh sb="44" eb="46">
      <t>キホン</t>
    </rPh>
    <rPh sb="46" eb="48">
      <t>ダイチョウ</t>
    </rPh>
    <phoneticPr fontId="3"/>
  </si>
  <si>
    <t>　　　　しました。</t>
    <phoneticPr fontId="3"/>
  </si>
  <si>
    <t>及び浜北区は浜名区になりました。天竜区に変更はありません。</t>
    <phoneticPr fontId="3"/>
  </si>
  <si>
    <t>　 令和６年１月１日の行政区再編に伴い、中区、東区、西区、南区及び北区(三方原地区)は中央区に、北区(三方原地区を除く。)</t>
    <phoneticPr fontId="3"/>
  </si>
  <si>
    <t>１日現在</t>
    <phoneticPr fontId="3"/>
  </si>
  <si>
    <t>１月</t>
  </si>
  <si>
    <t>中央区</t>
    <rPh sb="0" eb="3">
      <t>チュウオウク</t>
    </rPh>
    <phoneticPr fontId="3"/>
  </si>
  <si>
    <t>浜名区</t>
    <rPh sb="0" eb="3">
      <t>ハマナク</t>
    </rPh>
    <phoneticPr fontId="3"/>
  </si>
  <si>
    <t>（注）県外転入・県外転出には帰化や国籍取得、国籍離脱などによるその他の増、その他の減を含みます。</t>
    <phoneticPr fontId="3"/>
  </si>
  <si>
    <t>２月</t>
    <rPh sb="1" eb="2">
      <t>ガツ</t>
    </rPh>
    <phoneticPr fontId="2"/>
  </si>
  <si>
    <t>浜 松 市 推 計 人 口 表</t>
    <rPh sb="0" eb="1">
      <t>ハマ</t>
    </rPh>
    <rPh sb="2" eb="3">
      <t>マツ</t>
    </rPh>
    <rPh sb="4" eb="5">
      <t>シ</t>
    </rPh>
    <rPh sb="6" eb="7">
      <t>スイ</t>
    </rPh>
    <rPh sb="8" eb="9">
      <t>ケイ</t>
    </rPh>
    <rPh sb="10" eb="11">
      <t>ヒト</t>
    </rPh>
    <rPh sb="12" eb="13">
      <t>クチ</t>
    </rPh>
    <rPh sb="14" eb="15">
      <t>ヒョウ</t>
    </rPh>
    <phoneticPr fontId="5"/>
  </si>
  <si>
    <t>（注３）面積は公表した単位ごとに四捨五入しているため、各区の面積の合計と浜松市の面積とは一致していません。</t>
    <rPh sb="4" eb="6">
      <t>メンセキ</t>
    </rPh>
    <rPh sb="7" eb="9">
      <t>コウヒョウ</t>
    </rPh>
    <rPh sb="11" eb="13">
      <t>タンイ</t>
    </rPh>
    <rPh sb="16" eb="20">
      <t>シシャゴニュウ</t>
    </rPh>
    <rPh sb="27" eb="29">
      <t>カクク</t>
    </rPh>
    <rPh sb="30" eb="32">
      <t>メンセキ</t>
    </rPh>
    <rPh sb="33" eb="35">
      <t>ゴウケイ</t>
    </rPh>
    <rPh sb="36" eb="39">
      <t>ハママツシ</t>
    </rPh>
    <rPh sb="40" eb="42">
      <t>メンセキ</t>
    </rPh>
    <rPh sb="44" eb="46">
      <t>イッチ</t>
    </rPh>
    <phoneticPr fontId="3"/>
  </si>
  <si>
    <r>
      <rPr>
        <sz val="9"/>
        <color indexed="8"/>
        <rFont val="ＭＳ 明朝"/>
        <family val="1"/>
        <charset val="128"/>
      </rPr>
      <t>（注１）</t>
    </r>
    <r>
      <rPr>
        <sz val="8.5"/>
        <color indexed="8"/>
        <rFont val="ＭＳ 明朝"/>
        <family val="1"/>
        <charset val="128"/>
      </rPr>
      <t>令和２年国勢調査確報値による令和２年10月１日現在の人口及び世帯数に、毎月の住民基本台帳に基づく移動数を加減して推計しました。</t>
    </r>
    <rPh sb="4" eb="6">
      <t>レイワ</t>
    </rPh>
    <rPh sb="7" eb="8">
      <t>ネン</t>
    </rPh>
    <rPh sb="8" eb="10">
      <t>コクセイ</t>
    </rPh>
    <rPh sb="10" eb="12">
      <t>チョウサ</t>
    </rPh>
    <rPh sb="12" eb="14">
      <t>カクホウ</t>
    </rPh>
    <rPh sb="14" eb="15">
      <t>チ</t>
    </rPh>
    <rPh sb="18" eb="20">
      <t>レイワ</t>
    </rPh>
    <rPh sb="21" eb="22">
      <t>ネン</t>
    </rPh>
    <rPh sb="24" eb="25">
      <t>ガツ</t>
    </rPh>
    <rPh sb="26" eb="29">
      <t>ニチゲンザイ</t>
    </rPh>
    <rPh sb="30" eb="32">
      <t>ジンコウ</t>
    </rPh>
    <rPh sb="32" eb="33">
      <t>オヨ</t>
    </rPh>
    <rPh sb="34" eb="37">
      <t>セタイスウ</t>
    </rPh>
    <rPh sb="39" eb="41">
      <t>マイツキ</t>
    </rPh>
    <rPh sb="42" eb="44">
      <t>ジュウミン</t>
    </rPh>
    <rPh sb="44" eb="46">
      <t>キホン</t>
    </rPh>
    <rPh sb="46" eb="48">
      <t>ダイチョウ</t>
    </rPh>
    <phoneticPr fontId="3"/>
  </si>
  <si>
    <t>（注２）令和６年３月に公表された「全国都道府県市区町村別面積調」により、各区の面積が変更になりました。</t>
    <rPh sb="36" eb="38">
      <t>カクク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</si>
</sst>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[DBNum3]&quot;令和&quot;#[$-411]0&quot;年&quot;"/>
    <numFmt numFmtId="177" formatCode="[&gt;=10]#&quot;月&quot;;[DBNum3]#[$]0&quot;月&quot;"/>
    <numFmt numFmtId="178" formatCode="#,##0_);[Red]\(#,##0\)"/>
    <numFmt numFmtId="179" formatCode="#\ ##0\ "/>
    <numFmt numFmtId="180" formatCode="0.00_ "/>
    <numFmt numFmtId="181" formatCode="#,##0_ "/>
    <numFmt numFmtId="182" formatCode="##0&quot;月&quot;&quot;中&quot;"/>
    <numFmt numFmtId="183" formatCode="0.0_ "/>
    <numFmt numFmtId="184" formatCode="#,###,###"/>
    <numFmt numFmtId="185" formatCode="#,###,###\ "/>
  </numFmts>
  <fonts count="31" x14ac:knownFonts="1">
    <font>
      <sz val="11"/>
      <color theme="1"/>
      <name val="游ゴシック"/>
      <family val="2"/>
      <scheme val="minor"/>
    </font>
    <font>
      <sz val="14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7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7"/>
      <color indexed="8"/>
      <name val="ＭＳ 明朝"/>
      <family val="1"/>
      <charset val="128"/>
    </font>
    <font>
      <b/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5.5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color indexed="8"/>
      <name val="ＭＳ Ｐゴシック"/>
      <family val="3"/>
      <charset val="128"/>
    </font>
    <font>
      <sz val="7.5"/>
      <color indexed="8"/>
      <name val="ＭＳ 明朝"/>
      <family val="1"/>
      <charset val="128"/>
    </font>
    <font>
      <sz val="8.5"/>
      <color indexed="8"/>
      <name val="ＭＳ 明朝"/>
      <family val="1"/>
      <charset val="128"/>
    </font>
    <font>
      <sz val="11"/>
      <color theme="1"/>
      <name val="游ゴシック"/>
      <family val="2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8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6">
    <xf numFmtId="0" fontId="0" fillId="0" borderId="0"/>
    <xf numFmtId="0" fontId="5" fillId="0" borderId="0"/>
    <xf numFmtId="0" fontId="11" fillId="0" borderId="0"/>
    <xf numFmtId="0" fontId="19" fillId="0" borderId="0"/>
    <xf numFmtId="38" fontId="5" fillId="0" borderId="0" applyFont="0" applyFill="0" applyBorder="0" applyAlignment="0" applyProtection="0"/>
    <xf numFmtId="0" fontId="27" fillId="0" borderId="0"/>
  </cellStyleXfs>
  <cellXfs count="290">
    <xf numFmtId="0" fontId="0" fillId="0" borderId="0" xfId="0"/>
    <xf numFmtId="0" fontId="6" fillId="0" borderId="0" xfId="1" applyFont="1" applyFill="1"/>
    <xf numFmtId="0" fontId="8" fillId="0" borderId="0" xfId="1" applyFont="1" applyFill="1" applyAlignment="1">
      <alignment horizontal="right"/>
    </xf>
    <xf numFmtId="178" fontId="9" fillId="0" borderId="0" xfId="1" applyNumberFormat="1" applyFont="1" applyFill="1" applyBorder="1" applyAlignment="1"/>
    <xf numFmtId="0" fontId="6" fillId="0" borderId="0" xfId="1" applyFont="1" applyFill="1" applyAlignment="1">
      <alignment vertical="center"/>
    </xf>
    <xf numFmtId="0" fontId="9" fillId="0" borderId="0" xfId="1" applyFont="1" applyFill="1"/>
    <xf numFmtId="0" fontId="4" fillId="0" borderId="0" xfId="1" applyFont="1" applyFill="1" applyBorder="1" applyAlignment="1">
      <alignment horizontal="centerContinuous"/>
    </xf>
    <xf numFmtId="0" fontId="6" fillId="0" borderId="0" xfId="1" applyFont="1" applyFill="1" applyAlignment="1">
      <alignment horizontal="centerContinuous"/>
    </xf>
    <xf numFmtId="178" fontId="9" fillId="0" borderId="0" xfId="1" applyNumberFormat="1" applyFont="1" applyFill="1" applyBorder="1" applyAlignment="1">
      <alignment vertical="center"/>
    </xf>
    <xf numFmtId="178" fontId="4" fillId="0" borderId="0" xfId="1" applyNumberFormat="1" applyFont="1" applyFill="1" applyBorder="1" applyAlignment="1">
      <alignment horizontal="centerContinuous"/>
    </xf>
    <xf numFmtId="178" fontId="4" fillId="0" borderId="0" xfId="1" applyNumberFormat="1" applyFont="1" applyFill="1" applyBorder="1" applyAlignment="1">
      <alignment horizontal="center"/>
    </xf>
    <xf numFmtId="49" fontId="12" fillId="0" borderId="20" xfId="1" applyNumberFormat="1" applyFont="1" applyFill="1" applyBorder="1" applyAlignment="1">
      <alignment horizontal="center" vertical="center" wrapText="1" shrinkToFit="1"/>
    </xf>
    <xf numFmtId="49" fontId="12" fillId="0" borderId="34" xfId="1" applyNumberFormat="1" applyFont="1" applyFill="1" applyBorder="1" applyAlignment="1">
      <alignment horizontal="center" vertical="center" wrapText="1" shrinkToFit="1"/>
    </xf>
    <xf numFmtId="49" fontId="12" fillId="0" borderId="29" xfId="1" applyNumberFormat="1" applyFont="1" applyFill="1" applyBorder="1" applyAlignment="1">
      <alignment horizontal="center" vertical="center" wrapText="1" shrinkToFit="1"/>
    </xf>
    <xf numFmtId="49" fontId="16" fillId="0" borderId="15" xfId="1" applyNumberFormat="1" applyFont="1" applyFill="1" applyBorder="1" applyAlignment="1">
      <alignment horizontal="center" vertical="center"/>
    </xf>
    <xf numFmtId="49" fontId="16" fillId="0" borderId="15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/>
    </xf>
    <xf numFmtId="0" fontId="4" fillId="0" borderId="0" xfId="3" applyFont="1" applyFill="1" applyAlignment="1">
      <alignment vertical="center"/>
    </xf>
    <xf numFmtId="3" fontId="7" fillId="0" borderId="0" xfId="3" applyNumberFormat="1" applyFont="1" applyFill="1" applyBorder="1" applyAlignment="1"/>
    <xf numFmtId="0" fontId="1" fillId="0" borderId="0" xfId="3" applyFont="1" applyFill="1" applyAlignment="1"/>
    <xf numFmtId="0" fontId="9" fillId="0" borderId="0" xfId="3" applyFont="1" applyFill="1" applyBorder="1" applyAlignment="1"/>
    <xf numFmtId="0" fontId="1" fillId="0" borderId="0" xfId="3" applyFont="1" applyFill="1" applyAlignment="1">
      <alignment horizontal="centerContinuous"/>
    </xf>
    <xf numFmtId="183" fontId="9" fillId="0" borderId="0" xfId="3" applyNumberFormat="1" applyFont="1" applyFill="1" applyBorder="1" applyAlignment="1">
      <alignment horizontal="center" vertical="center"/>
    </xf>
    <xf numFmtId="0" fontId="19" fillId="0" borderId="0" xfId="3"/>
    <xf numFmtId="0" fontId="19" fillId="0" borderId="0" xfId="3" applyAlignment="1">
      <alignment vertical="center"/>
    </xf>
    <xf numFmtId="182" fontId="19" fillId="0" borderId="0" xfId="3" applyNumberFormat="1" applyAlignment="1">
      <alignment vertical="center"/>
    </xf>
    <xf numFmtId="0" fontId="18" fillId="0" borderId="0" xfId="3" applyFont="1" applyAlignment="1">
      <alignment vertical="center"/>
    </xf>
    <xf numFmtId="0" fontId="7" fillId="0" borderId="0" xfId="1" applyFont="1" applyFill="1" applyAlignment="1">
      <alignment horizontal="right"/>
    </xf>
    <xf numFmtId="49" fontId="9" fillId="0" borderId="0" xfId="1" applyNumberFormat="1" applyFont="1" applyFill="1" applyBorder="1" applyAlignment="1"/>
    <xf numFmtId="0" fontId="9" fillId="0" borderId="0" xfId="1" applyFont="1" applyFill="1" applyAlignment="1">
      <alignment vertical="top"/>
    </xf>
    <xf numFmtId="49" fontId="9" fillId="0" borderId="0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Continuous"/>
    </xf>
    <xf numFmtId="49" fontId="16" fillId="0" borderId="28" xfId="1" applyNumberFormat="1" applyFont="1" applyFill="1" applyBorder="1" applyAlignment="1">
      <alignment horizontal="center" vertical="center"/>
    </xf>
    <xf numFmtId="49" fontId="16" fillId="0" borderId="30" xfId="1" applyNumberFormat="1" applyFont="1" applyFill="1" applyBorder="1" applyAlignment="1">
      <alignment horizontal="center" vertical="center"/>
    </xf>
    <xf numFmtId="178" fontId="1" fillId="0" borderId="0" xfId="1" applyNumberFormat="1" applyFont="1" applyFill="1" applyBorder="1" applyAlignment="1">
      <alignment horizontal="centerContinuous"/>
    </xf>
    <xf numFmtId="49" fontId="16" fillId="0" borderId="39" xfId="1" applyNumberFormat="1" applyFont="1" applyFill="1" applyBorder="1" applyAlignment="1">
      <alignment horizontal="center" vertical="center"/>
    </xf>
    <xf numFmtId="0" fontId="19" fillId="0" borderId="0" xfId="3" applyFill="1"/>
    <xf numFmtId="0" fontId="19" fillId="0" borderId="0" xfId="3" applyFill="1" applyAlignment="1">
      <alignment vertical="center"/>
    </xf>
    <xf numFmtId="0" fontId="18" fillId="0" borderId="0" xfId="3" applyFont="1" applyFill="1" applyAlignment="1">
      <alignment vertical="center"/>
    </xf>
    <xf numFmtId="178" fontId="1" fillId="0" borderId="0" xfId="3" applyNumberFormat="1" applyFont="1" applyFill="1" applyBorder="1" applyAlignment="1">
      <alignment vertical="center"/>
    </xf>
    <xf numFmtId="0" fontId="19" fillId="0" borderId="0" xfId="3" applyAlignment="1">
      <alignment vertical="top"/>
    </xf>
    <xf numFmtId="0" fontId="6" fillId="0" borderId="0" xfId="1" applyFont="1" applyFill="1" applyAlignment="1">
      <alignment vertical="top"/>
    </xf>
    <xf numFmtId="0" fontId="19" fillId="0" borderId="0" xfId="3" applyFill="1" applyAlignment="1">
      <alignment vertical="top"/>
    </xf>
    <xf numFmtId="178" fontId="16" fillId="0" borderId="0" xfId="1" applyNumberFormat="1" applyFont="1" applyFill="1" applyBorder="1" applyAlignment="1">
      <alignment horizontal="left"/>
    </xf>
    <xf numFmtId="178" fontId="16" fillId="0" borderId="0" xfId="1" applyNumberFormat="1" applyFont="1" applyFill="1" applyBorder="1" applyAlignment="1"/>
    <xf numFmtId="0" fontId="16" fillId="0" borderId="0" xfId="3" applyFont="1" applyFill="1" applyBorder="1" applyAlignment="1"/>
    <xf numFmtId="0" fontId="21" fillId="0" borderId="0" xfId="1" applyFont="1" applyFill="1"/>
    <xf numFmtId="0" fontId="16" fillId="0" borderId="0" xfId="1" applyFont="1" applyFill="1" applyAlignment="1">
      <alignment horizontal="right"/>
    </xf>
    <xf numFmtId="49" fontId="16" fillId="0" borderId="28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0" borderId="0" xfId="0" applyNumberFormat="1" applyFont="1" applyFill="1" applyBorder="1" applyAlignment="1"/>
    <xf numFmtId="0" fontId="1" fillId="0" borderId="0" xfId="0" applyFont="1" applyFill="1" applyAlignment="1"/>
    <xf numFmtId="0" fontId="9" fillId="0" borderId="0" xfId="0" applyFont="1" applyFill="1" applyBorder="1" applyAlignment="1"/>
    <xf numFmtId="0" fontId="16" fillId="0" borderId="0" xfId="0" applyFont="1" applyFill="1" applyBorder="1" applyAlignment="1"/>
    <xf numFmtId="0" fontId="1" fillId="0" borderId="0" xfId="0" applyFont="1" applyFill="1" applyAlignment="1">
      <alignment horizontal="centerContinuous"/>
    </xf>
    <xf numFmtId="0" fontId="4" fillId="0" borderId="0" xfId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/>
    <xf numFmtId="183" fontId="9" fillId="0" borderId="0" xfId="0" applyNumberFormat="1" applyFont="1" applyFill="1" applyBorder="1" applyAlignment="1">
      <alignment horizontal="center" vertical="center"/>
    </xf>
    <xf numFmtId="0" fontId="23" fillId="0" borderId="0" xfId="1" applyFont="1" applyFill="1" applyAlignment="1">
      <alignment vertical="center"/>
    </xf>
    <xf numFmtId="0" fontId="24" fillId="0" borderId="0" xfId="1" applyFont="1" applyFill="1" applyAlignment="1">
      <alignment vertical="center"/>
    </xf>
    <xf numFmtId="49" fontId="16" fillId="0" borderId="0" xfId="1" applyNumberFormat="1" applyFont="1" applyFill="1" applyBorder="1" applyAlignment="1">
      <alignment vertical="top"/>
    </xf>
    <xf numFmtId="0" fontId="0" fillId="0" borderId="0" xfId="0" applyFill="1"/>
    <xf numFmtId="0" fontId="0" fillId="0" borderId="0" xfId="0" applyFill="1" applyAlignment="1">
      <alignment vertical="center"/>
    </xf>
    <xf numFmtId="182" fontId="0" fillId="0" borderId="0" xfId="0" applyNumberFormat="1" applyFill="1" applyAlignment="1">
      <alignment vertical="center"/>
    </xf>
    <xf numFmtId="0" fontId="18" fillId="0" borderId="0" xfId="0" applyFont="1" applyFill="1" applyAlignment="1">
      <alignment vertical="center"/>
    </xf>
    <xf numFmtId="49" fontId="16" fillId="0" borderId="28" xfId="1" applyNumberFormat="1" applyFont="1" applyFill="1" applyBorder="1" applyAlignment="1">
      <alignment horizontal="center" vertical="center"/>
    </xf>
    <xf numFmtId="49" fontId="25" fillId="0" borderId="0" xfId="1" applyNumberFormat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49" fontId="16" fillId="0" borderId="28" xfId="1" applyNumberFormat="1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178" fontId="16" fillId="0" borderId="0" xfId="1" applyNumberFormat="1" applyFont="1" applyFill="1" applyBorder="1" applyAlignment="1">
      <alignment horizontal="left" vertical="top" wrapText="1"/>
    </xf>
    <xf numFmtId="178" fontId="16" fillId="0" borderId="0" xfId="1" applyNumberFormat="1" applyFont="1" applyFill="1" applyBorder="1" applyAlignment="1">
      <alignment horizontal="left" vertical="top"/>
    </xf>
    <xf numFmtId="0" fontId="9" fillId="0" borderId="1" xfId="3" applyFont="1" applyFill="1" applyBorder="1" applyAlignment="1">
      <alignment horizontal="center" vertical="center"/>
    </xf>
    <xf numFmtId="0" fontId="9" fillId="0" borderId="15" xfId="3" applyFont="1" applyFill="1" applyBorder="1" applyAlignment="1">
      <alignment horizontal="center" vertical="center"/>
    </xf>
    <xf numFmtId="0" fontId="9" fillId="0" borderId="20" xfId="3" applyFont="1" applyFill="1" applyBorder="1" applyAlignment="1">
      <alignment horizontal="center" vertical="center"/>
    </xf>
    <xf numFmtId="0" fontId="16" fillId="0" borderId="2" xfId="3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center" vertical="center"/>
    </xf>
    <xf numFmtId="0" fontId="16" fillId="0" borderId="4" xfId="3" applyFont="1" applyFill="1" applyBorder="1" applyAlignment="1">
      <alignment horizontal="center" vertical="center"/>
    </xf>
    <xf numFmtId="0" fontId="16" fillId="0" borderId="16" xfId="3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16" fillId="0" borderId="17" xfId="3" applyFont="1" applyFill="1" applyBorder="1" applyAlignment="1">
      <alignment horizontal="center" vertical="center"/>
    </xf>
    <xf numFmtId="0" fontId="16" fillId="0" borderId="21" xfId="3" applyFont="1" applyFill="1" applyBorder="1" applyAlignment="1">
      <alignment horizontal="center" vertical="center"/>
    </xf>
    <xf numFmtId="0" fontId="16" fillId="0" borderId="22" xfId="3" applyFont="1" applyFill="1" applyBorder="1" applyAlignment="1">
      <alignment horizontal="center" vertical="center"/>
    </xf>
    <xf numFmtId="0" fontId="16" fillId="0" borderId="23" xfId="3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6" fillId="0" borderId="1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19" xfId="1" applyFont="1" applyFill="1" applyBorder="1" applyAlignment="1">
      <alignment horizontal="center" vertical="center"/>
    </xf>
    <xf numFmtId="0" fontId="16" fillId="0" borderId="20" xfId="1" applyFont="1" applyFill="1" applyBorder="1" applyAlignment="1">
      <alignment horizontal="center" vertical="center"/>
    </xf>
    <xf numFmtId="0" fontId="16" fillId="0" borderId="22" xfId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distributed" vertical="center" indent="2"/>
    </xf>
    <xf numFmtId="0" fontId="16" fillId="0" borderId="11" xfId="1" applyFont="1" applyFill="1" applyBorder="1" applyAlignment="1">
      <alignment horizontal="distributed" vertical="center" indent="2"/>
    </xf>
    <xf numFmtId="0" fontId="16" fillId="0" borderId="12" xfId="1" applyFont="1" applyFill="1" applyBorder="1" applyAlignment="1">
      <alignment horizontal="distributed" vertical="center" indent="2"/>
    </xf>
    <xf numFmtId="0" fontId="16" fillId="0" borderId="1" xfId="3" applyFont="1" applyFill="1" applyBorder="1" applyAlignment="1">
      <alignment horizontal="center" vertical="center" wrapText="1"/>
    </xf>
    <xf numFmtId="0" fontId="16" fillId="0" borderId="13" xfId="3" applyFont="1" applyFill="1" applyBorder="1" applyAlignment="1">
      <alignment horizontal="center" vertical="center" wrapText="1"/>
    </xf>
    <xf numFmtId="0" fontId="16" fillId="0" borderId="14" xfId="3" applyFont="1" applyFill="1" applyBorder="1" applyAlignment="1">
      <alignment horizontal="center" vertical="center" wrapText="1"/>
    </xf>
    <xf numFmtId="0" fontId="16" fillId="0" borderId="15" xfId="3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 vertical="center" wrapText="1"/>
    </xf>
    <xf numFmtId="0" fontId="16" fillId="0" borderId="17" xfId="3" applyFont="1" applyFill="1" applyBorder="1" applyAlignment="1">
      <alignment horizontal="center" vertical="center" wrapText="1"/>
    </xf>
    <xf numFmtId="0" fontId="16" fillId="0" borderId="20" xfId="3" applyFont="1" applyFill="1" applyBorder="1" applyAlignment="1">
      <alignment horizontal="center" vertical="center" wrapText="1"/>
    </xf>
    <xf numFmtId="0" fontId="16" fillId="0" borderId="22" xfId="3" applyFont="1" applyFill="1" applyBorder="1" applyAlignment="1">
      <alignment horizontal="center" vertical="center" wrapText="1"/>
    </xf>
    <xf numFmtId="0" fontId="16" fillId="0" borderId="23" xfId="3" applyFont="1" applyFill="1" applyBorder="1" applyAlignment="1">
      <alignment horizontal="center" vertical="center" wrapText="1"/>
    </xf>
    <xf numFmtId="176" fontId="22" fillId="0" borderId="0" xfId="0" applyNumberFormat="1" applyFont="1" applyFill="1" applyAlignment="1">
      <alignment horizontal="right" vertical="center"/>
    </xf>
    <xf numFmtId="177" fontId="22" fillId="0" borderId="0" xfId="0" applyNumberFormat="1" applyFont="1" applyFill="1" applyAlignment="1" applyProtection="1">
      <alignment horizontal="center" vertical="center"/>
      <protection locked="0"/>
    </xf>
    <xf numFmtId="0" fontId="16" fillId="0" borderId="18" xfId="1" applyFont="1" applyFill="1" applyBorder="1" applyAlignment="1">
      <alignment horizontal="center" vertical="center"/>
    </xf>
    <xf numFmtId="0" fontId="16" fillId="0" borderId="11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center" vertical="center"/>
    </xf>
    <xf numFmtId="0" fontId="16" fillId="0" borderId="11" xfId="3" applyFont="1" applyFill="1" applyBorder="1" applyAlignment="1">
      <alignment horizontal="center" vertical="center"/>
    </xf>
    <xf numFmtId="0" fontId="16" fillId="0" borderId="12" xfId="3" applyFont="1" applyFill="1" applyBorder="1" applyAlignment="1">
      <alignment horizontal="center" vertical="center"/>
    </xf>
    <xf numFmtId="179" fontId="16" fillId="0" borderId="1" xfId="1" applyNumberFormat="1" applyFont="1" applyFill="1" applyBorder="1" applyAlignment="1">
      <alignment horizontal="center" vertical="center"/>
    </xf>
    <xf numFmtId="179" fontId="16" fillId="0" borderId="13" xfId="1" applyNumberFormat="1" applyFont="1" applyFill="1" applyBorder="1" applyAlignment="1">
      <alignment horizontal="center" vertical="center"/>
    </xf>
    <xf numFmtId="179" fontId="16" fillId="0" borderId="14" xfId="1" applyNumberFormat="1" applyFont="1" applyFill="1" applyBorder="1" applyAlignment="1">
      <alignment horizontal="center" vertical="center"/>
    </xf>
    <xf numFmtId="179" fontId="16" fillId="0" borderId="20" xfId="1" applyNumberFormat="1" applyFont="1" applyFill="1" applyBorder="1" applyAlignment="1">
      <alignment horizontal="center" vertical="center"/>
    </xf>
    <xf numFmtId="179" fontId="16" fillId="0" borderId="22" xfId="1" applyNumberFormat="1" applyFont="1" applyFill="1" applyBorder="1" applyAlignment="1">
      <alignment horizontal="center" vertical="center"/>
    </xf>
    <xf numFmtId="179" fontId="16" fillId="0" borderId="23" xfId="1" applyNumberFormat="1" applyFont="1" applyFill="1" applyBorder="1" applyAlignment="1">
      <alignment horizontal="center" vertical="center"/>
    </xf>
    <xf numFmtId="178" fontId="16" fillId="0" borderId="18" xfId="3" applyNumberFormat="1" applyFont="1" applyFill="1" applyBorder="1" applyAlignment="1">
      <alignment horizontal="distributed" vertical="center" justifyLastLine="1"/>
    </xf>
    <xf numFmtId="178" fontId="16" fillId="0" borderId="11" xfId="3" applyNumberFormat="1" applyFont="1" applyFill="1" applyBorder="1" applyAlignment="1">
      <alignment horizontal="distributed" vertical="center" justifyLastLine="1"/>
    </xf>
    <xf numFmtId="178" fontId="16" fillId="0" borderId="12" xfId="3" applyNumberFormat="1" applyFont="1" applyFill="1" applyBorder="1" applyAlignment="1">
      <alignment horizontal="distributed" vertical="center" justifyLastLine="1"/>
    </xf>
    <xf numFmtId="178" fontId="16" fillId="0" borderId="18" xfId="3" applyNumberFormat="1" applyFont="1" applyFill="1" applyBorder="1" applyAlignment="1">
      <alignment horizontal="center" vertical="center"/>
    </xf>
    <xf numFmtId="178" fontId="16" fillId="0" borderId="11" xfId="3" applyNumberFormat="1" applyFont="1" applyFill="1" applyBorder="1" applyAlignment="1">
      <alignment horizontal="center" vertical="center"/>
    </xf>
    <xf numFmtId="178" fontId="16" fillId="0" borderId="12" xfId="3" applyNumberFormat="1" applyFont="1" applyFill="1" applyBorder="1" applyAlignment="1">
      <alignment horizontal="center" vertical="center"/>
    </xf>
    <xf numFmtId="179" fontId="16" fillId="0" borderId="11" xfId="1" applyNumberFormat="1" applyFont="1" applyFill="1" applyBorder="1" applyAlignment="1">
      <alignment horizontal="distributed" vertical="center" justifyLastLine="1"/>
    </xf>
    <xf numFmtId="179" fontId="16" fillId="0" borderId="12" xfId="1" applyNumberFormat="1" applyFont="1" applyFill="1" applyBorder="1" applyAlignment="1">
      <alignment horizontal="distributed" vertical="center" justifyLastLine="1"/>
    </xf>
    <xf numFmtId="179" fontId="16" fillId="0" borderId="18" xfId="1" applyNumberFormat="1" applyFont="1" applyFill="1" applyBorder="1" applyAlignment="1">
      <alignment horizontal="center" vertical="center"/>
    </xf>
    <xf numFmtId="179" fontId="16" fillId="0" borderId="11" xfId="1" applyNumberFormat="1" applyFont="1" applyFill="1" applyBorder="1" applyAlignment="1">
      <alignment horizontal="center" vertical="center"/>
    </xf>
    <xf numFmtId="179" fontId="16" fillId="0" borderId="12" xfId="1" applyNumberFormat="1" applyFont="1" applyFill="1" applyBorder="1" applyAlignment="1">
      <alignment horizontal="center" vertical="center"/>
    </xf>
    <xf numFmtId="2" fontId="16" fillId="0" borderId="16" xfId="1" applyNumberFormat="1" applyFont="1" applyFill="1" applyBorder="1" applyAlignment="1">
      <alignment vertical="center" shrinkToFit="1"/>
    </xf>
    <xf numFmtId="2" fontId="16" fillId="0" borderId="0" xfId="1" applyNumberFormat="1" applyFont="1" applyFill="1" applyBorder="1" applyAlignment="1">
      <alignment vertical="center" shrinkToFit="1"/>
    </xf>
    <xf numFmtId="184" fontId="17" fillId="0" borderId="0" xfId="2" applyNumberFormat="1" applyFont="1" applyFill="1" applyBorder="1" applyAlignment="1">
      <alignment vertical="center" shrinkToFit="1"/>
    </xf>
    <xf numFmtId="184" fontId="17" fillId="0" borderId="0" xfId="2" applyNumberFormat="1" applyFont="1" applyFill="1" applyBorder="1" applyAlignment="1">
      <alignment horizontal="right" vertical="center" shrinkToFit="1"/>
    </xf>
    <xf numFmtId="2" fontId="13" fillId="0" borderId="16" xfId="1" applyNumberFormat="1" applyFont="1" applyFill="1" applyBorder="1" applyAlignment="1">
      <alignment vertical="center" shrinkToFit="1"/>
    </xf>
    <xf numFmtId="2" fontId="13" fillId="0" borderId="0" xfId="1" applyNumberFormat="1" applyFont="1" applyFill="1" applyBorder="1" applyAlignment="1">
      <alignment vertical="center" shrinkToFit="1"/>
    </xf>
    <xf numFmtId="184" fontId="14" fillId="0" borderId="0" xfId="2" applyNumberFormat="1" applyFont="1" applyFill="1" applyBorder="1" applyAlignment="1">
      <alignment vertical="center" shrinkToFit="1"/>
    </xf>
    <xf numFmtId="184" fontId="14" fillId="0" borderId="13" xfId="2" applyNumberFormat="1" applyFont="1" applyFill="1" applyBorder="1" applyAlignment="1">
      <alignment horizontal="right" vertical="center" shrinkToFit="1"/>
    </xf>
    <xf numFmtId="185" fontId="15" fillId="0" borderId="0" xfId="2" applyNumberFormat="1" applyFont="1" applyFill="1" applyBorder="1" applyAlignment="1">
      <alignment vertical="center" shrinkToFit="1"/>
    </xf>
    <xf numFmtId="185" fontId="15" fillId="0" borderId="19" xfId="2" applyNumberFormat="1" applyFont="1" applyFill="1" applyBorder="1" applyAlignment="1">
      <alignment vertical="center" shrinkToFit="1"/>
    </xf>
    <xf numFmtId="181" fontId="15" fillId="0" borderId="16" xfId="1" applyNumberFormat="1" applyFont="1" applyFill="1" applyBorder="1" applyAlignment="1">
      <alignment vertical="center"/>
    </xf>
    <xf numFmtId="181" fontId="15" fillId="0" borderId="0" xfId="1" applyNumberFormat="1" applyFont="1" applyFill="1" applyBorder="1" applyAlignment="1">
      <alignment vertical="center"/>
    </xf>
    <xf numFmtId="180" fontId="15" fillId="0" borderId="0" xfId="3" applyNumberFormat="1" applyFont="1" applyFill="1" applyBorder="1" applyAlignment="1">
      <alignment vertical="center"/>
    </xf>
    <xf numFmtId="180" fontId="15" fillId="0" borderId="17" xfId="3" applyNumberFormat="1" applyFont="1" applyFill="1" applyBorder="1" applyAlignment="1">
      <alignment vertical="center"/>
    </xf>
    <xf numFmtId="181" fontId="15" fillId="0" borderId="0" xfId="3" applyNumberFormat="1" applyFont="1" applyFill="1" applyBorder="1"/>
    <xf numFmtId="185" fontId="14" fillId="0" borderId="0" xfId="2" applyNumberFormat="1" applyFont="1" applyFill="1" applyBorder="1" applyAlignment="1">
      <alignment vertical="center" shrinkToFit="1"/>
    </xf>
    <xf numFmtId="185" fontId="14" fillId="0" borderId="19" xfId="2" applyNumberFormat="1" applyFont="1" applyFill="1" applyBorder="1" applyAlignment="1">
      <alignment vertical="center" shrinkToFit="1"/>
    </xf>
    <xf numFmtId="185" fontId="15" fillId="0" borderId="0" xfId="3" applyNumberFormat="1" applyFont="1" applyFill="1" applyBorder="1" applyAlignment="1">
      <alignment vertical="center" shrinkToFit="1"/>
    </xf>
    <xf numFmtId="185" fontId="15" fillId="0" borderId="19" xfId="3" applyNumberFormat="1" applyFont="1" applyFill="1" applyBorder="1" applyAlignment="1">
      <alignment vertical="center" shrinkToFit="1"/>
    </xf>
    <xf numFmtId="181" fontId="15" fillId="0" borderId="16" xfId="1" applyNumberFormat="1" applyFont="1" applyFill="1" applyBorder="1" applyAlignment="1">
      <alignment horizontal="right" vertical="center"/>
    </xf>
    <xf numFmtId="181" fontId="15" fillId="0" borderId="0" xfId="1" applyNumberFormat="1" applyFont="1" applyFill="1" applyBorder="1" applyAlignment="1">
      <alignment horizontal="right" vertical="center"/>
    </xf>
    <xf numFmtId="184" fontId="16" fillId="0" borderId="0" xfId="2" applyNumberFormat="1" applyFont="1" applyFill="1" applyBorder="1" applyAlignment="1">
      <alignment vertical="center" shrinkToFit="1"/>
    </xf>
    <xf numFmtId="184" fontId="16" fillId="0" borderId="0" xfId="3" applyNumberFormat="1" applyFont="1" applyFill="1" applyBorder="1" applyAlignment="1">
      <alignment horizontal="right" vertical="center" shrinkToFit="1"/>
    </xf>
    <xf numFmtId="184" fontId="16" fillId="0" borderId="0" xfId="3" applyNumberFormat="1" applyFont="1" applyFill="1" applyBorder="1" applyAlignment="1">
      <alignment vertical="center" shrinkToFit="1"/>
    </xf>
    <xf numFmtId="185" fontId="16" fillId="0" borderId="0" xfId="3" applyNumberFormat="1" applyFont="1" applyFill="1" applyBorder="1" applyAlignment="1">
      <alignment vertical="center" shrinkToFit="1"/>
    </xf>
    <xf numFmtId="185" fontId="16" fillId="0" borderId="19" xfId="3" applyNumberFormat="1" applyFont="1" applyFill="1" applyBorder="1" applyAlignment="1">
      <alignment vertical="center" shrinkToFit="1"/>
    </xf>
    <xf numFmtId="181" fontId="16" fillId="0" borderId="0" xfId="1" applyNumberFormat="1" applyFont="1" applyFill="1" applyBorder="1" applyAlignment="1">
      <alignment vertical="center"/>
    </xf>
    <xf numFmtId="180" fontId="16" fillId="0" borderId="0" xfId="3" applyNumberFormat="1" applyFont="1" applyFill="1" applyBorder="1" applyAlignment="1">
      <alignment vertical="center"/>
    </xf>
    <xf numFmtId="180" fontId="16" fillId="0" borderId="17" xfId="3" applyNumberFormat="1" applyFont="1" applyFill="1" applyBorder="1" applyAlignment="1">
      <alignment vertical="center"/>
    </xf>
    <xf numFmtId="2" fontId="16" fillId="0" borderId="25" xfId="1" applyNumberFormat="1" applyFont="1" applyFill="1" applyBorder="1" applyAlignment="1">
      <alignment vertical="center" shrinkToFit="1"/>
    </xf>
    <xf numFmtId="2" fontId="16" fillId="0" borderId="26" xfId="1" applyNumberFormat="1" applyFont="1" applyFill="1" applyBorder="1" applyAlignment="1">
      <alignment vertical="center" shrinkToFit="1"/>
    </xf>
    <xf numFmtId="184" fontId="16" fillId="0" borderId="26" xfId="2" applyNumberFormat="1" applyFont="1" applyFill="1" applyBorder="1" applyAlignment="1">
      <alignment vertical="center" shrinkToFit="1"/>
    </xf>
    <xf numFmtId="184" fontId="16" fillId="0" borderId="26" xfId="3" applyNumberFormat="1" applyFont="1" applyFill="1" applyBorder="1" applyAlignment="1">
      <alignment vertical="center" shrinkToFit="1"/>
    </xf>
    <xf numFmtId="185" fontId="16" fillId="0" borderId="26" xfId="3" applyNumberFormat="1" applyFont="1" applyFill="1" applyBorder="1" applyAlignment="1">
      <alignment vertical="center" shrinkToFit="1"/>
    </xf>
    <xf numFmtId="185" fontId="16" fillId="0" borderId="27" xfId="3" applyNumberFormat="1" applyFont="1" applyFill="1" applyBorder="1" applyAlignment="1">
      <alignment vertical="center" shrinkToFit="1"/>
    </xf>
    <xf numFmtId="181" fontId="16" fillId="0" borderId="21" xfId="1" applyNumberFormat="1" applyFont="1" applyFill="1" applyBorder="1" applyAlignment="1">
      <alignment vertical="center"/>
    </xf>
    <xf numFmtId="181" fontId="16" fillId="0" borderId="22" xfId="1" applyNumberFormat="1" applyFont="1" applyFill="1" applyBorder="1" applyAlignment="1">
      <alignment vertical="center"/>
    </xf>
    <xf numFmtId="180" fontId="16" fillId="0" borderId="22" xfId="3" applyNumberFormat="1" applyFont="1" applyFill="1" applyBorder="1" applyAlignment="1">
      <alignment vertical="center"/>
    </xf>
    <xf numFmtId="180" fontId="16" fillId="0" borderId="23" xfId="3" applyNumberFormat="1" applyFont="1" applyFill="1" applyBorder="1" applyAlignment="1">
      <alignment vertical="center"/>
    </xf>
    <xf numFmtId="182" fontId="8" fillId="0" borderId="22" xfId="1" applyNumberFormat="1" applyFont="1" applyFill="1" applyBorder="1" applyAlignment="1">
      <alignment horizontal="right"/>
    </xf>
    <xf numFmtId="49" fontId="16" fillId="0" borderId="28" xfId="1" applyNumberFormat="1" applyFont="1" applyFill="1" applyBorder="1" applyAlignment="1">
      <alignment horizontal="center" vertical="center"/>
    </xf>
    <xf numFmtId="49" fontId="16" fillId="0" borderId="29" xfId="1" applyNumberFormat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distributed" vertical="center" justifyLastLine="1"/>
    </xf>
    <xf numFmtId="0" fontId="16" fillId="0" borderId="11" xfId="1" applyFont="1" applyFill="1" applyBorder="1" applyAlignment="1">
      <alignment horizontal="distributed" vertical="center" justifyLastLine="1"/>
    </xf>
    <xf numFmtId="0" fontId="16" fillId="0" borderId="12" xfId="1" applyFont="1" applyFill="1" applyBorder="1" applyAlignment="1">
      <alignment horizontal="distributed" vertical="center" justifyLastLine="1"/>
    </xf>
    <xf numFmtId="179" fontId="16" fillId="0" borderId="18" xfId="1" applyNumberFormat="1" applyFont="1" applyFill="1" applyBorder="1" applyAlignment="1">
      <alignment horizontal="distributed" vertical="center" justifyLastLine="1"/>
    </xf>
    <xf numFmtId="181" fontId="13" fillId="0" borderId="1" xfId="1" applyNumberFormat="1" applyFont="1" applyFill="1" applyBorder="1" applyAlignment="1">
      <alignment vertical="center"/>
    </xf>
    <xf numFmtId="181" fontId="13" fillId="0" borderId="13" xfId="1" applyNumberFormat="1" applyFont="1" applyFill="1" applyBorder="1" applyAlignment="1">
      <alignment vertical="center"/>
    </xf>
    <xf numFmtId="181" fontId="13" fillId="0" borderId="14" xfId="1" applyNumberFormat="1" applyFont="1" applyFill="1" applyBorder="1" applyAlignment="1">
      <alignment vertical="center"/>
    </xf>
    <xf numFmtId="181" fontId="16" fillId="0" borderId="15" xfId="1" applyNumberFormat="1" applyFont="1" applyFill="1" applyBorder="1" applyAlignment="1">
      <alignment vertical="center"/>
    </xf>
    <xf numFmtId="181" fontId="16" fillId="0" borderId="17" xfId="1" applyNumberFormat="1" applyFont="1" applyFill="1" applyBorder="1" applyAlignment="1">
      <alignment vertical="center"/>
    </xf>
    <xf numFmtId="181" fontId="16" fillId="0" borderId="31" xfId="1" applyNumberFormat="1" applyFont="1" applyFill="1" applyBorder="1" applyAlignment="1">
      <alignment vertical="center"/>
    </xf>
    <xf numFmtId="181" fontId="16" fillId="0" borderId="32" xfId="1" applyNumberFormat="1" applyFont="1" applyFill="1" applyBorder="1" applyAlignment="1">
      <alignment vertical="center"/>
    </xf>
    <xf numFmtId="181" fontId="16" fillId="0" borderId="33" xfId="1" applyNumberFormat="1" applyFont="1" applyFill="1" applyBorder="1" applyAlignment="1">
      <alignment vertical="center"/>
    </xf>
    <xf numFmtId="181" fontId="20" fillId="0" borderId="36" xfId="1" applyNumberFormat="1" applyFont="1" applyFill="1" applyBorder="1" applyAlignment="1">
      <alignment vertical="center"/>
    </xf>
    <xf numFmtId="181" fontId="20" fillId="0" borderId="37" xfId="1" applyNumberFormat="1" applyFont="1" applyFill="1" applyBorder="1" applyAlignment="1">
      <alignment vertical="center"/>
    </xf>
    <xf numFmtId="178" fontId="16" fillId="0" borderId="28" xfId="1" applyNumberFormat="1" applyFont="1" applyFill="1" applyBorder="1" applyAlignment="1">
      <alignment horizontal="center" vertical="center"/>
    </xf>
    <xf numFmtId="178" fontId="16" fillId="0" borderId="30" xfId="1" applyNumberFormat="1" applyFont="1" applyFill="1" applyBorder="1" applyAlignment="1">
      <alignment horizontal="center" vertical="center"/>
    </xf>
    <xf numFmtId="178" fontId="16" fillId="0" borderId="29" xfId="1" applyNumberFormat="1" applyFont="1" applyFill="1" applyBorder="1" applyAlignment="1">
      <alignment horizontal="center" vertical="center"/>
    </xf>
    <xf numFmtId="178" fontId="16" fillId="0" borderId="18" xfId="1" applyNumberFormat="1" applyFont="1" applyFill="1" applyBorder="1" applyAlignment="1">
      <alignment horizontal="distributed" vertical="center" justifyLastLine="1"/>
    </xf>
    <xf numFmtId="178" fontId="16" fillId="0" borderId="11" xfId="1" applyNumberFormat="1" applyFont="1" applyFill="1" applyBorder="1" applyAlignment="1">
      <alignment horizontal="distributed" vertical="center" justifyLastLine="1"/>
    </xf>
    <xf numFmtId="178" fontId="16" fillId="0" borderId="12" xfId="1" applyNumberFormat="1" applyFont="1" applyFill="1" applyBorder="1" applyAlignment="1">
      <alignment horizontal="distributed" vertical="center" justifyLastLine="1"/>
    </xf>
    <xf numFmtId="178" fontId="16" fillId="0" borderId="18" xfId="1" applyNumberFormat="1" applyFont="1" applyFill="1" applyBorder="1" applyAlignment="1">
      <alignment horizontal="center" vertical="center"/>
    </xf>
    <xf numFmtId="178" fontId="16" fillId="0" borderId="11" xfId="1" applyNumberFormat="1" applyFont="1" applyFill="1" applyBorder="1" applyAlignment="1">
      <alignment horizontal="center" vertical="center"/>
    </xf>
    <xf numFmtId="178" fontId="16" fillId="0" borderId="12" xfId="1" applyNumberFormat="1" applyFont="1" applyFill="1" applyBorder="1" applyAlignment="1">
      <alignment horizontal="center" vertical="center"/>
    </xf>
    <xf numFmtId="178" fontId="16" fillId="0" borderId="1" xfId="1" applyNumberFormat="1" applyFont="1" applyFill="1" applyBorder="1" applyAlignment="1">
      <alignment horizontal="center" vertical="center"/>
    </xf>
    <xf numFmtId="178" fontId="16" fillId="0" borderId="13" xfId="1" applyNumberFormat="1" applyFont="1" applyFill="1" applyBorder="1" applyAlignment="1">
      <alignment horizontal="center" vertical="center"/>
    </xf>
    <xf numFmtId="178" fontId="16" fillId="0" borderId="14" xfId="1" applyNumberFormat="1" applyFont="1" applyFill="1" applyBorder="1" applyAlignment="1">
      <alignment horizontal="center" vertical="center"/>
    </xf>
    <xf numFmtId="178" fontId="16" fillId="0" borderId="20" xfId="1" applyNumberFormat="1" applyFont="1" applyFill="1" applyBorder="1" applyAlignment="1">
      <alignment horizontal="center" vertical="center"/>
    </xf>
    <xf numFmtId="178" fontId="16" fillId="0" borderId="22" xfId="1" applyNumberFormat="1" applyFont="1" applyFill="1" applyBorder="1" applyAlignment="1">
      <alignment horizontal="center" vertical="center"/>
    </xf>
    <xf numFmtId="178" fontId="16" fillId="0" borderId="23" xfId="1" applyNumberFormat="1" applyFont="1" applyFill="1" applyBorder="1" applyAlignment="1">
      <alignment horizontal="center" vertical="center"/>
    </xf>
    <xf numFmtId="178" fontId="16" fillId="0" borderId="38" xfId="1" applyNumberFormat="1" applyFont="1" applyFill="1" applyBorder="1" applyAlignment="1">
      <alignment horizontal="center" vertical="center"/>
    </xf>
    <xf numFmtId="0" fontId="16" fillId="0" borderId="38" xfId="3" applyFont="1" applyFill="1" applyBorder="1" applyAlignment="1">
      <alignment horizontal="center"/>
    </xf>
    <xf numFmtId="181" fontId="20" fillId="0" borderId="35" xfId="1" applyNumberFormat="1" applyFont="1" applyFill="1" applyBorder="1" applyAlignment="1">
      <alignment vertical="center"/>
    </xf>
    <xf numFmtId="181" fontId="20" fillId="0" borderId="36" xfId="3" applyNumberFormat="1" applyFont="1" applyFill="1" applyBorder="1" applyAlignment="1">
      <alignment vertical="center"/>
    </xf>
    <xf numFmtId="181" fontId="16" fillId="0" borderId="38" xfId="1" applyNumberFormat="1" applyFont="1" applyFill="1" applyBorder="1" applyAlignment="1">
      <alignment horizontal="center" vertical="center"/>
    </xf>
    <xf numFmtId="0" fontId="16" fillId="0" borderId="38" xfId="3" applyFont="1" applyFill="1" applyBorder="1" applyAlignment="1">
      <alignment horizontal="center" vertical="center"/>
    </xf>
    <xf numFmtId="178" fontId="16" fillId="0" borderId="38" xfId="3" applyNumberFormat="1" applyFont="1" applyFill="1" applyBorder="1" applyAlignment="1">
      <alignment horizontal="center" vertical="center"/>
    </xf>
    <xf numFmtId="181" fontId="16" fillId="0" borderId="18" xfId="1" applyNumberFormat="1" applyFont="1" applyFill="1" applyBorder="1" applyAlignment="1">
      <alignment horizontal="center" vertical="center"/>
    </xf>
    <xf numFmtId="181" fontId="16" fillId="0" borderId="12" xfId="1" applyNumberFormat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vertical="center" shrinkToFit="1"/>
    </xf>
    <xf numFmtId="3" fontId="13" fillId="0" borderId="13" xfId="1" applyNumberFormat="1" applyFont="1" applyFill="1" applyBorder="1" applyAlignment="1">
      <alignment vertical="center" shrinkToFit="1"/>
    </xf>
    <xf numFmtId="3" fontId="13" fillId="0" borderId="13" xfId="3" applyNumberFormat="1" applyFont="1" applyFill="1" applyBorder="1" applyAlignment="1">
      <alignment vertical="center" shrinkToFit="1"/>
    </xf>
    <xf numFmtId="3" fontId="13" fillId="0" borderId="14" xfId="1" applyNumberFormat="1" applyFont="1" applyFill="1" applyBorder="1" applyAlignment="1">
      <alignment vertical="center" shrinkToFit="1"/>
    </xf>
    <xf numFmtId="3" fontId="16" fillId="0" borderId="15" xfId="1" applyNumberFormat="1" applyFont="1" applyFill="1" applyBorder="1" applyAlignment="1">
      <alignment vertical="center"/>
    </xf>
    <xf numFmtId="3" fontId="16" fillId="0" borderId="0" xfId="1" applyNumberFormat="1" applyFont="1" applyFill="1" applyBorder="1" applyAlignment="1">
      <alignment vertical="center"/>
    </xf>
    <xf numFmtId="3" fontId="13" fillId="0" borderId="13" xfId="4" applyNumberFormat="1" applyFont="1" applyFill="1" applyBorder="1" applyAlignment="1" applyProtection="1">
      <alignment vertical="center"/>
      <protection locked="0"/>
    </xf>
    <xf numFmtId="3" fontId="16" fillId="0" borderId="17" xfId="1" applyNumberFormat="1" applyFont="1" applyFill="1" applyBorder="1" applyAlignment="1">
      <alignment vertical="center"/>
    </xf>
    <xf numFmtId="3" fontId="16" fillId="0" borderId="31" xfId="1" applyNumberFormat="1" applyFont="1" applyFill="1" applyBorder="1" applyAlignment="1">
      <alignment vertical="center"/>
    </xf>
    <xf numFmtId="3" fontId="16" fillId="0" borderId="32" xfId="1" applyNumberFormat="1" applyFont="1" applyFill="1" applyBorder="1" applyAlignment="1">
      <alignment vertical="center"/>
    </xf>
    <xf numFmtId="3" fontId="16" fillId="0" borderId="33" xfId="1" applyNumberFormat="1" applyFont="1" applyFill="1" applyBorder="1" applyAlignment="1">
      <alignment vertical="center"/>
    </xf>
    <xf numFmtId="3" fontId="20" fillId="0" borderId="35" xfId="1" applyNumberFormat="1" applyFont="1" applyFill="1" applyBorder="1" applyAlignment="1">
      <alignment vertical="center" shrinkToFit="1"/>
    </xf>
    <xf numFmtId="3" fontId="20" fillId="0" borderId="36" xfId="1" applyNumberFormat="1" applyFont="1" applyFill="1" applyBorder="1" applyAlignment="1">
      <alignment vertical="center" shrinkToFit="1"/>
    </xf>
    <xf numFmtId="3" fontId="20" fillId="0" borderId="37" xfId="1" applyNumberFormat="1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178" fontId="16" fillId="0" borderId="18" xfId="0" applyNumberFormat="1" applyFont="1" applyFill="1" applyBorder="1" applyAlignment="1">
      <alignment horizontal="distributed" vertical="center" justifyLastLine="1"/>
    </xf>
    <xf numFmtId="178" fontId="16" fillId="0" borderId="11" xfId="0" applyNumberFormat="1" applyFont="1" applyFill="1" applyBorder="1" applyAlignment="1">
      <alignment horizontal="distributed" vertical="center" justifyLastLine="1"/>
    </xf>
    <xf numFmtId="178" fontId="16" fillId="0" borderId="12" xfId="0" applyNumberFormat="1" applyFont="1" applyFill="1" applyBorder="1" applyAlignment="1">
      <alignment horizontal="distributed" vertical="center" justifyLastLine="1"/>
    </xf>
    <xf numFmtId="178" fontId="16" fillId="0" borderId="18" xfId="0" applyNumberFormat="1" applyFont="1" applyFill="1" applyBorder="1" applyAlignment="1">
      <alignment horizontal="center" vertical="center"/>
    </xf>
    <xf numFmtId="178" fontId="16" fillId="0" borderId="11" xfId="0" applyNumberFormat="1" applyFont="1" applyFill="1" applyBorder="1" applyAlignment="1">
      <alignment horizontal="center" vertical="center"/>
    </xf>
    <xf numFmtId="178" fontId="16" fillId="0" borderId="12" xfId="0" applyNumberFormat="1" applyFont="1" applyFill="1" applyBorder="1" applyAlignment="1">
      <alignment horizontal="center" vertical="center"/>
    </xf>
    <xf numFmtId="180" fontId="15" fillId="0" borderId="0" xfId="0" applyNumberFormat="1" applyFont="1" applyFill="1" applyBorder="1" applyAlignment="1">
      <alignment vertical="center"/>
    </xf>
    <xf numFmtId="180" fontId="15" fillId="0" borderId="17" xfId="0" applyNumberFormat="1" applyFont="1" applyFill="1" applyBorder="1" applyAlignment="1">
      <alignment vertical="center"/>
    </xf>
    <xf numFmtId="181" fontId="15" fillId="0" borderId="0" xfId="0" applyNumberFormat="1" applyFont="1" applyFill="1" applyBorder="1"/>
    <xf numFmtId="185" fontId="15" fillId="0" borderId="0" xfId="0" applyNumberFormat="1" applyFont="1" applyFill="1" applyBorder="1" applyAlignment="1">
      <alignment vertical="center" shrinkToFit="1"/>
    </xf>
    <xf numFmtId="185" fontId="15" fillId="0" borderId="19" xfId="0" applyNumberFormat="1" applyFont="1" applyFill="1" applyBorder="1" applyAlignment="1">
      <alignment vertical="center" shrinkToFit="1"/>
    </xf>
    <xf numFmtId="184" fontId="16" fillId="0" borderId="0" xfId="0" applyNumberFormat="1" applyFont="1" applyFill="1" applyBorder="1" applyAlignment="1">
      <alignment horizontal="right" vertical="center" shrinkToFit="1"/>
    </xf>
    <xf numFmtId="184" fontId="16" fillId="0" borderId="0" xfId="0" applyNumberFormat="1" applyFont="1" applyFill="1" applyBorder="1" applyAlignment="1">
      <alignment vertical="center" shrinkToFit="1"/>
    </xf>
    <xf numFmtId="185" fontId="16" fillId="0" borderId="0" xfId="0" applyNumberFormat="1" applyFont="1" applyFill="1" applyBorder="1" applyAlignment="1">
      <alignment vertical="center" shrinkToFit="1"/>
    </xf>
    <xf numFmtId="185" fontId="16" fillId="0" borderId="19" xfId="0" applyNumberFormat="1" applyFont="1" applyFill="1" applyBorder="1" applyAlignment="1">
      <alignment vertical="center" shrinkToFit="1"/>
    </xf>
    <xf numFmtId="180" fontId="16" fillId="0" borderId="0" xfId="0" applyNumberFormat="1" applyFont="1" applyFill="1" applyBorder="1" applyAlignment="1">
      <alignment vertical="center"/>
    </xf>
    <xf numFmtId="180" fontId="16" fillId="0" borderId="17" xfId="0" applyNumberFormat="1" applyFont="1" applyFill="1" applyBorder="1" applyAlignment="1">
      <alignment vertical="center"/>
    </xf>
    <xf numFmtId="184" fontId="16" fillId="0" borderId="26" xfId="0" applyNumberFormat="1" applyFont="1" applyFill="1" applyBorder="1" applyAlignment="1">
      <alignment vertical="center" shrinkToFit="1"/>
    </xf>
    <xf numFmtId="185" fontId="16" fillId="0" borderId="26" xfId="0" applyNumberFormat="1" applyFont="1" applyFill="1" applyBorder="1" applyAlignment="1">
      <alignment vertical="center" shrinkToFit="1"/>
    </xf>
    <xf numFmtId="185" fontId="16" fillId="0" borderId="27" xfId="0" applyNumberFormat="1" applyFont="1" applyFill="1" applyBorder="1" applyAlignment="1">
      <alignment vertical="center" shrinkToFit="1"/>
    </xf>
    <xf numFmtId="180" fontId="16" fillId="0" borderId="22" xfId="0" applyNumberFormat="1" applyFont="1" applyFill="1" applyBorder="1" applyAlignment="1">
      <alignment vertical="center"/>
    </xf>
    <xf numFmtId="180" fontId="16" fillId="0" borderId="23" xfId="0" applyNumberFormat="1" applyFont="1" applyFill="1" applyBorder="1" applyAlignment="1">
      <alignment vertical="center"/>
    </xf>
    <xf numFmtId="182" fontId="8" fillId="0" borderId="22" xfId="1" applyNumberFormat="1" applyFont="1" applyFill="1" applyBorder="1" applyAlignment="1">
      <alignment horizontal="right" vertical="center"/>
    </xf>
    <xf numFmtId="0" fontId="16" fillId="0" borderId="38" xfId="0" applyFont="1" applyFill="1" applyBorder="1" applyAlignment="1">
      <alignment horizontal="center"/>
    </xf>
    <xf numFmtId="181" fontId="20" fillId="0" borderId="36" xfId="0" applyNumberFormat="1" applyFont="1" applyFill="1" applyBorder="1" applyAlignment="1">
      <alignment vertical="center"/>
    </xf>
    <xf numFmtId="178" fontId="16" fillId="0" borderId="38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vertical="center" shrinkToFit="1"/>
    </xf>
    <xf numFmtId="3" fontId="16" fillId="0" borderId="0" xfId="1" applyNumberFormat="1" applyFont="1" applyFill="1" applyBorder="1" applyAlignment="1">
      <alignment vertical="center" shrinkToFit="1"/>
    </xf>
    <xf numFmtId="176" fontId="22" fillId="0" borderId="0" xfId="3" applyNumberFormat="1" applyFont="1" applyFill="1" applyAlignment="1">
      <alignment horizontal="right" vertical="center"/>
    </xf>
    <xf numFmtId="177" fontId="22" fillId="0" borderId="0" xfId="3" applyNumberFormat="1" applyFont="1" applyFill="1" applyAlignment="1" applyProtection="1">
      <alignment horizontal="center" vertical="center"/>
      <protection locked="0"/>
    </xf>
    <xf numFmtId="0" fontId="4" fillId="0" borderId="0" xfId="5" applyFont="1" applyFill="1" applyAlignment="1">
      <alignment horizontal="center" vertical="center"/>
    </xf>
    <xf numFmtId="178" fontId="1" fillId="0" borderId="0" xfId="3" applyNumberFormat="1" applyFont="1" applyFill="1" applyBorder="1" applyAlignment="1"/>
    <xf numFmtId="3" fontId="16" fillId="0" borderId="15" xfId="1" applyNumberFormat="1" applyFont="1" applyFill="1" applyBorder="1" applyAlignment="1">
      <alignment vertical="center" shrinkToFit="1"/>
    </xf>
    <xf numFmtId="3" fontId="30" fillId="0" borderId="0" xfId="1" applyNumberFormat="1" applyFont="1" applyFill="1" applyBorder="1" applyAlignment="1">
      <alignment vertical="center" shrinkToFit="1"/>
    </xf>
    <xf numFmtId="3" fontId="16" fillId="0" borderId="17" xfId="1" applyNumberFormat="1" applyFont="1" applyFill="1" applyBorder="1" applyAlignment="1">
      <alignment vertical="center" shrinkToFit="1"/>
    </xf>
    <xf numFmtId="182" fontId="19" fillId="0" borderId="0" xfId="3" applyNumberFormat="1" applyFill="1" applyAlignment="1">
      <alignment vertical="center"/>
    </xf>
  </cellXfs>
  <cellStyles count="6">
    <cellStyle name="桁区切り 2" xfId="4"/>
    <cellStyle name="標準" xfId="0" builtinId="0"/>
    <cellStyle name="標準 2" xfId="3"/>
    <cellStyle name="標準 2 2" xfId="5"/>
    <cellStyle name="標準_toukeisyo,hakusi" xfId="1"/>
    <cellStyle name="標準_人口動態 (2)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7382\Desktop\&#21306;&#21029;&#25512;&#35336;&#20154;&#21475;&#12510;&#12473;&#12479;&#12540;&#65288;R6.2.1&#6537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市"/>
      <sheetName val="全市外国"/>
      <sheetName val="★使用★住基+外国人"/>
      <sheetName val="中央区"/>
      <sheetName val="中央区外国"/>
      <sheetName val="★使用★住基+外国人（中央）"/>
      <sheetName val="浜名区"/>
      <sheetName val="浜名区外国"/>
      <sheetName val="★使用★住基+外国人（浜名）"/>
      <sheetName val="天竜区"/>
      <sheetName val="天竜区外国"/>
      <sheetName val="★使用★住基+外国人（天竜）"/>
      <sheetName val="作業手順"/>
      <sheetName val="★人口動態 (前月)"/>
      <sheetName val="★人口動態（今月）"/>
      <sheetName val="★今月人口移動（全市）"/>
      <sheetName val="再編時計算用）→"/>
      <sheetName val="☆R2.10～R5.12人口移動（全市）"/>
      <sheetName val="＜増減＞R2.10.1→R5.12.1"/>
      <sheetName val="☆基準データ☆R2国調人口"/>
    </sheetNames>
    <sheetDataSet>
      <sheetData sheetId="0">
        <row r="6">
          <cell r="J6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B9">
            <v>1558.11</v>
          </cell>
          <cell r="F9">
            <v>778158</v>
          </cell>
          <cell r="K9">
            <v>386982</v>
          </cell>
          <cell r="O9">
            <v>391176</v>
          </cell>
          <cell r="S9">
            <v>331503</v>
          </cell>
          <cell r="W9">
            <v>499.42430252036127</v>
          </cell>
          <cell r="AA9">
            <v>-171</v>
          </cell>
          <cell r="AE9">
            <v>-27</v>
          </cell>
          <cell r="AI9">
            <v>-144</v>
          </cell>
          <cell r="AM9">
            <v>275</v>
          </cell>
          <cell r="AQ9">
            <v>-2.1690295558816852E-2</v>
          </cell>
        </row>
        <row r="14">
          <cell r="B14">
            <v>1558.11</v>
          </cell>
          <cell r="F14">
            <v>778329</v>
          </cell>
          <cell r="K14">
            <v>387009</v>
          </cell>
          <cell r="O14">
            <v>391320</v>
          </cell>
          <cell r="S14">
            <v>331228</v>
          </cell>
          <cell r="W14">
            <v>499.55008151162343</v>
          </cell>
          <cell r="AA14">
            <v>-614</v>
          </cell>
          <cell r="AE14">
            <v>-262</v>
          </cell>
          <cell r="AI14">
            <v>-352</v>
          </cell>
          <cell r="AM14">
            <v>-72</v>
          </cell>
          <cell r="AQ14">
            <v>-7.7821504844832287E-2</v>
          </cell>
        </row>
      </sheetData>
      <sheetData sheetId="14"/>
      <sheetData sheetId="15">
        <row r="6">
          <cell r="G6">
            <v>-1408</v>
          </cell>
          <cell r="H6">
            <v>-778</v>
          </cell>
          <cell r="I6">
            <v>-630</v>
          </cell>
          <cell r="J6">
            <v>578</v>
          </cell>
          <cell r="K6">
            <v>-0.1786348642476529</v>
          </cell>
        </row>
        <row r="7">
          <cell r="G7">
            <v>-1257</v>
          </cell>
          <cell r="H7">
            <v>-705</v>
          </cell>
          <cell r="I7">
            <v>-552</v>
          </cell>
          <cell r="J7">
            <v>375</v>
          </cell>
          <cell r="K7">
            <v>-0.2070175149663617</v>
          </cell>
        </row>
        <row r="8">
          <cell r="G8">
            <v>-73</v>
          </cell>
          <cell r="H8">
            <v>-38</v>
          </cell>
          <cell r="I8">
            <v>-35</v>
          </cell>
          <cell r="J8">
            <v>209</v>
          </cell>
          <cell r="K8">
            <v>-4.6905822104850579E-2</v>
          </cell>
        </row>
        <row r="9">
          <cell r="G9">
            <v>-78</v>
          </cell>
          <cell r="H9">
            <v>-35</v>
          </cell>
          <cell r="I9">
            <v>-43</v>
          </cell>
          <cell r="J9">
            <v>-6</v>
          </cell>
          <cell r="K9">
            <v>-0.30740127689761171</v>
          </cell>
        </row>
        <row r="10">
          <cell r="C10">
            <v>776750</v>
          </cell>
          <cell r="D10">
            <v>386204</v>
          </cell>
          <cell r="E10">
            <v>390546</v>
          </cell>
          <cell r="F10">
            <v>332081</v>
          </cell>
        </row>
        <row r="11">
          <cell r="C11">
            <v>598902</v>
          </cell>
          <cell r="D11">
            <v>298400</v>
          </cell>
          <cell r="E11">
            <v>300502</v>
          </cell>
          <cell r="F11">
            <v>263705</v>
          </cell>
        </row>
        <row r="12">
          <cell r="C12">
            <v>153411</v>
          </cell>
          <cell r="D12">
            <v>75843</v>
          </cell>
          <cell r="E12">
            <v>77568</v>
          </cell>
          <cell r="F12">
            <v>58149</v>
          </cell>
        </row>
        <row r="13">
          <cell r="C13">
            <v>24437</v>
          </cell>
          <cell r="D13">
            <v>11961</v>
          </cell>
          <cell r="E13">
            <v>12476</v>
          </cell>
          <cell r="F13">
            <v>10227</v>
          </cell>
        </row>
        <row r="18">
          <cell r="C18">
            <v>358</v>
          </cell>
          <cell r="D18">
            <v>186</v>
          </cell>
          <cell r="E18">
            <v>172</v>
          </cell>
          <cell r="F18">
            <v>844</v>
          </cell>
          <cell r="G18">
            <v>450</v>
          </cell>
          <cell r="H18">
            <v>394</v>
          </cell>
          <cell r="I18">
            <v>-486</v>
          </cell>
          <cell r="J18">
            <v>-264</v>
          </cell>
          <cell r="K18">
            <v>-222</v>
          </cell>
        </row>
        <row r="19">
          <cell r="C19">
            <v>286</v>
          </cell>
          <cell r="D19">
            <v>147</v>
          </cell>
          <cell r="E19">
            <v>139</v>
          </cell>
          <cell r="F19">
            <v>627</v>
          </cell>
          <cell r="G19">
            <v>328</v>
          </cell>
          <cell r="H19">
            <v>299</v>
          </cell>
          <cell r="I19">
            <v>-341</v>
          </cell>
          <cell r="J19">
            <v>-181</v>
          </cell>
          <cell r="K19">
            <v>-160</v>
          </cell>
        </row>
        <row r="20">
          <cell r="C20">
            <v>68</v>
          </cell>
          <cell r="D20">
            <v>38</v>
          </cell>
          <cell r="E20">
            <v>30</v>
          </cell>
          <cell r="F20">
            <v>174</v>
          </cell>
          <cell r="G20">
            <v>95</v>
          </cell>
          <cell r="H20">
            <v>79</v>
          </cell>
          <cell r="I20">
            <v>-106</v>
          </cell>
          <cell r="J20">
            <v>-57</v>
          </cell>
          <cell r="K20">
            <v>-49</v>
          </cell>
        </row>
        <row r="21">
          <cell r="C21">
            <v>4</v>
          </cell>
          <cell r="D21">
            <v>1</v>
          </cell>
          <cell r="E21">
            <v>3</v>
          </cell>
          <cell r="F21">
            <v>43</v>
          </cell>
          <cell r="G21">
            <v>27</v>
          </cell>
          <cell r="H21">
            <v>16</v>
          </cell>
          <cell r="I21">
            <v>-39</v>
          </cell>
          <cell r="J21">
            <v>-26</v>
          </cell>
          <cell r="K21">
            <v>-13</v>
          </cell>
        </row>
        <row r="28">
          <cell r="C28">
            <v>4571</v>
          </cell>
          <cell r="D28">
            <v>238</v>
          </cell>
          <cell r="E28">
            <v>232</v>
          </cell>
          <cell r="F28">
            <v>538</v>
          </cell>
          <cell r="G28">
            <v>459</v>
          </cell>
          <cell r="H28">
            <v>1696</v>
          </cell>
          <cell r="I28">
            <v>1408</v>
          </cell>
          <cell r="J28">
            <v>5493</v>
          </cell>
          <cell r="K28">
            <v>238</v>
          </cell>
          <cell r="L28">
            <v>232</v>
          </cell>
          <cell r="M28">
            <v>592</v>
          </cell>
          <cell r="N28">
            <v>486</v>
          </cell>
          <cell r="O28">
            <v>2156</v>
          </cell>
          <cell r="P28">
            <v>1789</v>
          </cell>
          <cell r="Q28">
            <v>-922</v>
          </cell>
          <cell r="R28">
            <v>0</v>
          </cell>
          <cell r="S28">
            <v>0</v>
          </cell>
          <cell r="T28">
            <v>-54</v>
          </cell>
          <cell r="U28">
            <v>-27</v>
          </cell>
          <cell r="V28">
            <v>-460</v>
          </cell>
          <cell r="W28">
            <v>-381</v>
          </cell>
        </row>
        <row r="29">
          <cell r="C29">
            <v>3625</v>
          </cell>
          <cell r="D29">
            <v>97</v>
          </cell>
          <cell r="E29">
            <v>98</v>
          </cell>
          <cell r="F29">
            <v>440</v>
          </cell>
          <cell r="G29">
            <v>387</v>
          </cell>
          <cell r="H29">
            <v>1422</v>
          </cell>
          <cell r="I29">
            <v>1181</v>
          </cell>
          <cell r="J29">
            <v>4541</v>
          </cell>
          <cell r="K29">
            <v>121</v>
          </cell>
          <cell r="L29">
            <v>124</v>
          </cell>
          <cell r="M29">
            <v>492</v>
          </cell>
          <cell r="N29">
            <v>400</v>
          </cell>
          <cell r="O29">
            <v>1870</v>
          </cell>
          <cell r="P29">
            <v>1534</v>
          </cell>
          <cell r="Q29">
            <v>-916</v>
          </cell>
          <cell r="R29">
            <v>-24</v>
          </cell>
          <cell r="S29">
            <v>-26</v>
          </cell>
          <cell r="T29">
            <v>-52</v>
          </cell>
          <cell r="U29">
            <v>-13</v>
          </cell>
          <cell r="V29">
            <v>-448</v>
          </cell>
          <cell r="W29">
            <v>-353</v>
          </cell>
        </row>
        <row r="30">
          <cell r="C30">
            <v>854</v>
          </cell>
          <cell r="D30">
            <v>120</v>
          </cell>
          <cell r="E30">
            <v>116</v>
          </cell>
          <cell r="F30">
            <v>81</v>
          </cell>
          <cell r="G30">
            <v>64</v>
          </cell>
          <cell r="H30">
            <v>259</v>
          </cell>
          <cell r="I30">
            <v>214</v>
          </cell>
          <cell r="J30">
            <v>821</v>
          </cell>
          <cell r="K30">
            <v>100</v>
          </cell>
          <cell r="L30">
            <v>90</v>
          </cell>
          <cell r="M30">
            <v>84</v>
          </cell>
          <cell r="N30">
            <v>73</v>
          </cell>
          <cell r="O30">
            <v>257</v>
          </cell>
          <cell r="P30">
            <v>217</v>
          </cell>
          <cell r="Q30">
            <v>33</v>
          </cell>
          <cell r="R30">
            <v>20</v>
          </cell>
          <cell r="S30">
            <v>26</v>
          </cell>
          <cell r="T30">
            <v>-3</v>
          </cell>
          <cell r="U30">
            <v>-9</v>
          </cell>
          <cell r="V30">
            <v>2</v>
          </cell>
          <cell r="W30">
            <v>-3</v>
          </cell>
        </row>
        <row r="31">
          <cell r="C31">
            <v>92</v>
          </cell>
          <cell r="D31">
            <v>21</v>
          </cell>
          <cell r="E31">
            <v>18</v>
          </cell>
          <cell r="F31">
            <v>17</v>
          </cell>
          <cell r="G31">
            <v>8</v>
          </cell>
          <cell r="H31">
            <v>15</v>
          </cell>
          <cell r="I31">
            <v>13</v>
          </cell>
          <cell r="J31">
            <v>131</v>
          </cell>
          <cell r="K31">
            <v>17</v>
          </cell>
          <cell r="L31">
            <v>18</v>
          </cell>
          <cell r="M31">
            <v>16</v>
          </cell>
          <cell r="N31">
            <v>13</v>
          </cell>
          <cell r="O31">
            <v>29</v>
          </cell>
          <cell r="P31">
            <v>38</v>
          </cell>
          <cell r="Q31">
            <v>-39</v>
          </cell>
          <cell r="R31">
            <v>4</v>
          </cell>
          <cell r="S31">
            <v>0</v>
          </cell>
          <cell r="T31">
            <v>1</v>
          </cell>
          <cell r="U31">
            <v>-5</v>
          </cell>
          <cell r="V31">
            <v>-14</v>
          </cell>
          <cell r="W31">
            <v>-25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9"/>
  <sheetViews>
    <sheetView view="pageBreakPreview" topLeftCell="A7" zoomScaleNormal="98" zoomScaleSheetLayoutView="100" workbookViewId="0">
      <selection activeCell="P1" sqref="P1:AE1"/>
    </sheetView>
  </sheetViews>
  <sheetFormatPr defaultRowHeight="17.25" x14ac:dyDescent="0.2"/>
  <cols>
    <col min="1" max="1" width="7.125" style="5" customWidth="1"/>
    <col min="2" max="17" width="2" style="5" customWidth="1"/>
    <col min="18" max="46" width="2" style="1" customWidth="1"/>
    <col min="47" max="47" width="9" style="36"/>
    <col min="48" max="48" width="9" style="23"/>
    <col min="49" max="16384" width="9" style="1"/>
  </cols>
  <sheetData>
    <row r="1" spans="1:52" ht="26.25" customHeight="1" x14ac:dyDescent="0.2">
      <c r="A1" s="108">
        <v>6</v>
      </c>
      <c r="B1" s="108"/>
      <c r="C1" s="108"/>
      <c r="D1" s="108"/>
      <c r="E1" s="108"/>
      <c r="F1" s="109" t="s">
        <v>56</v>
      </c>
      <c r="G1" s="109"/>
      <c r="H1" s="109"/>
      <c r="I1" s="109" t="s">
        <v>55</v>
      </c>
      <c r="J1" s="109"/>
      <c r="K1" s="109"/>
      <c r="L1" s="109"/>
      <c r="M1" s="109"/>
      <c r="N1" s="109"/>
      <c r="O1" s="17"/>
      <c r="P1" s="69" t="s">
        <v>0</v>
      </c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pans="1:52" ht="15.75" customHeight="1" x14ac:dyDescent="0.2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T2" s="27" t="s">
        <v>1</v>
      </c>
    </row>
    <row r="3" spans="1:52" ht="7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0"/>
      <c r="Z3" s="20"/>
      <c r="AA3" s="20"/>
      <c r="AB3" s="20"/>
      <c r="AC3" s="20"/>
      <c r="AD3" s="20"/>
      <c r="AE3" s="20"/>
      <c r="AT3" s="2"/>
    </row>
    <row r="4" spans="1:52" ht="15" customHeight="1" x14ac:dyDescent="0.2">
      <c r="A4" s="43" t="s">
        <v>54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5"/>
      <c r="Z4" s="45"/>
      <c r="AA4" s="45"/>
      <c r="AB4" s="45"/>
      <c r="AC4" s="45"/>
      <c r="AD4" s="45"/>
      <c r="AE4" s="45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7"/>
    </row>
    <row r="5" spans="1:52" s="41" customFormat="1" ht="15.2" customHeight="1" thickBot="1" x14ac:dyDescent="0.45">
      <c r="A5" s="70" t="s">
        <v>53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42"/>
      <c r="AV5" s="40"/>
    </row>
    <row r="6" spans="1:52" ht="17.45" customHeight="1" x14ac:dyDescent="0.2">
      <c r="A6" s="72"/>
      <c r="B6" s="75" t="s">
        <v>2</v>
      </c>
      <c r="C6" s="76"/>
      <c r="D6" s="76"/>
      <c r="E6" s="77"/>
      <c r="F6" s="84" t="s">
        <v>3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6"/>
      <c r="W6" s="87" t="s">
        <v>4</v>
      </c>
      <c r="X6" s="88"/>
      <c r="Y6" s="88"/>
      <c r="Z6" s="89"/>
      <c r="AA6" s="96" t="s">
        <v>5</v>
      </c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8"/>
      <c r="AQ6" s="99" t="s">
        <v>6</v>
      </c>
      <c r="AR6" s="100"/>
      <c r="AS6" s="100"/>
      <c r="AT6" s="101"/>
    </row>
    <row r="7" spans="1:52" ht="17.45" customHeight="1" x14ac:dyDescent="0.2">
      <c r="A7" s="73"/>
      <c r="B7" s="78"/>
      <c r="C7" s="79"/>
      <c r="D7" s="79"/>
      <c r="E7" s="80"/>
      <c r="F7" s="110" t="s">
        <v>7</v>
      </c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S7" s="113" t="s">
        <v>8</v>
      </c>
      <c r="T7" s="114"/>
      <c r="U7" s="114"/>
      <c r="V7" s="115"/>
      <c r="W7" s="90"/>
      <c r="X7" s="91"/>
      <c r="Y7" s="91"/>
      <c r="Z7" s="92"/>
      <c r="AA7" s="117" t="s">
        <v>7</v>
      </c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8"/>
      <c r="AM7" s="119" t="s">
        <v>9</v>
      </c>
      <c r="AN7" s="120"/>
      <c r="AO7" s="120"/>
      <c r="AP7" s="121"/>
      <c r="AQ7" s="102"/>
      <c r="AR7" s="103"/>
      <c r="AS7" s="103"/>
      <c r="AT7" s="104"/>
    </row>
    <row r="8" spans="1:52" ht="17.45" customHeight="1" x14ac:dyDescent="0.2">
      <c r="A8" s="74"/>
      <c r="B8" s="81"/>
      <c r="C8" s="82"/>
      <c r="D8" s="82"/>
      <c r="E8" s="83"/>
      <c r="F8" s="125" t="s">
        <v>10</v>
      </c>
      <c r="G8" s="126"/>
      <c r="H8" s="126"/>
      <c r="I8" s="126"/>
      <c r="J8" s="127"/>
      <c r="K8" s="128" t="s">
        <v>11</v>
      </c>
      <c r="L8" s="129"/>
      <c r="M8" s="129"/>
      <c r="N8" s="130"/>
      <c r="O8" s="128" t="s">
        <v>12</v>
      </c>
      <c r="P8" s="129"/>
      <c r="Q8" s="129"/>
      <c r="R8" s="130"/>
      <c r="S8" s="93"/>
      <c r="T8" s="94"/>
      <c r="U8" s="94"/>
      <c r="V8" s="116"/>
      <c r="W8" s="93"/>
      <c r="X8" s="94"/>
      <c r="Y8" s="94"/>
      <c r="Z8" s="95"/>
      <c r="AA8" s="131" t="s">
        <v>13</v>
      </c>
      <c r="AB8" s="131"/>
      <c r="AC8" s="131"/>
      <c r="AD8" s="132"/>
      <c r="AE8" s="133" t="s">
        <v>14</v>
      </c>
      <c r="AF8" s="134"/>
      <c r="AG8" s="134"/>
      <c r="AH8" s="135"/>
      <c r="AI8" s="133" t="s">
        <v>15</v>
      </c>
      <c r="AJ8" s="134"/>
      <c r="AK8" s="134"/>
      <c r="AL8" s="135"/>
      <c r="AM8" s="122"/>
      <c r="AN8" s="123"/>
      <c r="AO8" s="123"/>
      <c r="AP8" s="124"/>
      <c r="AQ8" s="105"/>
      <c r="AR8" s="106"/>
      <c r="AS8" s="106"/>
      <c r="AT8" s="107"/>
    </row>
    <row r="9" spans="1:52" ht="46.35" customHeight="1" x14ac:dyDescent="0.2">
      <c r="A9" s="14" t="s">
        <v>16</v>
      </c>
      <c r="B9" s="140">
        <v>1558.1100000000001</v>
      </c>
      <c r="C9" s="141"/>
      <c r="D9" s="141"/>
      <c r="E9" s="141"/>
      <c r="F9" s="142">
        <v>778943</v>
      </c>
      <c r="G9" s="142"/>
      <c r="H9" s="142"/>
      <c r="I9" s="142"/>
      <c r="J9" s="142"/>
      <c r="K9" s="143">
        <v>387271</v>
      </c>
      <c r="L9" s="143"/>
      <c r="M9" s="143"/>
      <c r="N9" s="143"/>
      <c r="O9" s="143">
        <v>391672</v>
      </c>
      <c r="P9" s="143"/>
      <c r="Q9" s="143"/>
      <c r="R9" s="143"/>
      <c r="S9" s="143">
        <v>331300</v>
      </c>
      <c r="T9" s="143"/>
      <c r="U9" s="143"/>
      <c r="V9" s="143"/>
      <c r="W9" s="151">
        <v>499.92811804044641</v>
      </c>
      <c r="X9" s="151"/>
      <c r="Y9" s="151"/>
      <c r="Z9" s="152"/>
      <c r="AA9" s="147">
        <v>-493</v>
      </c>
      <c r="AB9" s="150"/>
      <c r="AC9" s="150"/>
      <c r="AD9" s="150"/>
      <c r="AE9" s="147">
        <v>-217</v>
      </c>
      <c r="AF9" s="150"/>
      <c r="AG9" s="150"/>
      <c r="AH9" s="150"/>
      <c r="AI9" s="147">
        <v>-276</v>
      </c>
      <c r="AJ9" s="150"/>
      <c r="AK9" s="150"/>
      <c r="AL9" s="150"/>
      <c r="AM9" s="147">
        <v>-59</v>
      </c>
      <c r="AN9" s="150"/>
      <c r="AO9" s="150"/>
      <c r="AP9" s="150"/>
      <c r="AQ9" s="148">
        <v>-6.2430114362345399E-2</v>
      </c>
      <c r="AR9" s="148"/>
      <c r="AS9" s="148"/>
      <c r="AT9" s="149"/>
      <c r="AW9" s="4"/>
      <c r="AX9" s="4"/>
      <c r="AY9" s="4"/>
      <c r="AZ9" s="4"/>
    </row>
    <row r="10" spans="1:52" ht="24.95" customHeight="1" x14ac:dyDescent="0.2">
      <c r="A10" s="14" t="s">
        <v>17</v>
      </c>
      <c r="B10" s="136">
        <v>268.5</v>
      </c>
      <c r="C10" s="137"/>
      <c r="D10" s="137"/>
      <c r="E10" s="137"/>
      <c r="F10" s="138">
        <v>600609</v>
      </c>
      <c r="G10" s="138"/>
      <c r="H10" s="138"/>
      <c r="I10" s="138"/>
      <c r="J10" s="138"/>
      <c r="K10" s="139">
        <v>299268</v>
      </c>
      <c r="L10" s="139"/>
      <c r="M10" s="139"/>
      <c r="N10" s="139"/>
      <c r="O10" s="139">
        <v>301341</v>
      </c>
      <c r="P10" s="139"/>
      <c r="Q10" s="139"/>
      <c r="R10" s="139"/>
      <c r="S10" s="138">
        <v>263182</v>
      </c>
      <c r="T10" s="138"/>
      <c r="U10" s="138"/>
      <c r="V10" s="138"/>
      <c r="W10" s="144">
        <v>2236.9050279329608</v>
      </c>
      <c r="X10" s="144"/>
      <c r="Y10" s="144"/>
      <c r="Z10" s="145"/>
      <c r="AA10" s="146">
        <v>-355</v>
      </c>
      <c r="AB10" s="147"/>
      <c r="AC10" s="147"/>
      <c r="AD10" s="147"/>
      <c r="AE10" s="147">
        <v>-157</v>
      </c>
      <c r="AF10" s="147"/>
      <c r="AG10" s="147"/>
      <c r="AH10" s="147"/>
      <c r="AI10" s="147">
        <v>-198</v>
      </c>
      <c r="AJ10" s="147"/>
      <c r="AK10" s="147"/>
      <c r="AL10" s="147"/>
      <c r="AM10" s="147">
        <v>-59</v>
      </c>
      <c r="AN10" s="147"/>
      <c r="AO10" s="147"/>
      <c r="AP10" s="147"/>
      <c r="AQ10" s="148">
        <v>-5.837596423115566E-2</v>
      </c>
      <c r="AR10" s="148"/>
      <c r="AS10" s="148"/>
      <c r="AT10" s="149"/>
      <c r="AW10" s="4"/>
      <c r="AX10" s="4"/>
      <c r="AY10" s="4"/>
      <c r="AZ10" s="4"/>
    </row>
    <row r="11" spans="1:52" ht="24.95" customHeight="1" x14ac:dyDescent="0.2">
      <c r="A11" s="14" t="s">
        <v>18</v>
      </c>
      <c r="B11" s="136">
        <v>345.77</v>
      </c>
      <c r="C11" s="137"/>
      <c r="D11" s="137"/>
      <c r="E11" s="137"/>
      <c r="F11" s="138">
        <v>153699</v>
      </c>
      <c r="G11" s="138"/>
      <c r="H11" s="138"/>
      <c r="I11" s="138"/>
      <c r="J11" s="138"/>
      <c r="K11" s="139">
        <v>75952</v>
      </c>
      <c r="L11" s="139"/>
      <c r="M11" s="139"/>
      <c r="N11" s="139"/>
      <c r="O11" s="139">
        <v>77747</v>
      </c>
      <c r="P11" s="139"/>
      <c r="Q11" s="139"/>
      <c r="R11" s="139"/>
      <c r="S11" s="138">
        <v>57856</v>
      </c>
      <c r="T11" s="138"/>
      <c r="U11" s="138"/>
      <c r="V11" s="138"/>
      <c r="W11" s="153">
        <v>444.51224802614456</v>
      </c>
      <c r="X11" s="153"/>
      <c r="Y11" s="153"/>
      <c r="Z11" s="154"/>
      <c r="AA11" s="155">
        <v>-81</v>
      </c>
      <c r="AB11" s="156"/>
      <c r="AC11" s="156"/>
      <c r="AD11" s="156"/>
      <c r="AE11" s="156">
        <v>-37</v>
      </c>
      <c r="AF11" s="156"/>
      <c r="AG11" s="156"/>
      <c r="AH11" s="156"/>
      <c r="AI11" s="156">
        <v>-44</v>
      </c>
      <c r="AJ11" s="156"/>
      <c r="AK11" s="156"/>
      <c r="AL11" s="156"/>
      <c r="AM11" s="156">
        <v>17</v>
      </c>
      <c r="AN11" s="156"/>
      <c r="AO11" s="156"/>
      <c r="AP11" s="156"/>
      <c r="AQ11" s="148">
        <v>-5.194472055664219E-2</v>
      </c>
      <c r="AR11" s="148"/>
      <c r="AS11" s="148"/>
      <c r="AT11" s="149"/>
    </row>
    <row r="12" spans="1:52" ht="24.95" customHeight="1" x14ac:dyDescent="0.2">
      <c r="A12" s="14" t="s">
        <v>19</v>
      </c>
      <c r="B12" s="136">
        <v>943.84</v>
      </c>
      <c r="C12" s="137"/>
      <c r="D12" s="137"/>
      <c r="E12" s="137"/>
      <c r="F12" s="138">
        <v>24635</v>
      </c>
      <c r="G12" s="138"/>
      <c r="H12" s="138"/>
      <c r="I12" s="138"/>
      <c r="J12" s="138"/>
      <c r="K12" s="139">
        <v>12051</v>
      </c>
      <c r="L12" s="139"/>
      <c r="M12" s="139"/>
      <c r="N12" s="139"/>
      <c r="O12" s="139">
        <v>12584</v>
      </c>
      <c r="P12" s="139"/>
      <c r="Q12" s="139"/>
      <c r="R12" s="139"/>
      <c r="S12" s="138">
        <v>10262</v>
      </c>
      <c r="T12" s="138"/>
      <c r="U12" s="138"/>
      <c r="V12" s="138"/>
      <c r="W12" s="153">
        <v>26.100822173249703</v>
      </c>
      <c r="X12" s="153"/>
      <c r="Y12" s="153"/>
      <c r="Z12" s="154"/>
      <c r="AA12" s="146">
        <v>-57</v>
      </c>
      <c r="AB12" s="147"/>
      <c r="AC12" s="147"/>
      <c r="AD12" s="147"/>
      <c r="AE12" s="147">
        <v>-23</v>
      </c>
      <c r="AF12" s="147"/>
      <c r="AG12" s="147"/>
      <c r="AH12" s="147"/>
      <c r="AI12" s="147">
        <v>-34</v>
      </c>
      <c r="AJ12" s="147"/>
      <c r="AK12" s="147"/>
      <c r="AL12" s="147"/>
      <c r="AM12" s="147">
        <v>-17</v>
      </c>
      <c r="AN12" s="147"/>
      <c r="AO12" s="147"/>
      <c r="AP12" s="147"/>
      <c r="AQ12" s="148">
        <v>-0.22247375200031222</v>
      </c>
      <c r="AR12" s="148"/>
      <c r="AS12" s="148"/>
      <c r="AT12" s="149"/>
    </row>
    <row r="13" spans="1:52" ht="15" customHeight="1" x14ac:dyDescent="0.2">
      <c r="A13" s="14"/>
      <c r="B13" s="136"/>
      <c r="C13" s="137"/>
      <c r="D13" s="137"/>
      <c r="E13" s="137"/>
      <c r="F13" s="157"/>
      <c r="G13" s="157"/>
      <c r="H13" s="157"/>
      <c r="I13" s="157"/>
      <c r="J13" s="157"/>
      <c r="K13" s="159"/>
      <c r="L13" s="159"/>
      <c r="M13" s="159"/>
      <c r="N13" s="159"/>
      <c r="O13" s="159"/>
      <c r="P13" s="159"/>
      <c r="Q13" s="159"/>
      <c r="R13" s="159"/>
      <c r="S13" s="157"/>
      <c r="T13" s="157"/>
      <c r="U13" s="157"/>
      <c r="V13" s="157"/>
      <c r="W13" s="160"/>
      <c r="X13" s="160"/>
      <c r="Y13" s="160"/>
      <c r="Z13" s="161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3"/>
      <c r="AR13" s="163"/>
      <c r="AS13" s="163"/>
      <c r="AT13" s="164"/>
    </row>
    <row r="14" spans="1:52" ht="24.95" customHeight="1" x14ac:dyDescent="0.2">
      <c r="A14" s="15" t="s">
        <v>20</v>
      </c>
      <c r="B14" s="136">
        <v>1558.06</v>
      </c>
      <c r="C14" s="137"/>
      <c r="D14" s="137"/>
      <c r="E14" s="137"/>
      <c r="F14" s="157">
        <v>779436</v>
      </c>
      <c r="G14" s="157"/>
      <c r="H14" s="157"/>
      <c r="I14" s="157"/>
      <c r="J14" s="157"/>
      <c r="K14" s="158">
        <v>387488</v>
      </c>
      <c r="L14" s="158"/>
      <c r="M14" s="158"/>
      <c r="N14" s="158"/>
      <c r="O14" s="158">
        <v>391948</v>
      </c>
      <c r="P14" s="158"/>
      <c r="Q14" s="158"/>
      <c r="R14" s="158"/>
      <c r="S14" s="157">
        <v>331359</v>
      </c>
      <c r="T14" s="157"/>
      <c r="U14" s="157"/>
      <c r="V14" s="157"/>
      <c r="W14" s="160">
        <v>500.39215434578904</v>
      </c>
      <c r="X14" s="160"/>
      <c r="Y14" s="160"/>
      <c r="Z14" s="161"/>
      <c r="AA14" s="162">
        <v>-205</v>
      </c>
      <c r="AB14" s="162"/>
      <c r="AC14" s="162"/>
      <c r="AD14" s="162"/>
      <c r="AE14" s="162">
        <v>-94</v>
      </c>
      <c r="AF14" s="162"/>
      <c r="AG14" s="162"/>
      <c r="AH14" s="162"/>
      <c r="AI14" s="162">
        <v>-111</v>
      </c>
      <c r="AJ14" s="162"/>
      <c r="AK14" s="162"/>
      <c r="AL14" s="162"/>
      <c r="AM14" s="162">
        <v>253</v>
      </c>
      <c r="AN14" s="162"/>
      <c r="AO14" s="162"/>
      <c r="AP14" s="162"/>
      <c r="AQ14" s="163">
        <v>-0.03</v>
      </c>
      <c r="AR14" s="163"/>
      <c r="AS14" s="163"/>
      <c r="AT14" s="164"/>
    </row>
    <row r="15" spans="1:52" ht="24.95" customHeight="1" x14ac:dyDescent="0.2">
      <c r="A15" s="14" t="s">
        <v>21</v>
      </c>
      <c r="B15" s="136">
        <v>1558.06</v>
      </c>
      <c r="C15" s="137"/>
      <c r="D15" s="137"/>
      <c r="E15" s="137"/>
      <c r="F15" s="157">
        <v>779641</v>
      </c>
      <c r="G15" s="157"/>
      <c r="H15" s="157"/>
      <c r="I15" s="157"/>
      <c r="J15" s="157"/>
      <c r="K15" s="158">
        <v>387582</v>
      </c>
      <c r="L15" s="158"/>
      <c r="M15" s="158"/>
      <c r="N15" s="158"/>
      <c r="O15" s="158">
        <v>392059</v>
      </c>
      <c r="P15" s="158"/>
      <c r="Q15" s="158"/>
      <c r="R15" s="158"/>
      <c r="S15" s="157">
        <v>331106</v>
      </c>
      <c r="T15" s="157"/>
      <c r="U15" s="157"/>
      <c r="V15" s="157"/>
      <c r="W15" s="160">
        <v>500</v>
      </c>
      <c r="X15" s="160"/>
      <c r="Y15" s="160"/>
      <c r="Z15" s="161"/>
      <c r="AA15" s="162">
        <v>-139</v>
      </c>
      <c r="AB15" s="162"/>
      <c r="AC15" s="162"/>
      <c r="AD15" s="162"/>
      <c r="AE15" s="162">
        <v>-112</v>
      </c>
      <c r="AF15" s="162"/>
      <c r="AG15" s="162"/>
      <c r="AH15" s="162"/>
      <c r="AI15" s="162">
        <v>-27</v>
      </c>
      <c r="AJ15" s="162"/>
      <c r="AK15" s="162"/>
      <c r="AL15" s="162"/>
      <c r="AM15" s="162">
        <v>292</v>
      </c>
      <c r="AN15" s="162"/>
      <c r="AO15" s="162"/>
      <c r="AP15" s="162"/>
      <c r="AQ15" s="163">
        <v>-0.02</v>
      </c>
      <c r="AR15" s="163"/>
      <c r="AS15" s="163"/>
      <c r="AT15" s="164"/>
    </row>
    <row r="16" spans="1:52" ht="24.95" customHeight="1" thickBot="1" x14ac:dyDescent="0.25">
      <c r="A16" s="11" t="s">
        <v>22</v>
      </c>
      <c r="B16" s="165">
        <v>1558.06</v>
      </c>
      <c r="C16" s="166"/>
      <c r="D16" s="166"/>
      <c r="E16" s="166"/>
      <c r="F16" s="167">
        <v>782662</v>
      </c>
      <c r="G16" s="167"/>
      <c r="H16" s="167"/>
      <c r="I16" s="167"/>
      <c r="J16" s="167"/>
      <c r="K16" s="168">
        <v>388921</v>
      </c>
      <c r="L16" s="168"/>
      <c r="M16" s="168"/>
      <c r="N16" s="168"/>
      <c r="O16" s="168">
        <v>393741</v>
      </c>
      <c r="P16" s="168"/>
      <c r="Q16" s="168"/>
      <c r="R16" s="168"/>
      <c r="S16" s="167">
        <v>327546</v>
      </c>
      <c r="T16" s="167"/>
      <c r="U16" s="167"/>
      <c r="V16" s="167"/>
      <c r="W16" s="169">
        <v>502</v>
      </c>
      <c r="X16" s="169"/>
      <c r="Y16" s="169"/>
      <c r="Z16" s="170"/>
      <c r="AA16" s="171">
        <v>-494</v>
      </c>
      <c r="AB16" s="172"/>
      <c r="AC16" s="172"/>
      <c r="AD16" s="172"/>
      <c r="AE16" s="172">
        <v>-273</v>
      </c>
      <c r="AF16" s="172"/>
      <c r="AG16" s="172"/>
      <c r="AH16" s="172"/>
      <c r="AI16" s="172">
        <v>-221</v>
      </c>
      <c r="AJ16" s="172"/>
      <c r="AK16" s="172"/>
      <c r="AL16" s="172"/>
      <c r="AM16" s="172">
        <v>-78</v>
      </c>
      <c r="AN16" s="172"/>
      <c r="AO16" s="172"/>
      <c r="AP16" s="172"/>
      <c r="AQ16" s="173">
        <v>-0.06</v>
      </c>
      <c r="AR16" s="173"/>
      <c r="AS16" s="173"/>
      <c r="AT16" s="174"/>
    </row>
    <row r="17" spans="1:48" ht="14.1" customHeight="1" x14ac:dyDescent="0.2">
      <c r="A17" s="28" t="s">
        <v>51</v>
      </c>
      <c r="N17" s="1"/>
      <c r="O17" s="1"/>
      <c r="P17" s="1"/>
      <c r="Q17" s="1"/>
    </row>
    <row r="18" spans="1:48" s="23" customFormat="1" ht="12.95" customHeight="1" x14ac:dyDescent="0.2">
      <c r="A18" s="29" t="s">
        <v>52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36"/>
    </row>
    <row r="19" spans="1:48" s="23" customFormat="1" ht="12.95" customHeight="1" x14ac:dyDescent="0.2">
      <c r="A19" s="30" t="s">
        <v>47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36"/>
    </row>
    <row r="20" spans="1:48" s="23" customFormat="1" ht="24.95" customHeight="1" x14ac:dyDescent="0.2">
      <c r="A20" s="31" t="s">
        <v>23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36"/>
    </row>
    <row r="21" spans="1:48" s="24" customFormat="1" ht="12.9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75">
        <v>12</v>
      </c>
      <c r="AQ21" s="175"/>
      <c r="AR21" s="175"/>
      <c r="AS21" s="175"/>
      <c r="AT21" s="175"/>
      <c r="AU21" s="37"/>
      <c r="AV21" s="25"/>
    </row>
    <row r="22" spans="1:48" s="23" customFormat="1" ht="15" customHeight="1" x14ac:dyDescent="0.2">
      <c r="A22" s="176" t="s">
        <v>24</v>
      </c>
      <c r="B22" s="178" t="s">
        <v>25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80"/>
      <c r="Q22" s="178" t="s">
        <v>26</v>
      </c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80"/>
      <c r="AF22" s="110" t="s">
        <v>27</v>
      </c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2"/>
      <c r="AU22" s="36"/>
    </row>
    <row r="23" spans="1:48" s="23" customFormat="1" ht="15" customHeight="1" x14ac:dyDescent="0.2">
      <c r="A23" s="177"/>
      <c r="B23" s="181" t="s">
        <v>28</v>
      </c>
      <c r="C23" s="131"/>
      <c r="D23" s="131"/>
      <c r="E23" s="131"/>
      <c r="F23" s="132"/>
      <c r="G23" s="133" t="s">
        <v>29</v>
      </c>
      <c r="H23" s="134"/>
      <c r="I23" s="134"/>
      <c r="J23" s="134"/>
      <c r="K23" s="135"/>
      <c r="L23" s="133" t="s">
        <v>30</v>
      </c>
      <c r="M23" s="134"/>
      <c r="N23" s="134"/>
      <c r="O23" s="134"/>
      <c r="P23" s="135"/>
      <c r="Q23" s="181" t="s">
        <v>28</v>
      </c>
      <c r="R23" s="131"/>
      <c r="S23" s="131"/>
      <c r="T23" s="131"/>
      <c r="U23" s="132"/>
      <c r="V23" s="133" t="s">
        <v>29</v>
      </c>
      <c r="W23" s="134"/>
      <c r="X23" s="134"/>
      <c r="Y23" s="134"/>
      <c r="Z23" s="135"/>
      <c r="AA23" s="133" t="s">
        <v>30</v>
      </c>
      <c r="AB23" s="134"/>
      <c r="AC23" s="134"/>
      <c r="AD23" s="134"/>
      <c r="AE23" s="135"/>
      <c r="AF23" s="181" t="s">
        <v>28</v>
      </c>
      <c r="AG23" s="131"/>
      <c r="AH23" s="131"/>
      <c r="AI23" s="131"/>
      <c r="AJ23" s="132"/>
      <c r="AK23" s="133" t="s">
        <v>29</v>
      </c>
      <c r="AL23" s="134"/>
      <c r="AM23" s="134"/>
      <c r="AN23" s="134"/>
      <c r="AO23" s="135"/>
      <c r="AP23" s="133" t="s">
        <v>30</v>
      </c>
      <c r="AQ23" s="134"/>
      <c r="AR23" s="134"/>
      <c r="AS23" s="134"/>
      <c r="AT23" s="135"/>
      <c r="AU23" s="36"/>
    </row>
    <row r="24" spans="1:48" s="23" customFormat="1" ht="26.25" customHeight="1" x14ac:dyDescent="0.2">
      <c r="A24" s="32" t="s">
        <v>16</v>
      </c>
      <c r="B24" s="182">
        <v>358</v>
      </c>
      <c r="C24" s="183"/>
      <c r="D24" s="183"/>
      <c r="E24" s="183"/>
      <c r="F24" s="183"/>
      <c r="G24" s="183">
        <v>172</v>
      </c>
      <c r="H24" s="183"/>
      <c r="I24" s="183"/>
      <c r="J24" s="183"/>
      <c r="K24" s="183"/>
      <c r="L24" s="183">
        <v>186</v>
      </c>
      <c r="M24" s="183"/>
      <c r="N24" s="183"/>
      <c r="O24" s="183"/>
      <c r="P24" s="183"/>
      <c r="Q24" s="183">
        <v>789</v>
      </c>
      <c r="R24" s="183"/>
      <c r="S24" s="183"/>
      <c r="T24" s="183"/>
      <c r="U24" s="183"/>
      <c r="V24" s="183">
        <v>391</v>
      </c>
      <c r="W24" s="183"/>
      <c r="X24" s="183"/>
      <c r="Y24" s="183"/>
      <c r="Z24" s="183"/>
      <c r="AA24" s="183">
        <v>398</v>
      </c>
      <c r="AB24" s="183"/>
      <c r="AC24" s="183"/>
      <c r="AD24" s="183"/>
      <c r="AE24" s="183"/>
      <c r="AF24" s="183">
        <v>-431</v>
      </c>
      <c r="AG24" s="183"/>
      <c r="AH24" s="183"/>
      <c r="AI24" s="183"/>
      <c r="AJ24" s="183"/>
      <c r="AK24" s="183">
        <v>-219</v>
      </c>
      <c r="AL24" s="183"/>
      <c r="AM24" s="183"/>
      <c r="AN24" s="183"/>
      <c r="AO24" s="183"/>
      <c r="AP24" s="183">
        <v>-212</v>
      </c>
      <c r="AQ24" s="183"/>
      <c r="AR24" s="183"/>
      <c r="AS24" s="183"/>
      <c r="AT24" s="184"/>
      <c r="AU24" s="36"/>
    </row>
    <row r="25" spans="1:48" s="23" customFormat="1" ht="18" customHeight="1" x14ac:dyDescent="0.2">
      <c r="A25" s="33" t="s">
        <v>41</v>
      </c>
      <c r="B25" s="185">
        <v>123</v>
      </c>
      <c r="C25" s="162"/>
      <c r="D25" s="162"/>
      <c r="E25" s="162"/>
      <c r="F25" s="162"/>
      <c r="G25" s="162">
        <v>62</v>
      </c>
      <c r="H25" s="162"/>
      <c r="I25" s="162"/>
      <c r="J25" s="162"/>
      <c r="K25" s="162"/>
      <c r="L25" s="162">
        <v>61</v>
      </c>
      <c r="M25" s="162"/>
      <c r="N25" s="162"/>
      <c r="O25" s="162"/>
      <c r="P25" s="162"/>
      <c r="Q25" s="162">
        <v>229</v>
      </c>
      <c r="R25" s="162"/>
      <c r="S25" s="162"/>
      <c r="T25" s="162"/>
      <c r="U25" s="162"/>
      <c r="V25" s="162">
        <v>120</v>
      </c>
      <c r="W25" s="162"/>
      <c r="X25" s="162"/>
      <c r="Y25" s="162"/>
      <c r="Z25" s="162"/>
      <c r="AA25" s="162">
        <v>109</v>
      </c>
      <c r="AB25" s="162"/>
      <c r="AC25" s="162"/>
      <c r="AD25" s="162"/>
      <c r="AE25" s="162"/>
      <c r="AF25" s="162">
        <v>-106</v>
      </c>
      <c r="AG25" s="162"/>
      <c r="AH25" s="162"/>
      <c r="AI25" s="162"/>
      <c r="AJ25" s="162"/>
      <c r="AK25" s="162">
        <v>-58</v>
      </c>
      <c r="AL25" s="162"/>
      <c r="AM25" s="162"/>
      <c r="AN25" s="162"/>
      <c r="AO25" s="162"/>
      <c r="AP25" s="162">
        <v>-48</v>
      </c>
      <c r="AQ25" s="162"/>
      <c r="AR25" s="162"/>
      <c r="AS25" s="162"/>
      <c r="AT25" s="186"/>
      <c r="AU25" s="36"/>
    </row>
    <row r="26" spans="1:48" s="23" customFormat="1" ht="18" customHeight="1" x14ac:dyDescent="0.2">
      <c r="A26" s="33" t="s">
        <v>42</v>
      </c>
      <c r="B26" s="185">
        <v>65</v>
      </c>
      <c r="C26" s="162"/>
      <c r="D26" s="162"/>
      <c r="E26" s="162"/>
      <c r="F26" s="162"/>
      <c r="G26" s="162">
        <v>36</v>
      </c>
      <c r="H26" s="162"/>
      <c r="I26" s="162"/>
      <c r="J26" s="162"/>
      <c r="K26" s="162"/>
      <c r="L26" s="162">
        <v>29</v>
      </c>
      <c r="M26" s="162"/>
      <c r="N26" s="162"/>
      <c r="O26" s="162"/>
      <c r="P26" s="162"/>
      <c r="Q26" s="162">
        <v>107</v>
      </c>
      <c r="R26" s="162"/>
      <c r="S26" s="162"/>
      <c r="T26" s="162"/>
      <c r="U26" s="162"/>
      <c r="V26" s="162">
        <v>51</v>
      </c>
      <c r="W26" s="162"/>
      <c r="X26" s="162"/>
      <c r="Y26" s="162"/>
      <c r="Z26" s="162"/>
      <c r="AA26" s="162">
        <v>56</v>
      </c>
      <c r="AB26" s="162"/>
      <c r="AC26" s="162"/>
      <c r="AD26" s="162"/>
      <c r="AE26" s="162"/>
      <c r="AF26" s="162">
        <v>-42</v>
      </c>
      <c r="AG26" s="162"/>
      <c r="AH26" s="162"/>
      <c r="AI26" s="162"/>
      <c r="AJ26" s="162"/>
      <c r="AK26" s="162">
        <v>-15</v>
      </c>
      <c r="AL26" s="162"/>
      <c r="AM26" s="162"/>
      <c r="AN26" s="162"/>
      <c r="AO26" s="162"/>
      <c r="AP26" s="162">
        <v>-27</v>
      </c>
      <c r="AQ26" s="162"/>
      <c r="AR26" s="162"/>
      <c r="AS26" s="162"/>
      <c r="AT26" s="186"/>
      <c r="AU26" s="36"/>
    </row>
    <row r="27" spans="1:48" s="23" customFormat="1" ht="18" customHeight="1" x14ac:dyDescent="0.2">
      <c r="A27" s="33" t="s">
        <v>43</v>
      </c>
      <c r="B27" s="185">
        <v>44</v>
      </c>
      <c r="C27" s="162"/>
      <c r="D27" s="162"/>
      <c r="E27" s="162"/>
      <c r="F27" s="162"/>
      <c r="G27" s="162">
        <v>25</v>
      </c>
      <c r="H27" s="162"/>
      <c r="I27" s="162"/>
      <c r="J27" s="162"/>
      <c r="K27" s="162"/>
      <c r="L27" s="162">
        <v>19</v>
      </c>
      <c r="M27" s="162"/>
      <c r="N27" s="162"/>
      <c r="O27" s="162"/>
      <c r="P27" s="162"/>
      <c r="Q27" s="162">
        <v>106</v>
      </c>
      <c r="R27" s="162"/>
      <c r="S27" s="162"/>
      <c r="T27" s="162"/>
      <c r="U27" s="162"/>
      <c r="V27" s="162">
        <v>47</v>
      </c>
      <c r="W27" s="162"/>
      <c r="X27" s="162"/>
      <c r="Y27" s="162"/>
      <c r="Z27" s="162"/>
      <c r="AA27" s="162">
        <v>59</v>
      </c>
      <c r="AB27" s="162"/>
      <c r="AC27" s="162"/>
      <c r="AD27" s="162"/>
      <c r="AE27" s="162"/>
      <c r="AF27" s="162">
        <v>-62</v>
      </c>
      <c r="AG27" s="162"/>
      <c r="AH27" s="162"/>
      <c r="AI27" s="162"/>
      <c r="AJ27" s="162"/>
      <c r="AK27" s="162">
        <v>-22</v>
      </c>
      <c r="AL27" s="162"/>
      <c r="AM27" s="162"/>
      <c r="AN27" s="162"/>
      <c r="AO27" s="162"/>
      <c r="AP27" s="162">
        <v>-40</v>
      </c>
      <c r="AQ27" s="162"/>
      <c r="AR27" s="162"/>
      <c r="AS27" s="162"/>
      <c r="AT27" s="186"/>
      <c r="AU27" s="36"/>
    </row>
    <row r="28" spans="1:48" s="23" customFormat="1" ht="18" customHeight="1" x14ac:dyDescent="0.2">
      <c r="A28" s="33" t="s">
        <v>44</v>
      </c>
      <c r="B28" s="185">
        <v>51</v>
      </c>
      <c r="C28" s="162"/>
      <c r="D28" s="162"/>
      <c r="E28" s="162"/>
      <c r="F28" s="162"/>
      <c r="G28" s="162">
        <v>15</v>
      </c>
      <c r="H28" s="162"/>
      <c r="I28" s="162"/>
      <c r="J28" s="162"/>
      <c r="K28" s="162"/>
      <c r="L28" s="162">
        <v>36</v>
      </c>
      <c r="M28" s="162"/>
      <c r="N28" s="162"/>
      <c r="O28" s="162"/>
      <c r="P28" s="162"/>
      <c r="Q28" s="162">
        <v>102</v>
      </c>
      <c r="R28" s="162"/>
      <c r="S28" s="162"/>
      <c r="T28" s="162"/>
      <c r="U28" s="162"/>
      <c r="V28" s="162">
        <v>50</v>
      </c>
      <c r="W28" s="162"/>
      <c r="X28" s="162"/>
      <c r="Y28" s="162"/>
      <c r="Z28" s="162"/>
      <c r="AA28" s="162">
        <v>52</v>
      </c>
      <c r="AB28" s="162"/>
      <c r="AC28" s="162"/>
      <c r="AD28" s="162"/>
      <c r="AE28" s="162"/>
      <c r="AF28" s="162">
        <v>-51</v>
      </c>
      <c r="AG28" s="162"/>
      <c r="AH28" s="162"/>
      <c r="AI28" s="162"/>
      <c r="AJ28" s="162"/>
      <c r="AK28" s="162">
        <v>-35</v>
      </c>
      <c r="AL28" s="162"/>
      <c r="AM28" s="162"/>
      <c r="AN28" s="162"/>
      <c r="AO28" s="162"/>
      <c r="AP28" s="162">
        <v>-16</v>
      </c>
      <c r="AQ28" s="162"/>
      <c r="AR28" s="162"/>
      <c r="AS28" s="162"/>
      <c r="AT28" s="186"/>
      <c r="AU28" s="36"/>
    </row>
    <row r="29" spans="1:48" s="23" customFormat="1" ht="18" customHeight="1" x14ac:dyDescent="0.2">
      <c r="A29" s="33" t="s">
        <v>45</v>
      </c>
      <c r="B29" s="185">
        <v>36</v>
      </c>
      <c r="C29" s="162"/>
      <c r="D29" s="162"/>
      <c r="E29" s="162"/>
      <c r="F29" s="162"/>
      <c r="G29" s="162">
        <v>17</v>
      </c>
      <c r="H29" s="162"/>
      <c r="I29" s="162"/>
      <c r="J29" s="162"/>
      <c r="K29" s="162"/>
      <c r="L29" s="162">
        <v>19</v>
      </c>
      <c r="M29" s="162"/>
      <c r="N29" s="162"/>
      <c r="O29" s="162"/>
      <c r="P29" s="162"/>
      <c r="Q29" s="162">
        <v>103</v>
      </c>
      <c r="R29" s="162"/>
      <c r="S29" s="162"/>
      <c r="T29" s="162"/>
      <c r="U29" s="162"/>
      <c r="V29" s="162">
        <v>56</v>
      </c>
      <c r="W29" s="162"/>
      <c r="X29" s="162"/>
      <c r="Y29" s="162"/>
      <c r="Z29" s="162"/>
      <c r="AA29" s="162">
        <v>47</v>
      </c>
      <c r="AB29" s="162"/>
      <c r="AC29" s="162"/>
      <c r="AD29" s="162"/>
      <c r="AE29" s="162"/>
      <c r="AF29" s="162">
        <v>-67</v>
      </c>
      <c r="AG29" s="162"/>
      <c r="AH29" s="162"/>
      <c r="AI29" s="162"/>
      <c r="AJ29" s="162"/>
      <c r="AK29" s="162">
        <v>-39</v>
      </c>
      <c r="AL29" s="162"/>
      <c r="AM29" s="162"/>
      <c r="AN29" s="162"/>
      <c r="AO29" s="162"/>
      <c r="AP29" s="162">
        <v>-28</v>
      </c>
      <c r="AQ29" s="162"/>
      <c r="AR29" s="162"/>
      <c r="AS29" s="162"/>
      <c r="AT29" s="186"/>
      <c r="AU29" s="36"/>
    </row>
    <row r="30" spans="1:48" s="23" customFormat="1" ht="18" customHeight="1" x14ac:dyDescent="0.2">
      <c r="A30" s="33" t="s">
        <v>46</v>
      </c>
      <c r="B30" s="185">
        <v>35</v>
      </c>
      <c r="C30" s="162"/>
      <c r="D30" s="162"/>
      <c r="E30" s="162"/>
      <c r="F30" s="162"/>
      <c r="G30" s="162">
        <v>16</v>
      </c>
      <c r="H30" s="162"/>
      <c r="I30" s="162"/>
      <c r="J30" s="162"/>
      <c r="K30" s="162"/>
      <c r="L30" s="162">
        <v>19</v>
      </c>
      <c r="M30" s="162"/>
      <c r="N30" s="162"/>
      <c r="O30" s="162"/>
      <c r="P30" s="162"/>
      <c r="Q30" s="162">
        <v>98</v>
      </c>
      <c r="R30" s="162"/>
      <c r="S30" s="162"/>
      <c r="T30" s="162"/>
      <c r="U30" s="162"/>
      <c r="V30" s="162">
        <v>45</v>
      </c>
      <c r="W30" s="162"/>
      <c r="X30" s="162"/>
      <c r="Y30" s="162"/>
      <c r="Z30" s="162"/>
      <c r="AA30" s="162">
        <v>53</v>
      </c>
      <c r="AB30" s="162"/>
      <c r="AC30" s="162"/>
      <c r="AD30" s="162"/>
      <c r="AE30" s="162"/>
      <c r="AF30" s="162">
        <v>-63</v>
      </c>
      <c r="AG30" s="162"/>
      <c r="AH30" s="162"/>
      <c r="AI30" s="162"/>
      <c r="AJ30" s="162"/>
      <c r="AK30" s="162">
        <v>-29</v>
      </c>
      <c r="AL30" s="162"/>
      <c r="AM30" s="162"/>
      <c r="AN30" s="162"/>
      <c r="AO30" s="162"/>
      <c r="AP30" s="162">
        <v>-34</v>
      </c>
      <c r="AQ30" s="162"/>
      <c r="AR30" s="162"/>
      <c r="AS30" s="162"/>
      <c r="AT30" s="186"/>
      <c r="AU30" s="36"/>
    </row>
    <row r="31" spans="1:48" s="23" customFormat="1" ht="18" customHeight="1" x14ac:dyDescent="0.2">
      <c r="A31" s="33" t="s">
        <v>19</v>
      </c>
      <c r="B31" s="187">
        <v>4</v>
      </c>
      <c r="C31" s="188"/>
      <c r="D31" s="188"/>
      <c r="E31" s="188"/>
      <c r="F31" s="188"/>
      <c r="G31" s="188">
        <v>1</v>
      </c>
      <c r="H31" s="188"/>
      <c r="I31" s="188"/>
      <c r="J31" s="188"/>
      <c r="K31" s="188"/>
      <c r="L31" s="188">
        <v>3</v>
      </c>
      <c r="M31" s="188"/>
      <c r="N31" s="188"/>
      <c r="O31" s="188"/>
      <c r="P31" s="188"/>
      <c r="Q31" s="188">
        <v>44</v>
      </c>
      <c r="R31" s="188"/>
      <c r="S31" s="188"/>
      <c r="T31" s="188"/>
      <c r="U31" s="188"/>
      <c r="V31" s="188">
        <v>22</v>
      </c>
      <c r="W31" s="188"/>
      <c r="X31" s="188"/>
      <c r="Y31" s="188"/>
      <c r="Z31" s="188"/>
      <c r="AA31" s="188">
        <v>22</v>
      </c>
      <c r="AB31" s="188"/>
      <c r="AC31" s="188"/>
      <c r="AD31" s="188"/>
      <c r="AE31" s="188"/>
      <c r="AF31" s="188">
        <v>-40</v>
      </c>
      <c r="AG31" s="188"/>
      <c r="AH31" s="188"/>
      <c r="AI31" s="188"/>
      <c r="AJ31" s="188"/>
      <c r="AK31" s="188">
        <v>-21</v>
      </c>
      <c r="AL31" s="188"/>
      <c r="AM31" s="188"/>
      <c r="AN31" s="188"/>
      <c r="AO31" s="188"/>
      <c r="AP31" s="188">
        <v>-19</v>
      </c>
      <c r="AQ31" s="188"/>
      <c r="AR31" s="188"/>
      <c r="AS31" s="188"/>
      <c r="AT31" s="189"/>
      <c r="AU31" s="36"/>
    </row>
    <row r="32" spans="1:48" s="23" customFormat="1" ht="24" customHeight="1" x14ac:dyDescent="0.2">
      <c r="A32" s="12" t="s">
        <v>22</v>
      </c>
      <c r="B32" s="209">
        <v>354</v>
      </c>
      <c r="C32" s="190"/>
      <c r="D32" s="190"/>
      <c r="E32" s="190"/>
      <c r="F32" s="190"/>
      <c r="G32" s="210">
        <v>166</v>
      </c>
      <c r="H32" s="210"/>
      <c r="I32" s="210"/>
      <c r="J32" s="210"/>
      <c r="K32" s="210"/>
      <c r="L32" s="190">
        <v>188</v>
      </c>
      <c r="M32" s="190"/>
      <c r="N32" s="190"/>
      <c r="O32" s="190"/>
      <c r="P32" s="190"/>
      <c r="Q32" s="190">
        <v>873</v>
      </c>
      <c r="R32" s="190"/>
      <c r="S32" s="190"/>
      <c r="T32" s="190"/>
      <c r="U32" s="190"/>
      <c r="V32" s="190">
        <v>433</v>
      </c>
      <c r="W32" s="190"/>
      <c r="X32" s="190"/>
      <c r="Y32" s="190"/>
      <c r="Z32" s="190"/>
      <c r="AA32" s="190">
        <v>440</v>
      </c>
      <c r="AB32" s="190"/>
      <c r="AC32" s="190"/>
      <c r="AD32" s="190"/>
      <c r="AE32" s="190"/>
      <c r="AF32" s="190">
        <v>-519</v>
      </c>
      <c r="AG32" s="190"/>
      <c r="AH32" s="190"/>
      <c r="AI32" s="190"/>
      <c r="AJ32" s="190"/>
      <c r="AK32" s="190">
        <v>-267</v>
      </c>
      <c r="AL32" s="190"/>
      <c r="AM32" s="190"/>
      <c r="AN32" s="190"/>
      <c r="AO32" s="190"/>
      <c r="AP32" s="190">
        <v>-252</v>
      </c>
      <c r="AQ32" s="190"/>
      <c r="AR32" s="190"/>
      <c r="AS32" s="190"/>
      <c r="AT32" s="191"/>
      <c r="AU32" s="36"/>
    </row>
    <row r="33" spans="1:47" s="24" customFormat="1" ht="12.95" customHeight="1" x14ac:dyDescent="0.4">
      <c r="A33" s="30" t="s">
        <v>49</v>
      </c>
      <c r="B33" s="8"/>
      <c r="C33" s="8"/>
      <c r="D33" s="39"/>
      <c r="E33" s="39"/>
      <c r="F33" s="39"/>
      <c r="G33" s="39"/>
      <c r="H33" s="39"/>
      <c r="I33" s="39"/>
      <c r="J33" s="39"/>
      <c r="K33" s="39"/>
      <c r="L33" s="8"/>
      <c r="M33" s="8"/>
      <c r="N33" s="8"/>
      <c r="O33" s="8"/>
      <c r="P33" s="8"/>
      <c r="Q33" s="39"/>
      <c r="R33" s="39"/>
      <c r="S33" s="39"/>
      <c r="T33" s="22"/>
      <c r="U33" s="39"/>
      <c r="V33" s="22"/>
      <c r="W33" s="39"/>
      <c r="X33" s="8"/>
      <c r="Y33" s="8"/>
      <c r="Z33" s="22"/>
      <c r="AA33" s="22"/>
      <c r="AB33" s="22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37"/>
    </row>
    <row r="34" spans="1:47" s="23" customFormat="1" ht="24.95" customHeight="1" x14ac:dyDescent="0.2">
      <c r="A34" s="34" t="s">
        <v>31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21"/>
      <c r="AC34" s="21"/>
      <c r="AD34" s="21"/>
      <c r="AE34" s="21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36"/>
    </row>
    <row r="35" spans="1:47" s="23" customFormat="1" ht="12.95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75">
        <v>12</v>
      </c>
      <c r="AQ35" s="175"/>
      <c r="AR35" s="175"/>
      <c r="AS35" s="175"/>
      <c r="AT35" s="175" t="s">
        <v>32</v>
      </c>
      <c r="AU35" s="36"/>
    </row>
    <row r="36" spans="1:47" s="23" customFormat="1" ht="15" customHeight="1" x14ac:dyDescent="0.2">
      <c r="A36" s="192" t="s">
        <v>24</v>
      </c>
      <c r="B36" s="195" t="s">
        <v>33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7"/>
      <c r="Q36" s="195" t="s">
        <v>34</v>
      </c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7"/>
      <c r="AF36" s="198" t="s">
        <v>35</v>
      </c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200"/>
      <c r="AU36" s="36"/>
    </row>
    <row r="37" spans="1:47" s="23" customFormat="1" ht="15" customHeight="1" x14ac:dyDescent="0.2">
      <c r="A37" s="193"/>
      <c r="B37" s="201" t="s">
        <v>36</v>
      </c>
      <c r="C37" s="202"/>
      <c r="D37" s="203"/>
      <c r="E37" s="207" t="s">
        <v>37</v>
      </c>
      <c r="F37" s="207"/>
      <c r="G37" s="208"/>
      <c r="H37" s="208"/>
      <c r="I37" s="207" t="s">
        <v>38</v>
      </c>
      <c r="J37" s="207"/>
      <c r="K37" s="208"/>
      <c r="L37" s="208"/>
      <c r="M37" s="213" t="s">
        <v>39</v>
      </c>
      <c r="N37" s="213"/>
      <c r="O37" s="213"/>
      <c r="P37" s="208"/>
      <c r="Q37" s="201" t="s">
        <v>36</v>
      </c>
      <c r="R37" s="202"/>
      <c r="S37" s="203"/>
      <c r="T37" s="207" t="s">
        <v>37</v>
      </c>
      <c r="U37" s="207"/>
      <c r="V37" s="208"/>
      <c r="W37" s="208"/>
      <c r="X37" s="207" t="s">
        <v>38</v>
      </c>
      <c r="Y37" s="207"/>
      <c r="Z37" s="208"/>
      <c r="AA37" s="208"/>
      <c r="AB37" s="213" t="s">
        <v>39</v>
      </c>
      <c r="AC37" s="213"/>
      <c r="AD37" s="213"/>
      <c r="AE37" s="208"/>
      <c r="AF37" s="201" t="s">
        <v>40</v>
      </c>
      <c r="AG37" s="202"/>
      <c r="AH37" s="203"/>
      <c r="AI37" s="207" t="s">
        <v>37</v>
      </c>
      <c r="AJ37" s="207"/>
      <c r="AK37" s="208"/>
      <c r="AL37" s="208"/>
      <c r="AM37" s="207" t="s">
        <v>38</v>
      </c>
      <c r="AN37" s="207"/>
      <c r="AO37" s="208"/>
      <c r="AP37" s="208"/>
      <c r="AQ37" s="213" t="s">
        <v>39</v>
      </c>
      <c r="AR37" s="213"/>
      <c r="AS37" s="213"/>
      <c r="AT37" s="208"/>
      <c r="AU37" s="36"/>
    </row>
    <row r="38" spans="1:47" s="23" customFormat="1" ht="15" customHeight="1" x14ac:dyDescent="0.2">
      <c r="A38" s="194"/>
      <c r="B38" s="204"/>
      <c r="C38" s="205"/>
      <c r="D38" s="206"/>
      <c r="E38" s="211" t="s">
        <v>29</v>
      </c>
      <c r="F38" s="212"/>
      <c r="G38" s="211" t="s">
        <v>30</v>
      </c>
      <c r="H38" s="212"/>
      <c r="I38" s="211" t="s">
        <v>29</v>
      </c>
      <c r="J38" s="212"/>
      <c r="K38" s="211" t="s">
        <v>30</v>
      </c>
      <c r="L38" s="212"/>
      <c r="M38" s="211" t="s">
        <v>29</v>
      </c>
      <c r="N38" s="212"/>
      <c r="O38" s="211" t="s">
        <v>30</v>
      </c>
      <c r="P38" s="212"/>
      <c r="Q38" s="204"/>
      <c r="R38" s="205"/>
      <c r="S38" s="206"/>
      <c r="T38" s="211" t="s">
        <v>29</v>
      </c>
      <c r="U38" s="212"/>
      <c r="V38" s="211" t="s">
        <v>30</v>
      </c>
      <c r="W38" s="212"/>
      <c r="X38" s="214" t="s">
        <v>29</v>
      </c>
      <c r="Y38" s="215"/>
      <c r="Z38" s="211" t="s">
        <v>30</v>
      </c>
      <c r="AA38" s="212"/>
      <c r="AB38" s="211" t="s">
        <v>29</v>
      </c>
      <c r="AC38" s="212"/>
      <c r="AD38" s="214" t="s">
        <v>30</v>
      </c>
      <c r="AE38" s="118"/>
      <c r="AF38" s="204"/>
      <c r="AG38" s="205"/>
      <c r="AH38" s="206"/>
      <c r="AI38" s="211" t="s">
        <v>29</v>
      </c>
      <c r="AJ38" s="212"/>
      <c r="AK38" s="211" t="s">
        <v>30</v>
      </c>
      <c r="AL38" s="212"/>
      <c r="AM38" s="207" t="s">
        <v>29</v>
      </c>
      <c r="AN38" s="208"/>
      <c r="AO38" s="207" t="s">
        <v>30</v>
      </c>
      <c r="AP38" s="207"/>
      <c r="AQ38" s="207" t="s">
        <v>29</v>
      </c>
      <c r="AR38" s="207"/>
      <c r="AS38" s="207" t="s">
        <v>30</v>
      </c>
      <c r="AT38" s="207"/>
      <c r="AU38" s="36"/>
    </row>
    <row r="39" spans="1:47" s="23" customFormat="1" ht="26.25" customHeight="1" x14ac:dyDescent="0.2">
      <c r="A39" s="32" t="s">
        <v>16</v>
      </c>
      <c r="B39" s="216">
        <v>2307</v>
      </c>
      <c r="C39" s="217"/>
      <c r="D39" s="217"/>
      <c r="E39" s="218">
        <v>469</v>
      </c>
      <c r="F39" s="218"/>
      <c r="G39" s="218">
        <v>411</v>
      </c>
      <c r="H39" s="218"/>
      <c r="I39" s="218">
        <v>177</v>
      </c>
      <c r="J39" s="218"/>
      <c r="K39" s="218">
        <v>145</v>
      </c>
      <c r="L39" s="218"/>
      <c r="M39" s="218">
        <v>663</v>
      </c>
      <c r="N39" s="218"/>
      <c r="O39" s="218">
        <v>442</v>
      </c>
      <c r="P39" s="218"/>
      <c r="Q39" s="217">
        <v>2369</v>
      </c>
      <c r="R39" s="217"/>
      <c r="S39" s="217"/>
      <c r="T39" s="218">
        <v>469</v>
      </c>
      <c r="U39" s="218"/>
      <c r="V39" s="218">
        <v>411</v>
      </c>
      <c r="W39" s="218"/>
      <c r="X39" s="218">
        <v>175</v>
      </c>
      <c r="Y39" s="218"/>
      <c r="Z39" s="218">
        <v>182</v>
      </c>
      <c r="AA39" s="218"/>
      <c r="AB39" s="218">
        <v>663</v>
      </c>
      <c r="AC39" s="218"/>
      <c r="AD39" s="218">
        <v>469</v>
      </c>
      <c r="AE39" s="218"/>
      <c r="AF39" s="217">
        <v>-62</v>
      </c>
      <c r="AG39" s="217"/>
      <c r="AH39" s="217"/>
      <c r="AI39" s="222">
        <v>0</v>
      </c>
      <c r="AJ39" s="222"/>
      <c r="AK39" s="222">
        <v>0</v>
      </c>
      <c r="AL39" s="222"/>
      <c r="AM39" s="218">
        <v>2</v>
      </c>
      <c r="AN39" s="218"/>
      <c r="AO39" s="218">
        <v>-37</v>
      </c>
      <c r="AP39" s="218"/>
      <c r="AQ39" s="218">
        <v>0</v>
      </c>
      <c r="AR39" s="218"/>
      <c r="AS39" s="217">
        <v>-27</v>
      </c>
      <c r="AT39" s="219"/>
      <c r="AU39" s="36"/>
    </row>
    <row r="40" spans="1:47" s="26" customFormat="1" ht="18" customHeight="1" x14ac:dyDescent="0.4">
      <c r="A40" s="33" t="s">
        <v>41</v>
      </c>
      <c r="B40" s="220">
        <v>777</v>
      </c>
      <c r="C40" s="221"/>
      <c r="D40" s="221"/>
      <c r="E40" s="221">
        <v>143</v>
      </c>
      <c r="F40" s="221"/>
      <c r="G40" s="221">
        <v>121</v>
      </c>
      <c r="H40" s="221"/>
      <c r="I40" s="221">
        <v>62</v>
      </c>
      <c r="J40" s="221"/>
      <c r="K40" s="221">
        <v>49</v>
      </c>
      <c r="L40" s="221"/>
      <c r="M40" s="221">
        <v>231</v>
      </c>
      <c r="N40" s="221"/>
      <c r="O40" s="221">
        <v>171</v>
      </c>
      <c r="P40" s="221"/>
      <c r="Q40" s="221">
        <v>735</v>
      </c>
      <c r="R40" s="221"/>
      <c r="S40" s="221"/>
      <c r="T40" s="221">
        <v>122</v>
      </c>
      <c r="U40" s="221"/>
      <c r="V40" s="221">
        <v>107</v>
      </c>
      <c r="W40" s="221"/>
      <c r="X40" s="221">
        <v>54</v>
      </c>
      <c r="Y40" s="221"/>
      <c r="Z40" s="221">
        <v>56</v>
      </c>
      <c r="AA40" s="221"/>
      <c r="AB40" s="221">
        <v>225</v>
      </c>
      <c r="AC40" s="221"/>
      <c r="AD40" s="221">
        <v>171</v>
      </c>
      <c r="AE40" s="221"/>
      <c r="AF40" s="221">
        <v>42</v>
      </c>
      <c r="AG40" s="221"/>
      <c r="AH40" s="221"/>
      <c r="AI40" s="221">
        <v>21</v>
      </c>
      <c r="AJ40" s="221"/>
      <c r="AK40" s="221">
        <v>14</v>
      </c>
      <c r="AL40" s="221"/>
      <c r="AM40" s="221">
        <v>8</v>
      </c>
      <c r="AN40" s="221"/>
      <c r="AO40" s="221">
        <v>-7</v>
      </c>
      <c r="AP40" s="221"/>
      <c r="AQ40" s="221">
        <v>6</v>
      </c>
      <c r="AR40" s="221"/>
      <c r="AS40" s="221">
        <v>0</v>
      </c>
      <c r="AT40" s="223"/>
      <c r="AU40" s="38"/>
    </row>
    <row r="41" spans="1:47" s="23" customFormat="1" ht="18" customHeight="1" x14ac:dyDescent="0.2">
      <c r="A41" s="33" t="s">
        <v>42</v>
      </c>
      <c r="B41" s="220">
        <v>344</v>
      </c>
      <c r="C41" s="221"/>
      <c r="D41" s="221"/>
      <c r="E41" s="221">
        <v>80</v>
      </c>
      <c r="F41" s="221"/>
      <c r="G41" s="221">
        <v>63</v>
      </c>
      <c r="H41" s="221"/>
      <c r="I41" s="221">
        <v>40</v>
      </c>
      <c r="J41" s="221"/>
      <c r="K41" s="221">
        <v>37</v>
      </c>
      <c r="L41" s="221"/>
      <c r="M41" s="221">
        <v>74</v>
      </c>
      <c r="N41" s="221"/>
      <c r="O41" s="221">
        <v>50</v>
      </c>
      <c r="P41" s="221"/>
      <c r="Q41" s="221">
        <v>416</v>
      </c>
      <c r="R41" s="221"/>
      <c r="S41" s="221"/>
      <c r="T41" s="221">
        <v>79</v>
      </c>
      <c r="U41" s="221"/>
      <c r="V41" s="221">
        <v>79</v>
      </c>
      <c r="W41" s="221"/>
      <c r="X41" s="221">
        <v>44</v>
      </c>
      <c r="Y41" s="221"/>
      <c r="Z41" s="221">
        <v>45</v>
      </c>
      <c r="AA41" s="221"/>
      <c r="AB41" s="221">
        <v>102</v>
      </c>
      <c r="AC41" s="221"/>
      <c r="AD41" s="221">
        <v>67</v>
      </c>
      <c r="AE41" s="221"/>
      <c r="AF41" s="221">
        <v>-72</v>
      </c>
      <c r="AG41" s="221"/>
      <c r="AH41" s="221"/>
      <c r="AI41" s="221">
        <v>1</v>
      </c>
      <c r="AJ41" s="221"/>
      <c r="AK41" s="221">
        <v>-16</v>
      </c>
      <c r="AL41" s="221"/>
      <c r="AM41" s="221">
        <v>-4</v>
      </c>
      <c r="AN41" s="221"/>
      <c r="AO41" s="221">
        <v>-8</v>
      </c>
      <c r="AP41" s="221"/>
      <c r="AQ41" s="221">
        <v>-28</v>
      </c>
      <c r="AR41" s="221"/>
      <c r="AS41" s="221">
        <v>-17</v>
      </c>
      <c r="AT41" s="223"/>
      <c r="AU41" s="36"/>
    </row>
    <row r="42" spans="1:47" ht="18" customHeight="1" x14ac:dyDescent="0.2">
      <c r="A42" s="33" t="s">
        <v>43</v>
      </c>
      <c r="B42" s="220">
        <v>262</v>
      </c>
      <c r="C42" s="221"/>
      <c r="D42" s="221"/>
      <c r="E42" s="221">
        <v>49</v>
      </c>
      <c r="F42" s="221"/>
      <c r="G42" s="221">
        <v>41</v>
      </c>
      <c r="H42" s="221"/>
      <c r="I42" s="221">
        <v>18</v>
      </c>
      <c r="J42" s="221"/>
      <c r="K42" s="221">
        <v>18</v>
      </c>
      <c r="L42" s="221"/>
      <c r="M42" s="221">
        <v>74</v>
      </c>
      <c r="N42" s="221"/>
      <c r="O42" s="221">
        <v>62</v>
      </c>
      <c r="P42" s="221"/>
      <c r="Q42" s="221">
        <v>320</v>
      </c>
      <c r="R42" s="221"/>
      <c r="S42" s="221"/>
      <c r="T42" s="221">
        <v>50</v>
      </c>
      <c r="U42" s="221"/>
      <c r="V42" s="221">
        <v>51</v>
      </c>
      <c r="W42" s="221"/>
      <c r="X42" s="221">
        <v>21</v>
      </c>
      <c r="Y42" s="221"/>
      <c r="Z42" s="221">
        <v>17</v>
      </c>
      <c r="AA42" s="221"/>
      <c r="AB42" s="221">
        <v>109</v>
      </c>
      <c r="AC42" s="221"/>
      <c r="AD42" s="221">
        <v>72</v>
      </c>
      <c r="AE42" s="221"/>
      <c r="AF42" s="221">
        <v>-58</v>
      </c>
      <c r="AG42" s="221"/>
      <c r="AH42" s="221"/>
      <c r="AI42" s="221">
        <v>-1</v>
      </c>
      <c r="AJ42" s="221"/>
      <c r="AK42" s="221">
        <v>-10</v>
      </c>
      <c r="AL42" s="221"/>
      <c r="AM42" s="221">
        <v>-3</v>
      </c>
      <c r="AN42" s="221"/>
      <c r="AO42" s="221">
        <v>1</v>
      </c>
      <c r="AP42" s="221"/>
      <c r="AQ42" s="221">
        <v>-35</v>
      </c>
      <c r="AR42" s="221"/>
      <c r="AS42" s="221">
        <v>-10</v>
      </c>
      <c r="AT42" s="223"/>
    </row>
    <row r="43" spans="1:47" ht="18" customHeight="1" x14ac:dyDescent="0.2">
      <c r="A43" s="33" t="s">
        <v>44</v>
      </c>
      <c r="B43" s="220">
        <v>362</v>
      </c>
      <c r="C43" s="221"/>
      <c r="D43" s="221"/>
      <c r="E43" s="221">
        <v>66</v>
      </c>
      <c r="F43" s="221"/>
      <c r="G43" s="221">
        <v>53</v>
      </c>
      <c r="H43" s="221"/>
      <c r="I43" s="221">
        <v>28</v>
      </c>
      <c r="J43" s="221"/>
      <c r="K43" s="221">
        <v>15</v>
      </c>
      <c r="L43" s="221"/>
      <c r="M43" s="221">
        <v>145</v>
      </c>
      <c r="N43" s="221"/>
      <c r="O43" s="221">
        <v>55</v>
      </c>
      <c r="P43" s="221"/>
      <c r="Q43" s="221">
        <v>364</v>
      </c>
      <c r="R43" s="221"/>
      <c r="S43" s="221"/>
      <c r="T43" s="221">
        <v>98</v>
      </c>
      <c r="U43" s="221"/>
      <c r="V43" s="221">
        <v>52</v>
      </c>
      <c r="W43" s="221"/>
      <c r="X43" s="221">
        <v>20</v>
      </c>
      <c r="Y43" s="221"/>
      <c r="Z43" s="221">
        <v>21</v>
      </c>
      <c r="AA43" s="221"/>
      <c r="AB43" s="221">
        <v>107</v>
      </c>
      <c r="AC43" s="221"/>
      <c r="AD43" s="221">
        <v>66</v>
      </c>
      <c r="AE43" s="221"/>
      <c r="AF43" s="221">
        <v>-2</v>
      </c>
      <c r="AG43" s="221"/>
      <c r="AH43" s="221"/>
      <c r="AI43" s="221">
        <v>-32</v>
      </c>
      <c r="AJ43" s="221"/>
      <c r="AK43" s="221">
        <v>1</v>
      </c>
      <c r="AL43" s="221"/>
      <c r="AM43" s="221">
        <v>8</v>
      </c>
      <c r="AN43" s="221"/>
      <c r="AO43" s="221">
        <v>-6</v>
      </c>
      <c r="AP43" s="221"/>
      <c r="AQ43" s="221">
        <v>38</v>
      </c>
      <c r="AR43" s="221"/>
      <c r="AS43" s="221">
        <v>-11</v>
      </c>
      <c r="AT43" s="223"/>
    </row>
    <row r="44" spans="1:47" ht="18" customHeight="1" x14ac:dyDescent="0.2">
      <c r="A44" s="33" t="s">
        <v>45</v>
      </c>
      <c r="B44" s="220">
        <v>260</v>
      </c>
      <c r="C44" s="221"/>
      <c r="D44" s="221"/>
      <c r="E44" s="221">
        <v>60</v>
      </c>
      <c r="F44" s="221"/>
      <c r="G44" s="221">
        <v>61</v>
      </c>
      <c r="H44" s="221"/>
      <c r="I44" s="221">
        <v>13</v>
      </c>
      <c r="J44" s="221"/>
      <c r="K44" s="221">
        <v>12</v>
      </c>
      <c r="L44" s="221"/>
      <c r="M44" s="221">
        <v>58</v>
      </c>
      <c r="N44" s="221"/>
      <c r="O44" s="221">
        <v>56</v>
      </c>
      <c r="P44" s="221"/>
      <c r="Q44" s="221">
        <v>276</v>
      </c>
      <c r="R44" s="221"/>
      <c r="S44" s="221"/>
      <c r="T44" s="221">
        <v>59</v>
      </c>
      <c r="U44" s="221"/>
      <c r="V44" s="221">
        <v>59</v>
      </c>
      <c r="W44" s="221"/>
      <c r="X44" s="221">
        <v>16</v>
      </c>
      <c r="Y44" s="221"/>
      <c r="Z44" s="221">
        <v>19</v>
      </c>
      <c r="AA44" s="221"/>
      <c r="AB44" s="221">
        <v>69</v>
      </c>
      <c r="AC44" s="221"/>
      <c r="AD44" s="221">
        <v>54</v>
      </c>
      <c r="AE44" s="221"/>
      <c r="AF44" s="221">
        <v>-16</v>
      </c>
      <c r="AG44" s="221"/>
      <c r="AH44" s="221"/>
      <c r="AI44" s="221">
        <v>1</v>
      </c>
      <c r="AJ44" s="221"/>
      <c r="AK44" s="221">
        <v>2</v>
      </c>
      <c r="AL44" s="221"/>
      <c r="AM44" s="221">
        <v>-3</v>
      </c>
      <c r="AN44" s="221"/>
      <c r="AO44" s="221">
        <v>-7</v>
      </c>
      <c r="AP44" s="221"/>
      <c r="AQ44" s="221">
        <v>-11</v>
      </c>
      <c r="AR44" s="221"/>
      <c r="AS44" s="221">
        <v>2</v>
      </c>
      <c r="AT44" s="223"/>
    </row>
    <row r="45" spans="1:47" ht="18" customHeight="1" x14ac:dyDescent="0.2">
      <c r="A45" s="33" t="s">
        <v>46</v>
      </c>
      <c r="B45" s="220">
        <v>267</v>
      </c>
      <c r="C45" s="221"/>
      <c r="D45" s="221"/>
      <c r="E45" s="221">
        <v>61</v>
      </c>
      <c r="F45" s="221"/>
      <c r="G45" s="221">
        <v>65</v>
      </c>
      <c r="H45" s="221"/>
      <c r="I45" s="221">
        <v>13</v>
      </c>
      <c r="J45" s="221"/>
      <c r="K45" s="221">
        <v>11</v>
      </c>
      <c r="L45" s="221"/>
      <c r="M45" s="221">
        <v>75</v>
      </c>
      <c r="N45" s="221"/>
      <c r="O45" s="221">
        <v>42</v>
      </c>
      <c r="P45" s="221"/>
      <c r="Q45" s="221">
        <v>206</v>
      </c>
      <c r="R45" s="221"/>
      <c r="S45" s="221"/>
      <c r="T45" s="221">
        <v>51</v>
      </c>
      <c r="U45" s="221"/>
      <c r="V45" s="221">
        <v>44</v>
      </c>
      <c r="W45" s="221"/>
      <c r="X45" s="221">
        <v>16</v>
      </c>
      <c r="Y45" s="221"/>
      <c r="Z45" s="221">
        <v>18</v>
      </c>
      <c r="AA45" s="221"/>
      <c r="AB45" s="221">
        <v>44</v>
      </c>
      <c r="AC45" s="221"/>
      <c r="AD45" s="221">
        <v>33</v>
      </c>
      <c r="AE45" s="221"/>
      <c r="AF45" s="221">
        <v>61</v>
      </c>
      <c r="AG45" s="221"/>
      <c r="AH45" s="221"/>
      <c r="AI45" s="221">
        <v>10</v>
      </c>
      <c r="AJ45" s="221"/>
      <c r="AK45" s="221">
        <v>21</v>
      </c>
      <c r="AL45" s="221"/>
      <c r="AM45" s="221">
        <v>-3</v>
      </c>
      <c r="AN45" s="221"/>
      <c r="AO45" s="221">
        <v>-7</v>
      </c>
      <c r="AP45" s="221"/>
      <c r="AQ45" s="221">
        <v>31</v>
      </c>
      <c r="AR45" s="221"/>
      <c r="AS45" s="221">
        <v>9</v>
      </c>
      <c r="AT45" s="223"/>
    </row>
    <row r="46" spans="1:47" ht="18" customHeight="1" x14ac:dyDescent="0.2">
      <c r="A46" s="35" t="s">
        <v>19</v>
      </c>
      <c r="B46" s="224">
        <v>35</v>
      </c>
      <c r="C46" s="225"/>
      <c r="D46" s="225"/>
      <c r="E46" s="225">
        <v>10</v>
      </c>
      <c r="F46" s="225"/>
      <c r="G46" s="225">
        <v>7</v>
      </c>
      <c r="H46" s="225"/>
      <c r="I46" s="225">
        <v>3</v>
      </c>
      <c r="J46" s="225"/>
      <c r="K46" s="225">
        <v>3</v>
      </c>
      <c r="L46" s="225"/>
      <c r="M46" s="225">
        <v>6</v>
      </c>
      <c r="N46" s="225"/>
      <c r="O46" s="225">
        <v>6</v>
      </c>
      <c r="P46" s="225"/>
      <c r="Q46" s="225">
        <v>52</v>
      </c>
      <c r="R46" s="225"/>
      <c r="S46" s="225"/>
      <c r="T46" s="225">
        <v>10</v>
      </c>
      <c r="U46" s="225"/>
      <c r="V46" s="225">
        <v>19</v>
      </c>
      <c r="W46" s="225"/>
      <c r="X46" s="225">
        <v>4</v>
      </c>
      <c r="Y46" s="225"/>
      <c r="Z46" s="225">
        <v>6</v>
      </c>
      <c r="AA46" s="225"/>
      <c r="AB46" s="225">
        <v>7</v>
      </c>
      <c r="AC46" s="225"/>
      <c r="AD46" s="225">
        <v>6</v>
      </c>
      <c r="AE46" s="225"/>
      <c r="AF46" s="225">
        <v>-17</v>
      </c>
      <c r="AG46" s="225"/>
      <c r="AH46" s="225"/>
      <c r="AI46" s="225">
        <v>0</v>
      </c>
      <c r="AJ46" s="225"/>
      <c r="AK46" s="225">
        <v>-12</v>
      </c>
      <c r="AL46" s="225"/>
      <c r="AM46" s="225">
        <v>-1</v>
      </c>
      <c r="AN46" s="225"/>
      <c r="AO46" s="225">
        <v>-3</v>
      </c>
      <c r="AP46" s="225"/>
      <c r="AQ46" s="225">
        <v>-1</v>
      </c>
      <c r="AR46" s="225"/>
      <c r="AS46" s="225">
        <v>0</v>
      </c>
      <c r="AT46" s="226"/>
    </row>
    <row r="47" spans="1:47" ht="24" customHeight="1" x14ac:dyDescent="0.2">
      <c r="A47" s="13" t="s">
        <v>22</v>
      </c>
      <c r="B47" s="227">
        <v>2558</v>
      </c>
      <c r="C47" s="228"/>
      <c r="D47" s="228"/>
      <c r="E47" s="228">
        <v>533</v>
      </c>
      <c r="F47" s="228"/>
      <c r="G47" s="228">
        <v>504</v>
      </c>
      <c r="H47" s="228"/>
      <c r="I47" s="228">
        <v>215</v>
      </c>
      <c r="J47" s="228"/>
      <c r="K47" s="228">
        <v>156</v>
      </c>
      <c r="L47" s="228"/>
      <c r="M47" s="228">
        <v>648</v>
      </c>
      <c r="N47" s="228"/>
      <c r="O47" s="228">
        <v>502</v>
      </c>
      <c r="P47" s="228"/>
      <c r="Q47" s="228">
        <v>2533</v>
      </c>
      <c r="R47" s="228"/>
      <c r="S47" s="228"/>
      <c r="T47" s="228">
        <v>532</v>
      </c>
      <c r="U47" s="228"/>
      <c r="V47" s="228">
        <v>502</v>
      </c>
      <c r="W47" s="228"/>
      <c r="X47" s="228">
        <v>197</v>
      </c>
      <c r="Y47" s="228"/>
      <c r="Z47" s="228">
        <v>178</v>
      </c>
      <c r="AA47" s="228"/>
      <c r="AB47" s="228">
        <v>673</v>
      </c>
      <c r="AC47" s="228"/>
      <c r="AD47" s="228">
        <v>451</v>
      </c>
      <c r="AE47" s="228"/>
      <c r="AF47" s="228">
        <v>25</v>
      </c>
      <c r="AG47" s="228"/>
      <c r="AH47" s="228"/>
      <c r="AI47" s="228">
        <v>1</v>
      </c>
      <c r="AJ47" s="228"/>
      <c r="AK47" s="228">
        <v>2</v>
      </c>
      <c r="AL47" s="228"/>
      <c r="AM47" s="228">
        <v>18</v>
      </c>
      <c r="AN47" s="228"/>
      <c r="AO47" s="228">
        <v>-22</v>
      </c>
      <c r="AP47" s="228"/>
      <c r="AQ47" s="228">
        <v>-25</v>
      </c>
      <c r="AR47" s="228"/>
      <c r="AS47" s="228">
        <v>51</v>
      </c>
      <c r="AT47" s="229"/>
    </row>
    <row r="48" spans="1:47" ht="12.95" customHeight="1" x14ac:dyDescent="0.2">
      <c r="A48" s="30" t="s">
        <v>48</v>
      </c>
    </row>
    <row r="49" spans="1:1" ht="12.95" customHeight="1" x14ac:dyDescent="0.2">
      <c r="A49" s="30" t="s">
        <v>50</v>
      </c>
    </row>
  </sheetData>
  <mergeCells count="428">
    <mergeCell ref="AS47:AT47"/>
    <mergeCell ref="AF47:AH47"/>
    <mergeCell ref="AI47:AJ47"/>
    <mergeCell ref="AK47:AL47"/>
    <mergeCell ref="AM47:AN47"/>
    <mergeCell ref="AO47:AP47"/>
    <mergeCell ref="AQ47:AR47"/>
    <mergeCell ref="T47:U47"/>
    <mergeCell ref="V47:W47"/>
    <mergeCell ref="X47:Y47"/>
    <mergeCell ref="Z47:AA47"/>
    <mergeCell ref="AB47:AC47"/>
    <mergeCell ref="AD47:AE47"/>
    <mergeCell ref="AF46:AH46"/>
    <mergeCell ref="AI46:AJ46"/>
    <mergeCell ref="AK46:AL46"/>
    <mergeCell ref="AM46:AN46"/>
    <mergeCell ref="AO46:AP46"/>
    <mergeCell ref="Q46:S46"/>
    <mergeCell ref="T46:U46"/>
    <mergeCell ref="V46:W46"/>
    <mergeCell ref="X46:Y46"/>
    <mergeCell ref="Z46:AA46"/>
    <mergeCell ref="AB46:AC46"/>
    <mergeCell ref="B47:D47"/>
    <mergeCell ref="E47:F47"/>
    <mergeCell ref="G47:H47"/>
    <mergeCell ref="I47:J47"/>
    <mergeCell ref="K47:L47"/>
    <mergeCell ref="M47:N47"/>
    <mergeCell ref="O47:P47"/>
    <mergeCell ref="Q47:S47"/>
    <mergeCell ref="AD46:AE46"/>
    <mergeCell ref="AS45:AT45"/>
    <mergeCell ref="B46:D46"/>
    <mergeCell ref="E46:F46"/>
    <mergeCell ref="G46:H46"/>
    <mergeCell ref="I46:J46"/>
    <mergeCell ref="K46:L46"/>
    <mergeCell ref="M46:N46"/>
    <mergeCell ref="O46:P46"/>
    <mergeCell ref="AB45:AC45"/>
    <mergeCell ref="AD45:AE45"/>
    <mergeCell ref="AF45:AH45"/>
    <mergeCell ref="AI45:AJ45"/>
    <mergeCell ref="AK45:AL45"/>
    <mergeCell ref="AM45:AN45"/>
    <mergeCell ref="O45:P45"/>
    <mergeCell ref="Q45:S45"/>
    <mergeCell ref="T45:U45"/>
    <mergeCell ref="V45:W45"/>
    <mergeCell ref="X45:Y45"/>
    <mergeCell ref="Z45:AA45"/>
    <mergeCell ref="B45:D45"/>
    <mergeCell ref="E45:F45"/>
    <mergeCell ref="AQ46:AR46"/>
    <mergeCell ref="AS46:AT46"/>
    <mergeCell ref="G45:H45"/>
    <mergeCell ref="I45:J45"/>
    <mergeCell ref="K45:L45"/>
    <mergeCell ref="M45:N45"/>
    <mergeCell ref="AI44:AJ44"/>
    <mergeCell ref="AK44:AL44"/>
    <mergeCell ref="AM44:AN44"/>
    <mergeCell ref="AO44:AP44"/>
    <mergeCell ref="AQ44:AR44"/>
    <mergeCell ref="AO45:AP45"/>
    <mergeCell ref="AQ45:AR45"/>
    <mergeCell ref="AS44:AT44"/>
    <mergeCell ref="V44:W44"/>
    <mergeCell ref="X44:Y44"/>
    <mergeCell ref="Z44:AA44"/>
    <mergeCell ref="AB44:AC44"/>
    <mergeCell ref="AD44:AE44"/>
    <mergeCell ref="AF44:AH44"/>
    <mergeCell ref="AS43:AT43"/>
    <mergeCell ref="B44:D44"/>
    <mergeCell ref="E44:F44"/>
    <mergeCell ref="G44:H44"/>
    <mergeCell ref="I44:J44"/>
    <mergeCell ref="K44:L44"/>
    <mergeCell ref="M44:N44"/>
    <mergeCell ref="O44:P44"/>
    <mergeCell ref="Q44:S44"/>
    <mergeCell ref="T44:U44"/>
    <mergeCell ref="AF43:AH43"/>
    <mergeCell ref="AI43:AJ43"/>
    <mergeCell ref="AK43:AL43"/>
    <mergeCell ref="AM43:AN43"/>
    <mergeCell ref="AO43:AP43"/>
    <mergeCell ref="AQ43:AR43"/>
    <mergeCell ref="T43:U43"/>
    <mergeCell ref="V43:W43"/>
    <mergeCell ref="X43:Y43"/>
    <mergeCell ref="Z43:AA43"/>
    <mergeCell ref="AB43:AC43"/>
    <mergeCell ref="AD43:AE43"/>
    <mergeCell ref="AQ42:AR42"/>
    <mergeCell ref="AS42:AT42"/>
    <mergeCell ref="B43:D43"/>
    <mergeCell ref="E43:F43"/>
    <mergeCell ref="G43:H43"/>
    <mergeCell ref="I43:J43"/>
    <mergeCell ref="K43:L43"/>
    <mergeCell ref="M43:N43"/>
    <mergeCell ref="O43:P43"/>
    <mergeCell ref="Q43:S43"/>
    <mergeCell ref="AD42:AE42"/>
    <mergeCell ref="AF42:AH42"/>
    <mergeCell ref="AI42:AJ42"/>
    <mergeCell ref="AK42:AL42"/>
    <mergeCell ref="AM42:AN42"/>
    <mergeCell ref="AO42:AP42"/>
    <mergeCell ref="Q42:S42"/>
    <mergeCell ref="T42:U42"/>
    <mergeCell ref="V42:W42"/>
    <mergeCell ref="X42:Y42"/>
    <mergeCell ref="Z42:AA42"/>
    <mergeCell ref="AB42:AC42"/>
    <mergeCell ref="AO41:AP41"/>
    <mergeCell ref="AQ41:AR41"/>
    <mergeCell ref="AS41:AT41"/>
    <mergeCell ref="B42:D42"/>
    <mergeCell ref="E42:F42"/>
    <mergeCell ref="G42:H42"/>
    <mergeCell ref="I42:J42"/>
    <mergeCell ref="K42:L42"/>
    <mergeCell ref="M42:N42"/>
    <mergeCell ref="O42:P42"/>
    <mergeCell ref="AB41:AC41"/>
    <mergeCell ref="AD41:AE41"/>
    <mergeCell ref="AF41:AH41"/>
    <mergeCell ref="AI41:AJ41"/>
    <mergeCell ref="AK41:AL41"/>
    <mergeCell ref="AM41:AN41"/>
    <mergeCell ref="O41:P41"/>
    <mergeCell ref="Q41:S41"/>
    <mergeCell ref="T41:U41"/>
    <mergeCell ref="V41:W41"/>
    <mergeCell ref="X41:Y41"/>
    <mergeCell ref="Z41:AA41"/>
    <mergeCell ref="B41:D41"/>
    <mergeCell ref="E41:F41"/>
    <mergeCell ref="G41:H41"/>
    <mergeCell ref="I41:J41"/>
    <mergeCell ref="K41:L41"/>
    <mergeCell ref="M41:N41"/>
    <mergeCell ref="AI40:AJ40"/>
    <mergeCell ref="AK40:AL40"/>
    <mergeCell ref="AB39:AC39"/>
    <mergeCell ref="AD39:AE39"/>
    <mergeCell ref="AM40:AN40"/>
    <mergeCell ref="AO40:AP40"/>
    <mergeCell ref="AQ40:AR40"/>
    <mergeCell ref="AS40:AT40"/>
    <mergeCell ref="V40:W40"/>
    <mergeCell ref="X40:Y40"/>
    <mergeCell ref="Z40:AA40"/>
    <mergeCell ref="AB40:AC40"/>
    <mergeCell ref="AD40:AE40"/>
    <mergeCell ref="AF40:AH40"/>
    <mergeCell ref="E38:F38"/>
    <mergeCell ref="G38:H38"/>
    <mergeCell ref="I38:J38"/>
    <mergeCell ref="K38:L38"/>
    <mergeCell ref="AS39:AT39"/>
    <mergeCell ref="B40:D40"/>
    <mergeCell ref="E40:F40"/>
    <mergeCell ref="G40:H40"/>
    <mergeCell ref="I40:J40"/>
    <mergeCell ref="K40:L40"/>
    <mergeCell ref="M40:N40"/>
    <mergeCell ref="O40:P40"/>
    <mergeCell ref="Q40:S40"/>
    <mergeCell ref="T40:U40"/>
    <mergeCell ref="AF39:AH39"/>
    <mergeCell ref="AI39:AJ39"/>
    <mergeCell ref="AK39:AL39"/>
    <mergeCell ref="AM39:AN39"/>
    <mergeCell ref="AO39:AP39"/>
    <mergeCell ref="AQ39:AR39"/>
    <mergeCell ref="T39:U39"/>
    <mergeCell ref="V39:W39"/>
    <mergeCell ref="X39:Y39"/>
    <mergeCell ref="Z39:AA39"/>
    <mergeCell ref="T38:U38"/>
    <mergeCell ref="V38:W38"/>
    <mergeCell ref="X38:Y38"/>
    <mergeCell ref="Z38:AA38"/>
    <mergeCell ref="AQ38:AR38"/>
    <mergeCell ref="AS38:AT38"/>
    <mergeCell ref="B39:D39"/>
    <mergeCell ref="E39:F39"/>
    <mergeCell ref="G39:H39"/>
    <mergeCell ref="I39:J39"/>
    <mergeCell ref="K39:L39"/>
    <mergeCell ref="M39:N39"/>
    <mergeCell ref="O39:P39"/>
    <mergeCell ref="Q39:S39"/>
    <mergeCell ref="AB38:AC38"/>
    <mergeCell ref="AD38:AE38"/>
    <mergeCell ref="AI38:AJ38"/>
    <mergeCell ref="AK38:AL38"/>
    <mergeCell ref="AM38:AN38"/>
    <mergeCell ref="AO38:AP38"/>
    <mergeCell ref="AF37:AH38"/>
    <mergeCell ref="AI37:AL37"/>
    <mergeCell ref="AM37:AP37"/>
    <mergeCell ref="AQ37:AT37"/>
    <mergeCell ref="AF32:AJ32"/>
    <mergeCell ref="AK32:AO32"/>
    <mergeCell ref="AP32:AT32"/>
    <mergeCell ref="AP35:AT35"/>
    <mergeCell ref="A36:A38"/>
    <mergeCell ref="B36:P36"/>
    <mergeCell ref="Q36:AE36"/>
    <mergeCell ref="AF36:AT36"/>
    <mergeCell ref="B37:D38"/>
    <mergeCell ref="E37:H37"/>
    <mergeCell ref="B32:F32"/>
    <mergeCell ref="G32:K32"/>
    <mergeCell ref="L32:P32"/>
    <mergeCell ref="Q32:U32"/>
    <mergeCell ref="V32:Z32"/>
    <mergeCell ref="AA32:AE32"/>
    <mergeCell ref="M38:N38"/>
    <mergeCell ref="O38:P38"/>
    <mergeCell ref="I37:L37"/>
    <mergeCell ref="M37:P37"/>
    <mergeCell ref="Q37:S38"/>
    <mergeCell ref="T37:W37"/>
    <mergeCell ref="X37:AA37"/>
    <mergeCell ref="AB37:AE37"/>
    <mergeCell ref="B31:F31"/>
    <mergeCell ref="G31:K31"/>
    <mergeCell ref="L31:P31"/>
    <mergeCell ref="Q31:U31"/>
    <mergeCell ref="V31:Z31"/>
    <mergeCell ref="AA31:AE31"/>
    <mergeCell ref="AF31:AJ31"/>
    <mergeCell ref="AK31:AO31"/>
    <mergeCell ref="AP31:AT31"/>
    <mergeCell ref="B30:F30"/>
    <mergeCell ref="G30:K30"/>
    <mergeCell ref="L30:P30"/>
    <mergeCell ref="Q30:U30"/>
    <mergeCell ref="V30:Z30"/>
    <mergeCell ref="AA30:AE30"/>
    <mergeCell ref="AF30:AJ30"/>
    <mergeCell ref="AK30:AO30"/>
    <mergeCell ref="AP30:AT30"/>
    <mergeCell ref="AF28:AJ28"/>
    <mergeCell ref="AK28:AO28"/>
    <mergeCell ref="AP28:AT28"/>
    <mergeCell ref="B29:F29"/>
    <mergeCell ref="G29:K29"/>
    <mergeCell ref="L29:P29"/>
    <mergeCell ref="Q29:U29"/>
    <mergeCell ref="V29:Z29"/>
    <mergeCell ref="AA29:AE29"/>
    <mergeCell ref="AF29:AJ29"/>
    <mergeCell ref="B28:F28"/>
    <mergeCell ref="G28:K28"/>
    <mergeCell ref="L28:P28"/>
    <mergeCell ref="Q28:U28"/>
    <mergeCell ref="V28:Z28"/>
    <mergeCell ref="AA28:AE28"/>
    <mergeCell ref="AK29:AO29"/>
    <mergeCell ref="AP29:AT29"/>
    <mergeCell ref="B27:F27"/>
    <mergeCell ref="G27:K27"/>
    <mergeCell ref="L27:P27"/>
    <mergeCell ref="Q27:U27"/>
    <mergeCell ref="V27:Z27"/>
    <mergeCell ref="AA27:AE27"/>
    <mergeCell ref="AF27:AJ27"/>
    <mergeCell ref="AK27:AO27"/>
    <mergeCell ref="AP27:AT27"/>
    <mergeCell ref="B26:F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25:F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B24:F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AP21:AT21"/>
    <mergeCell ref="A22:A23"/>
    <mergeCell ref="B22:P22"/>
    <mergeCell ref="Q22:AE22"/>
    <mergeCell ref="AF22:AT22"/>
    <mergeCell ref="B23:F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W16:Z16"/>
    <mergeCell ref="AA16:AD16"/>
    <mergeCell ref="AE16:AH16"/>
    <mergeCell ref="AI16:AL16"/>
    <mergeCell ref="AM16:AP16"/>
    <mergeCell ref="AQ16:AT16"/>
    <mergeCell ref="AA15:AD15"/>
    <mergeCell ref="AE15:AH15"/>
    <mergeCell ref="AI15:AL15"/>
    <mergeCell ref="AM15:AP15"/>
    <mergeCell ref="AQ15:AT15"/>
    <mergeCell ref="W15:Z15"/>
    <mergeCell ref="B16:E16"/>
    <mergeCell ref="F16:J16"/>
    <mergeCell ref="K16:N16"/>
    <mergeCell ref="O16:R16"/>
    <mergeCell ref="S16:V16"/>
    <mergeCell ref="B15:E15"/>
    <mergeCell ref="F15:J15"/>
    <mergeCell ref="K15:N15"/>
    <mergeCell ref="O15:R15"/>
    <mergeCell ref="S15:V15"/>
    <mergeCell ref="W14:Z14"/>
    <mergeCell ref="AA14:AD14"/>
    <mergeCell ref="AE14:AH14"/>
    <mergeCell ref="AI14:AL14"/>
    <mergeCell ref="AM14:AP14"/>
    <mergeCell ref="AQ14:AT14"/>
    <mergeCell ref="AA13:AD13"/>
    <mergeCell ref="AE13:AH13"/>
    <mergeCell ref="AI13:AL13"/>
    <mergeCell ref="AM13:AP13"/>
    <mergeCell ref="AQ13:AT13"/>
    <mergeCell ref="W13:Z13"/>
    <mergeCell ref="B14:E14"/>
    <mergeCell ref="F14:J14"/>
    <mergeCell ref="K14:N14"/>
    <mergeCell ref="O14:R14"/>
    <mergeCell ref="S14:V14"/>
    <mergeCell ref="B13:E13"/>
    <mergeCell ref="F13:J13"/>
    <mergeCell ref="K13:N13"/>
    <mergeCell ref="O13:R13"/>
    <mergeCell ref="S13:V13"/>
    <mergeCell ref="W12:Z12"/>
    <mergeCell ref="AA12:AD12"/>
    <mergeCell ref="AE12:AH12"/>
    <mergeCell ref="AI12:AL12"/>
    <mergeCell ref="AM12:AP12"/>
    <mergeCell ref="AQ12:AT12"/>
    <mergeCell ref="AA11:AD11"/>
    <mergeCell ref="AE11:AH11"/>
    <mergeCell ref="AI11:AL11"/>
    <mergeCell ref="AM11:AP11"/>
    <mergeCell ref="AQ11:AT11"/>
    <mergeCell ref="W11:Z11"/>
    <mergeCell ref="B12:E12"/>
    <mergeCell ref="F12:J12"/>
    <mergeCell ref="K12:N12"/>
    <mergeCell ref="O12:R12"/>
    <mergeCell ref="S12:V12"/>
    <mergeCell ref="B11:E11"/>
    <mergeCell ref="F11:J11"/>
    <mergeCell ref="K11:N11"/>
    <mergeCell ref="O11:R11"/>
    <mergeCell ref="S11:V11"/>
    <mergeCell ref="W10:Z10"/>
    <mergeCell ref="AA10:AD10"/>
    <mergeCell ref="AE10:AH10"/>
    <mergeCell ref="AI10:AL10"/>
    <mergeCell ref="AM10:AP10"/>
    <mergeCell ref="AQ10:AT10"/>
    <mergeCell ref="AA9:AD9"/>
    <mergeCell ref="AE9:AH9"/>
    <mergeCell ref="AI9:AL9"/>
    <mergeCell ref="AM9:AP9"/>
    <mergeCell ref="AQ9:AT9"/>
    <mergeCell ref="W9:Z9"/>
    <mergeCell ref="B10:E10"/>
    <mergeCell ref="F10:J10"/>
    <mergeCell ref="K10:N10"/>
    <mergeCell ref="O10:R10"/>
    <mergeCell ref="S10:V10"/>
    <mergeCell ref="B9:E9"/>
    <mergeCell ref="F9:J9"/>
    <mergeCell ref="K9:N9"/>
    <mergeCell ref="O9:R9"/>
    <mergeCell ref="S9:V9"/>
    <mergeCell ref="P1:AE1"/>
    <mergeCell ref="A5:AT5"/>
    <mergeCell ref="A6:A8"/>
    <mergeCell ref="B6:E8"/>
    <mergeCell ref="F6:V6"/>
    <mergeCell ref="W6:Z8"/>
    <mergeCell ref="AA6:AP6"/>
    <mergeCell ref="AQ6:AT8"/>
    <mergeCell ref="A1:E1"/>
    <mergeCell ref="F1:H1"/>
    <mergeCell ref="I1:N1"/>
    <mergeCell ref="F7:R7"/>
    <mergeCell ref="S7:V8"/>
    <mergeCell ref="AA7:AL7"/>
    <mergeCell ref="AM7:AP8"/>
    <mergeCell ref="F8:J8"/>
    <mergeCell ref="K8:N8"/>
    <mergeCell ref="O8:R8"/>
    <mergeCell ref="AA8:AD8"/>
    <mergeCell ref="AE8:AH8"/>
    <mergeCell ref="AI8:AL8"/>
  </mergeCells>
  <phoneticPr fontId="2"/>
  <pageMargins left="0.39370078740157483" right="0" top="0.11811023622047245" bottom="3.937007874015748E-2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view="pageBreakPreview" topLeftCell="A10" zoomScaleNormal="100" zoomScaleSheetLayoutView="100" workbookViewId="0">
      <selection activeCell="P1" sqref="P1:AE1"/>
    </sheetView>
  </sheetViews>
  <sheetFormatPr defaultRowHeight="18.75" x14ac:dyDescent="0.4"/>
  <cols>
    <col min="1" max="1" width="7.125" style="5" customWidth="1"/>
    <col min="2" max="17" width="2" style="5" customWidth="1"/>
    <col min="18" max="46" width="2" style="1" customWidth="1"/>
    <col min="47" max="48" width="9" style="61"/>
    <col min="49" max="16384" width="9" style="1"/>
  </cols>
  <sheetData>
    <row r="1" spans="1:52" ht="26.25" customHeight="1" x14ac:dyDescent="0.4">
      <c r="A1" s="108">
        <v>6</v>
      </c>
      <c r="B1" s="108"/>
      <c r="C1" s="108"/>
      <c r="D1" s="108"/>
      <c r="E1" s="109" t="s">
        <v>60</v>
      </c>
      <c r="F1" s="109"/>
      <c r="G1" s="109"/>
      <c r="H1" s="109"/>
      <c r="I1" s="109" t="s">
        <v>55</v>
      </c>
      <c r="J1" s="109"/>
      <c r="K1" s="109"/>
      <c r="L1" s="109"/>
      <c r="M1" s="109"/>
      <c r="N1" s="109"/>
      <c r="O1" s="49"/>
      <c r="P1" s="69" t="s">
        <v>61</v>
      </c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pans="1:52" ht="15.75" customHeight="1" x14ac:dyDescent="0.4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T2" s="27" t="s">
        <v>1</v>
      </c>
    </row>
    <row r="3" spans="1:52" ht="7.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2"/>
      <c r="Z3" s="52"/>
      <c r="AA3" s="52"/>
      <c r="AB3" s="52"/>
      <c r="AC3" s="52"/>
      <c r="AD3" s="52"/>
      <c r="AE3" s="52"/>
      <c r="AT3" s="2"/>
    </row>
    <row r="4" spans="1:52" ht="15" customHeight="1" x14ac:dyDescent="0.4">
      <c r="A4" s="43" t="s">
        <v>54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53"/>
      <c r="Z4" s="53"/>
      <c r="AA4" s="53"/>
      <c r="AB4" s="53"/>
      <c r="AC4" s="53"/>
      <c r="AD4" s="53"/>
      <c r="AE4" s="53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7"/>
    </row>
    <row r="5" spans="1:52" ht="15.2" customHeight="1" thickBot="1" x14ac:dyDescent="0.45">
      <c r="A5" s="70" t="s">
        <v>53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</row>
    <row r="6" spans="1:52" ht="17.45" customHeight="1" x14ac:dyDescent="0.4">
      <c r="A6" s="230"/>
      <c r="B6" s="233" t="s">
        <v>2</v>
      </c>
      <c r="C6" s="234"/>
      <c r="D6" s="234"/>
      <c r="E6" s="235"/>
      <c r="F6" s="84" t="s">
        <v>3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6"/>
      <c r="W6" s="87" t="s">
        <v>4</v>
      </c>
      <c r="X6" s="88"/>
      <c r="Y6" s="88"/>
      <c r="Z6" s="89"/>
      <c r="AA6" s="96" t="s">
        <v>5</v>
      </c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8"/>
      <c r="AQ6" s="242" t="s">
        <v>6</v>
      </c>
      <c r="AR6" s="243"/>
      <c r="AS6" s="243"/>
      <c r="AT6" s="244"/>
    </row>
    <row r="7" spans="1:52" ht="17.45" customHeight="1" x14ac:dyDescent="0.4">
      <c r="A7" s="231"/>
      <c r="B7" s="236"/>
      <c r="C7" s="237"/>
      <c r="D7" s="237"/>
      <c r="E7" s="238"/>
      <c r="F7" s="110" t="s">
        <v>7</v>
      </c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S7" s="113" t="s">
        <v>8</v>
      </c>
      <c r="T7" s="114"/>
      <c r="U7" s="114"/>
      <c r="V7" s="115"/>
      <c r="W7" s="90"/>
      <c r="X7" s="91"/>
      <c r="Y7" s="91"/>
      <c r="Z7" s="92"/>
      <c r="AA7" s="251" t="s">
        <v>7</v>
      </c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2"/>
      <c r="AM7" s="119" t="s">
        <v>9</v>
      </c>
      <c r="AN7" s="120"/>
      <c r="AO7" s="120"/>
      <c r="AP7" s="121"/>
      <c r="AQ7" s="245"/>
      <c r="AR7" s="246"/>
      <c r="AS7" s="246"/>
      <c r="AT7" s="247"/>
    </row>
    <row r="8" spans="1:52" ht="17.45" customHeight="1" x14ac:dyDescent="0.4">
      <c r="A8" s="232"/>
      <c r="B8" s="239"/>
      <c r="C8" s="240"/>
      <c r="D8" s="240"/>
      <c r="E8" s="241"/>
      <c r="F8" s="253" t="s">
        <v>10</v>
      </c>
      <c r="G8" s="254"/>
      <c r="H8" s="254"/>
      <c r="I8" s="254"/>
      <c r="J8" s="255"/>
      <c r="K8" s="256" t="s">
        <v>11</v>
      </c>
      <c r="L8" s="257"/>
      <c r="M8" s="257"/>
      <c r="N8" s="258"/>
      <c r="O8" s="256" t="s">
        <v>12</v>
      </c>
      <c r="P8" s="257"/>
      <c r="Q8" s="257"/>
      <c r="R8" s="258"/>
      <c r="S8" s="93"/>
      <c r="T8" s="94"/>
      <c r="U8" s="94"/>
      <c r="V8" s="116"/>
      <c r="W8" s="93"/>
      <c r="X8" s="94"/>
      <c r="Y8" s="94"/>
      <c r="Z8" s="95"/>
      <c r="AA8" s="131" t="s">
        <v>13</v>
      </c>
      <c r="AB8" s="131"/>
      <c r="AC8" s="131"/>
      <c r="AD8" s="132"/>
      <c r="AE8" s="133" t="s">
        <v>14</v>
      </c>
      <c r="AF8" s="134"/>
      <c r="AG8" s="134"/>
      <c r="AH8" s="135"/>
      <c r="AI8" s="133" t="s">
        <v>15</v>
      </c>
      <c r="AJ8" s="134"/>
      <c r="AK8" s="134"/>
      <c r="AL8" s="135"/>
      <c r="AM8" s="122"/>
      <c r="AN8" s="123"/>
      <c r="AO8" s="123"/>
      <c r="AP8" s="124"/>
      <c r="AQ8" s="248"/>
      <c r="AR8" s="249"/>
      <c r="AS8" s="249"/>
      <c r="AT8" s="250"/>
    </row>
    <row r="9" spans="1:52" ht="46.35" customHeight="1" x14ac:dyDescent="0.4">
      <c r="A9" s="14" t="s">
        <v>16</v>
      </c>
      <c r="B9" s="140">
        <v>1558.11</v>
      </c>
      <c r="C9" s="141"/>
      <c r="D9" s="141"/>
      <c r="E9" s="141"/>
      <c r="F9" s="142">
        <v>778329</v>
      </c>
      <c r="G9" s="142"/>
      <c r="H9" s="142"/>
      <c r="I9" s="142"/>
      <c r="J9" s="142"/>
      <c r="K9" s="143">
        <v>387009</v>
      </c>
      <c r="L9" s="143"/>
      <c r="M9" s="143"/>
      <c r="N9" s="143"/>
      <c r="O9" s="143">
        <v>391320</v>
      </c>
      <c r="P9" s="143"/>
      <c r="Q9" s="143"/>
      <c r="R9" s="143"/>
      <c r="S9" s="143">
        <v>331228</v>
      </c>
      <c r="T9" s="143"/>
      <c r="U9" s="143"/>
      <c r="V9" s="143"/>
      <c r="W9" s="151">
        <v>499.55008151162343</v>
      </c>
      <c r="X9" s="151"/>
      <c r="Y9" s="151"/>
      <c r="Z9" s="152"/>
      <c r="AA9" s="147">
        <v>-614</v>
      </c>
      <c r="AB9" s="261"/>
      <c r="AC9" s="261"/>
      <c r="AD9" s="261"/>
      <c r="AE9" s="147">
        <v>-262</v>
      </c>
      <c r="AF9" s="261"/>
      <c r="AG9" s="261"/>
      <c r="AH9" s="261"/>
      <c r="AI9" s="147">
        <v>-352</v>
      </c>
      <c r="AJ9" s="261"/>
      <c r="AK9" s="261"/>
      <c r="AL9" s="261"/>
      <c r="AM9" s="147">
        <v>-72</v>
      </c>
      <c r="AN9" s="261"/>
      <c r="AO9" s="261"/>
      <c r="AP9" s="261"/>
      <c r="AQ9" s="259">
        <v>-7.7821504844832287E-2</v>
      </c>
      <c r="AR9" s="259"/>
      <c r="AS9" s="259"/>
      <c r="AT9" s="260"/>
      <c r="AW9" s="4"/>
      <c r="AX9" s="4"/>
      <c r="AY9" s="4"/>
      <c r="AZ9" s="4"/>
    </row>
    <row r="10" spans="1:52" ht="24.95" customHeight="1" x14ac:dyDescent="0.4">
      <c r="A10" s="14" t="s">
        <v>17</v>
      </c>
      <c r="B10" s="136">
        <v>268.5</v>
      </c>
      <c r="C10" s="137"/>
      <c r="D10" s="137"/>
      <c r="E10" s="137"/>
      <c r="F10" s="138">
        <v>600253</v>
      </c>
      <c r="G10" s="138"/>
      <c r="H10" s="138"/>
      <c r="I10" s="138"/>
      <c r="J10" s="138"/>
      <c r="K10" s="139">
        <v>299133</v>
      </c>
      <c r="L10" s="139"/>
      <c r="M10" s="139"/>
      <c r="N10" s="139"/>
      <c r="O10" s="139">
        <v>301120</v>
      </c>
      <c r="P10" s="139"/>
      <c r="Q10" s="139"/>
      <c r="R10" s="139"/>
      <c r="S10" s="138">
        <v>263126</v>
      </c>
      <c r="T10" s="138"/>
      <c r="U10" s="138"/>
      <c r="V10" s="138"/>
      <c r="W10" s="144">
        <v>2235.9955298938353</v>
      </c>
      <c r="X10" s="144"/>
      <c r="Y10" s="144"/>
      <c r="Z10" s="145"/>
      <c r="AA10" s="146">
        <v>-356</v>
      </c>
      <c r="AB10" s="147"/>
      <c r="AC10" s="147"/>
      <c r="AD10" s="147"/>
      <c r="AE10" s="147">
        <v>-135</v>
      </c>
      <c r="AF10" s="147"/>
      <c r="AG10" s="147"/>
      <c r="AH10" s="147"/>
      <c r="AI10" s="147">
        <v>-221</v>
      </c>
      <c r="AJ10" s="147"/>
      <c r="AK10" s="147"/>
      <c r="AL10" s="147"/>
      <c r="AM10" s="147">
        <v>-56</v>
      </c>
      <c r="AN10" s="147"/>
      <c r="AO10" s="147"/>
      <c r="AP10" s="147"/>
      <c r="AQ10" s="259">
        <v>-5.8586839355215629E-2</v>
      </c>
      <c r="AR10" s="259"/>
      <c r="AS10" s="259"/>
      <c r="AT10" s="260"/>
      <c r="AW10" s="4"/>
      <c r="AX10" s="4"/>
      <c r="AY10" s="4"/>
      <c r="AZ10" s="4"/>
    </row>
    <row r="11" spans="1:52" ht="24.95" customHeight="1" x14ac:dyDescent="0.4">
      <c r="A11" s="14" t="s">
        <v>18</v>
      </c>
      <c r="B11" s="136">
        <v>345.77</v>
      </c>
      <c r="C11" s="137"/>
      <c r="D11" s="137"/>
      <c r="E11" s="137"/>
      <c r="F11" s="138">
        <v>153504</v>
      </c>
      <c r="G11" s="138"/>
      <c r="H11" s="138"/>
      <c r="I11" s="138"/>
      <c r="J11" s="138"/>
      <c r="K11" s="139">
        <v>75843</v>
      </c>
      <c r="L11" s="139"/>
      <c r="M11" s="139"/>
      <c r="N11" s="139"/>
      <c r="O11" s="139">
        <v>77661</v>
      </c>
      <c r="P11" s="139"/>
      <c r="Q11" s="139"/>
      <c r="R11" s="139"/>
      <c r="S11" s="138">
        <v>57856</v>
      </c>
      <c r="T11" s="138"/>
      <c r="U11" s="138"/>
      <c r="V11" s="138"/>
      <c r="W11" s="262">
        <v>443.94828932527406</v>
      </c>
      <c r="X11" s="262"/>
      <c r="Y11" s="262"/>
      <c r="Z11" s="263"/>
      <c r="AA11" s="155">
        <v>-195</v>
      </c>
      <c r="AB11" s="156"/>
      <c r="AC11" s="156"/>
      <c r="AD11" s="156"/>
      <c r="AE11" s="156">
        <v>-109</v>
      </c>
      <c r="AF11" s="156"/>
      <c r="AG11" s="156"/>
      <c r="AH11" s="156"/>
      <c r="AI11" s="156">
        <v>-86</v>
      </c>
      <c r="AJ11" s="156"/>
      <c r="AK11" s="156"/>
      <c r="AL11" s="156"/>
      <c r="AM11" s="156">
        <v>0</v>
      </c>
      <c r="AN11" s="156"/>
      <c r="AO11" s="156"/>
      <c r="AP11" s="156"/>
      <c r="AQ11" s="259">
        <v>-0.12512351937168745</v>
      </c>
      <c r="AR11" s="259"/>
      <c r="AS11" s="259"/>
      <c r="AT11" s="260"/>
    </row>
    <row r="12" spans="1:52" ht="24.95" customHeight="1" x14ac:dyDescent="0.4">
      <c r="A12" s="14" t="s">
        <v>19</v>
      </c>
      <c r="B12" s="136">
        <v>943.84</v>
      </c>
      <c r="C12" s="137"/>
      <c r="D12" s="137"/>
      <c r="E12" s="137"/>
      <c r="F12" s="138">
        <v>24572</v>
      </c>
      <c r="G12" s="138"/>
      <c r="H12" s="138"/>
      <c r="I12" s="138"/>
      <c r="J12" s="138"/>
      <c r="K12" s="139">
        <v>12033</v>
      </c>
      <c r="L12" s="139"/>
      <c r="M12" s="139"/>
      <c r="N12" s="139"/>
      <c r="O12" s="139">
        <v>12539</v>
      </c>
      <c r="P12" s="139"/>
      <c r="Q12" s="139"/>
      <c r="R12" s="139"/>
      <c r="S12" s="138">
        <v>10246</v>
      </c>
      <c r="T12" s="138"/>
      <c r="U12" s="138"/>
      <c r="V12" s="138"/>
      <c r="W12" s="262">
        <v>26.034073571791829</v>
      </c>
      <c r="X12" s="262"/>
      <c r="Y12" s="262"/>
      <c r="Z12" s="263"/>
      <c r="AA12" s="146">
        <v>-63</v>
      </c>
      <c r="AB12" s="147"/>
      <c r="AC12" s="147"/>
      <c r="AD12" s="147"/>
      <c r="AE12" s="147">
        <v>-18</v>
      </c>
      <c r="AF12" s="147"/>
      <c r="AG12" s="147"/>
      <c r="AH12" s="147"/>
      <c r="AI12" s="147">
        <v>-45</v>
      </c>
      <c r="AJ12" s="147"/>
      <c r="AK12" s="147"/>
      <c r="AL12" s="147"/>
      <c r="AM12" s="147">
        <v>-16</v>
      </c>
      <c r="AN12" s="147"/>
      <c r="AO12" s="147"/>
      <c r="AP12" s="147"/>
      <c r="AQ12" s="259">
        <v>-0.24711696869851729</v>
      </c>
      <c r="AR12" s="259"/>
      <c r="AS12" s="259"/>
      <c r="AT12" s="260"/>
    </row>
    <row r="13" spans="1:52" ht="30" customHeight="1" x14ac:dyDescent="0.4">
      <c r="A13" s="14"/>
      <c r="B13" s="136"/>
      <c r="C13" s="137"/>
      <c r="D13" s="137"/>
      <c r="E13" s="137"/>
      <c r="F13" s="157"/>
      <c r="G13" s="157"/>
      <c r="H13" s="157"/>
      <c r="I13" s="157"/>
      <c r="J13" s="157"/>
      <c r="K13" s="265"/>
      <c r="L13" s="265"/>
      <c r="M13" s="265"/>
      <c r="N13" s="265"/>
      <c r="O13" s="265"/>
      <c r="P13" s="265"/>
      <c r="Q13" s="265"/>
      <c r="R13" s="265"/>
      <c r="S13" s="157"/>
      <c r="T13" s="157"/>
      <c r="U13" s="157"/>
      <c r="V13" s="157"/>
      <c r="W13" s="266"/>
      <c r="X13" s="266"/>
      <c r="Y13" s="266"/>
      <c r="Z13" s="267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268"/>
      <c r="AR13" s="268"/>
      <c r="AS13" s="268"/>
      <c r="AT13" s="269"/>
    </row>
    <row r="14" spans="1:52" ht="24.95" customHeight="1" x14ac:dyDescent="0.4">
      <c r="A14" s="15" t="s">
        <v>20</v>
      </c>
      <c r="B14" s="136">
        <v>1558.1100000000001</v>
      </c>
      <c r="C14" s="137"/>
      <c r="D14" s="137"/>
      <c r="E14" s="137"/>
      <c r="F14" s="157">
        <v>778943</v>
      </c>
      <c r="G14" s="157"/>
      <c r="H14" s="157"/>
      <c r="I14" s="157"/>
      <c r="J14" s="157"/>
      <c r="K14" s="264">
        <v>387271</v>
      </c>
      <c r="L14" s="264"/>
      <c r="M14" s="264"/>
      <c r="N14" s="264"/>
      <c r="O14" s="264">
        <v>391672</v>
      </c>
      <c r="P14" s="264"/>
      <c r="Q14" s="264"/>
      <c r="R14" s="264"/>
      <c r="S14" s="157">
        <v>331300</v>
      </c>
      <c r="T14" s="157"/>
      <c r="U14" s="157"/>
      <c r="V14" s="157"/>
      <c r="W14" s="266">
        <v>499.92811804044641</v>
      </c>
      <c r="X14" s="266"/>
      <c r="Y14" s="266"/>
      <c r="Z14" s="267"/>
      <c r="AA14" s="162">
        <v>-493</v>
      </c>
      <c r="AB14" s="162"/>
      <c r="AC14" s="162"/>
      <c r="AD14" s="162"/>
      <c r="AE14" s="162">
        <v>-217</v>
      </c>
      <c r="AF14" s="162"/>
      <c r="AG14" s="162"/>
      <c r="AH14" s="162"/>
      <c r="AI14" s="162">
        <v>-276</v>
      </c>
      <c r="AJ14" s="162"/>
      <c r="AK14" s="162"/>
      <c r="AL14" s="162"/>
      <c r="AM14" s="162">
        <v>-59</v>
      </c>
      <c r="AN14" s="162"/>
      <c r="AO14" s="162"/>
      <c r="AP14" s="162"/>
      <c r="AQ14" s="268">
        <v>-6.2430114362345399E-2</v>
      </c>
      <c r="AR14" s="268"/>
      <c r="AS14" s="268"/>
      <c r="AT14" s="269"/>
    </row>
    <row r="15" spans="1:52" ht="24.95" customHeight="1" x14ac:dyDescent="0.4">
      <c r="A15" s="14" t="s">
        <v>21</v>
      </c>
      <c r="B15" s="136">
        <v>1558.06</v>
      </c>
      <c r="C15" s="137"/>
      <c r="D15" s="137"/>
      <c r="E15" s="137"/>
      <c r="F15" s="157">
        <v>779436</v>
      </c>
      <c r="G15" s="157"/>
      <c r="H15" s="157"/>
      <c r="I15" s="157"/>
      <c r="J15" s="157"/>
      <c r="K15" s="264">
        <v>387488</v>
      </c>
      <c r="L15" s="264"/>
      <c r="M15" s="264"/>
      <c r="N15" s="264"/>
      <c r="O15" s="264">
        <v>391948</v>
      </c>
      <c r="P15" s="264"/>
      <c r="Q15" s="264"/>
      <c r="R15" s="264"/>
      <c r="S15" s="157">
        <v>331359</v>
      </c>
      <c r="T15" s="157"/>
      <c r="U15" s="157"/>
      <c r="V15" s="157"/>
      <c r="W15" s="266">
        <v>500.39215434578904</v>
      </c>
      <c r="X15" s="266"/>
      <c r="Y15" s="266"/>
      <c r="Z15" s="267"/>
      <c r="AA15" s="162">
        <v>-205</v>
      </c>
      <c r="AB15" s="162"/>
      <c r="AC15" s="162"/>
      <c r="AD15" s="162"/>
      <c r="AE15" s="162">
        <v>-94</v>
      </c>
      <c r="AF15" s="162"/>
      <c r="AG15" s="162"/>
      <c r="AH15" s="162"/>
      <c r="AI15" s="162">
        <v>-111</v>
      </c>
      <c r="AJ15" s="162"/>
      <c r="AK15" s="162"/>
      <c r="AL15" s="162"/>
      <c r="AM15" s="162">
        <v>253</v>
      </c>
      <c r="AN15" s="162"/>
      <c r="AO15" s="162"/>
      <c r="AP15" s="162"/>
      <c r="AQ15" s="268">
        <v>-0.03</v>
      </c>
      <c r="AR15" s="268"/>
      <c r="AS15" s="268"/>
      <c r="AT15" s="269"/>
    </row>
    <row r="16" spans="1:52" ht="24.95" customHeight="1" thickBot="1" x14ac:dyDescent="0.45">
      <c r="A16" s="11" t="s">
        <v>22</v>
      </c>
      <c r="B16" s="165">
        <v>1558.06</v>
      </c>
      <c r="C16" s="166"/>
      <c r="D16" s="166"/>
      <c r="E16" s="166"/>
      <c r="F16" s="167">
        <v>781904</v>
      </c>
      <c r="G16" s="167"/>
      <c r="H16" s="167"/>
      <c r="I16" s="167"/>
      <c r="J16" s="167"/>
      <c r="K16" s="270">
        <v>388537</v>
      </c>
      <c r="L16" s="270"/>
      <c r="M16" s="270"/>
      <c r="N16" s="270"/>
      <c r="O16" s="270">
        <v>393367</v>
      </c>
      <c r="P16" s="270"/>
      <c r="Q16" s="270"/>
      <c r="R16" s="270"/>
      <c r="S16" s="167">
        <v>327355</v>
      </c>
      <c r="T16" s="167"/>
      <c r="U16" s="167"/>
      <c r="V16" s="167"/>
      <c r="W16" s="271">
        <v>502</v>
      </c>
      <c r="X16" s="271"/>
      <c r="Y16" s="271"/>
      <c r="Z16" s="272"/>
      <c r="AA16" s="171">
        <v>-758</v>
      </c>
      <c r="AB16" s="172"/>
      <c r="AC16" s="172"/>
      <c r="AD16" s="172"/>
      <c r="AE16" s="172">
        <v>-384</v>
      </c>
      <c r="AF16" s="172"/>
      <c r="AG16" s="172"/>
      <c r="AH16" s="172"/>
      <c r="AI16" s="172">
        <v>-374</v>
      </c>
      <c r="AJ16" s="172"/>
      <c r="AK16" s="172"/>
      <c r="AL16" s="172"/>
      <c r="AM16" s="172">
        <v>-191</v>
      </c>
      <c r="AN16" s="172"/>
      <c r="AO16" s="172"/>
      <c r="AP16" s="172"/>
      <c r="AQ16" s="273">
        <v>-0.1</v>
      </c>
      <c r="AR16" s="273"/>
      <c r="AS16" s="273"/>
      <c r="AT16" s="274"/>
    </row>
    <row r="17" spans="1:48" ht="18.75" customHeight="1" x14ac:dyDescent="0.4">
      <c r="A17" s="28" t="s">
        <v>51</v>
      </c>
      <c r="N17" s="1"/>
      <c r="O17" s="1"/>
      <c r="P17" s="1"/>
      <c r="Q17" s="1"/>
    </row>
    <row r="18" spans="1:48" s="61" customFormat="1" ht="12.95" customHeight="1" x14ac:dyDescent="0.4">
      <c r="A18" s="29" t="s">
        <v>52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8" s="61" customFormat="1" ht="12.95" customHeight="1" x14ac:dyDescent="0.4">
      <c r="A19" s="30" t="s">
        <v>47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8" s="61" customFormat="1" ht="27" customHeight="1" x14ac:dyDescent="0.4">
      <c r="A20" s="31" t="s">
        <v>23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8" s="62" customFormat="1" ht="15" customHeight="1" x14ac:dyDescent="0.4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275">
        <v>1</v>
      </c>
      <c r="AQ21" s="275"/>
      <c r="AR21" s="275"/>
      <c r="AS21" s="275"/>
      <c r="AT21" s="275"/>
      <c r="AV21" s="63"/>
    </row>
    <row r="22" spans="1:48" s="61" customFormat="1" ht="17.45" customHeight="1" x14ac:dyDescent="0.4">
      <c r="A22" s="176" t="s">
        <v>24</v>
      </c>
      <c r="B22" s="178" t="s">
        <v>25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80"/>
      <c r="Q22" s="178" t="s">
        <v>26</v>
      </c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80"/>
      <c r="AF22" s="110" t="s">
        <v>27</v>
      </c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2"/>
    </row>
    <row r="23" spans="1:48" s="61" customFormat="1" ht="17.45" customHeight="1" x14ac:dyDescent="0.4">
      <c r="A23" s="177"/>
      <c r="B23" s="181" t="s">
        <v>28</v>
      </c>
      <c r="C23" s="131"/>
      <c r="D23" s="131"/>
      <c r="E23" s="131"/>
      <c r="F23" s="132"/>
      <c r="G23" s="133" t="s">
        <v>29</v>
      </c>
      <c r="H23" s="134"/>
      <c r="I23" s="134"/>
      <c r="J23" s="134"/>
      <c r="K23" s="135"/>
      <c r="L23" s="133" t="s">
        <v>30</v>
      </c>
      <c r="M23" s="134"/>
      <c r="N23" s="134"/>
      <c r="O23" s="134"/>
      <c r="P23" s="135"/>
      <c r="Q23" s="181" t="s">
        <v>28</v>
      </c>
      <c r="R23" s="131"/>
      <c r="S23" s="131"/>
      <c r="T23" s="131"/>
      <c r="U23" s="132"/>
      <c r="V23" s="133" t="s">
        <v>29</v>
      </c>
      <c r="W23" s="134"/>
      <c r="X23" s="134"/>
      <c r="Y23" s="134"/>
      <c r="Z23" s="135"/>
      <c r="AA23" s="133" t="s">
        <v>30</v>
      </c>
      <c r="AB23" s="134"/>
      <c r="AC23" s="134"/>
      <c r="AD23" s="134"/>
      <c r="AE23" s="135"/>
      <c r="AF23" s="181" t="s">
        <v>28</v>
      </c>
      <c r="AG23" s="131"/>
      <c r="AH23" s="131"/>
      <c r="AI23" s="131"/>
      <c r="AJ23" s="132"/>
      <c r="AK23" s="133" t="s">
        <v>29</v>
      </c>
      <c r="AL23" s="134"/>
      <c r="AM23" s="134"/>
      <c r="AN23" s="134"/>
      <c r="AO23" s="135"/>
      <c r="AP23" s="133" t="s">
        <v>30</v>
      </c>
      <c r="AQ23" s="134"/>
      <c r="AR23" s="134"/>
      <c r="AS23" s="134"/>
      <c r="AT23" s="135"/>
    </row>
    <row r="24" spans="1:48" s="61" customFormat="1" ht="46.35" customHeight="1" x14ac:dyDescent="0.4">
      <c r="A24" s="48" t="s">
        <v>16</v>
      </c>
      <c r="B24" s="182">
        <v>421</v>
      </c>
      <c r="C24" s="183"/>
      <c r="D24" s="183"/>
      <c r="E24" s="183"/>
      <c r="F24" s="183"/>
      <c r="G24" s="183">
        <v>226</v>
      </c>
      <c r="H24" s="183"/>
      <c r="I24" s="183"/>
      <c r="J24" s="183"/>
      <c r="K24" s="183"/>
      <c r="L24" s="183">
        <v>195</v>
      </c>
      <c r="M24" s="183"/>
      <c r="N24" s="183"/>
      <c r="O24" s="183"/>
      <c r="P24" s="183"/>
      <c r="Q24" s="183">
        <v>1065</v>
      </c>
      <c r="R24" s="183"/>
      <c r="S24" s="183"/>
      <c r="T24" s="183"/>
      <c r="U24" s="183"/>
      <c r="V24" s="183">
        <v>533</v>
      </c>
      <c r="W24" s="183"/>
      <c r="X24" s="183"/>
      <c r="Y24" s="183"/>
      <c r="Z24" s="183"/>
      <c r="AA24" s="183">
        <v>532</v>
      </c>
      <c r="AB24" s="183"/>
      <c r="AC24" s="183"/>
      <c r="AD24" s="183"/>
      <c r="AE24" s="183"/>
      <c r="AF24" s="183">
        <v>-644</v>
      </c>
      <c r="AG24" s="183"/>
      <c r="AH24" s="183"/>
      <c r="AI24" s="183"/>
      <c r="AJ24" s="183"/>
      <c r="AK24" s="183">
        <v>-307</v>
      </c>
      <c r="AL24" s="183"/>
      <c r="AM24" s="183"/>
      <c r="AN24" s="183"/>
      <c r="AO24" s="183"/>
      <c r="AP24" s="183">
        <v>-337</v>
      </c>
      <c r="AQ24" s="183"/>
      <c r="AR24" s="183"/>
      <c r="AS24" s="183"/>
      <c r="AT24" s="184"/>
    </row>
    <row r="25" spans="1:48" s="61" customFormat="1" ht="24.95" customHeight="1" x14ac:dyDescent="0.4">
      <c r="A25" s="33" t="s">
        <v>57</v>
      </c>
      <c r="B25" s="185">
        <v>358</v>
      </c>
      <c r="C25" s="162"/>
      <c r="D25" s="162"/>
      <c r="E25" s="162"/>
      <c r="F25" s="162"/>
      <c r="G25" s="162">
        <v>191</v>
      </c>
      <c r="H25" s="162"/>
      <c r="I25" s="162"/>
      <c r="J25" s="162"/>
      <c r="K25" s="162"/>
      <c r="L25" s="162">
        <v>167</v>
      </c>
      <c r="M25" s="162"/>
      <c r="N25" s="162"/>
      <c r="O25" s="162"/>
      <c r="P25" s="162"/>
      <c r="Q25" s="162">
        <v>756</v>
      </c>
      <c r="R25" s="162"/>
      <c r="S25" s="162"/>
      <c r="T25" s="162"/>
      <c r="U25" s="162"/>
      <c r="V25" s="162">
        <v>388</v>
      </c>
      <c r="W25" s="162"/>
      <c r="X25" s="162"/>
      <c r="Y25" s="162"/>
      <c r="Z25" s="162"/>
      <c r="AA25" s="162">
        <v>368</v>
      </c>
      <c r="AB25" s="162"/>
      <c r="AC25" s="162"/>
      <c r="AD25" s="162"/>
      <c r="AE25" s="162"/>
      <c r="AF25" s="162">
        <v>-398</v>
      </c>
      <c r="AG25" s="162"/>
      <c r="AH25" s="162"/>
      <c r="AI25" s="162"/>
      <c r="AJ25" s="162"/>
      <c r="AK25" s="162">
        <v>-197</v>
      </c>
      <c r="AL25" s="162"/>
      <c r="AM25" s="162"/>
      <c r="AN25" s="162"/>
      <c r="AO25" s="162"/>
      <c r="AP25" s="162">
        <v>-201</v>
      </c>
      <c r="AQ25" s="162"/>
      <c r="AR25" s="162"/>
      <c r="AS25" s="162"/>
      <c r="AT25" s="186"/>
    </row>
    <row r="26" spans="1:48" s="61" customFormat="1" ht="24.95" customHeight="1" x14ac:dyDescent="0.4">
      <c r="A26" s="33" t="s">
        <v>58</v>
      </c>
      <c r="B26" s="185">
        <v>59</v>
      </c>
      <c r="C26" s="162"/>
      <c r="D26" s="162"/>
      <c r="E26" s="162"/>
      <c r="F26" s="162"/>
      <c r="G26" s="162">
        <v>32</v>
      </c>
      <c r="H26" s="162"/>
      <c r="I26" s="162"/>
      <c r="J26" s="162"/>
      <c r="K26" s="162"/>
      <c r="L26" s="162">
        <v>27</v>
      </c>
      <c r="M26" s="162"/>
      <c r="N26" s="162"/>
      <c r="O26" s="162"/>
      <c r="P26" s="162"/>
      <c r="Q26" s="162">
        <v>243</v>
      </c>
      <c r="R26" s="162"/>
      <c r="S26" s="162"/>
      <c r="T26" s="162"/>
      <c r="U26" s="162"/>
      <c r="V26" s="162">
        <v>118</v>
      </c>
      <c r="W26" s="162"/>
      <c r="X26" s="162"/>
      <c r="Y26" s="162"/>
      <c r="Z26" s="162"/>
      <c r="AA26" s="162">
        <v>125</v>
      </c>
      <c r="AB26" s="162"/>
      <c r="AC26" s="162"/>
      <c r="AD26" s="162"/>
      <c r="AE26" s="162"/>
      <c r="AF26" s="162">
        <v>-184</v>
      </c>
      <c r="AG26" s="162"/>
      <c r="AH26" s="162"/>
      <c r="AI26" s="162"/>
      <c r="AJ26" s="162"/>
      <c r="AK26" s="162">
        <v>-86</v>
      </c>
      <c r="AL26" s="162"/>
      <c r="AM26" s="162"/>
      <c r="AN26" s="162"/>
      <c r="AO26" s="162"/>
      <c r="AP26" s="162">
        <v>-98</v>
      </c>
      <c r="AQ26" s="162"/>
      <c r="AR26" s="162"/>
      <c r="AS26" s="162"/>
      <c r="AT26" s="186"/>
    </row>
    <row r="27" spans="1:48" s="61" customFormat="1" ht="24.95" customHeight="1" x14ac:dyDescent="0.4">
      <c r="A27" s="33" t="s">
        <v>19</v>
      </c>
      <c r="B27" s="187">
        <v>4</v>
      </c>
      <c r="C27" s="188"/>
      <c r="D27" s="188"/>
      <c r="E27" s="188"/>
      <c r="F27" s="188"/>
      <c r="G27" s="188">
        <v>3</v>
      </c>
      <c r="H27" s="188"/>
      <c r="I27" s="188"/>
      <c r="J27" s="188"/>
      <c r="K27" s="188"/>
      <c r="L27" s="188">
        <v>1</v>
      </c>
      <c r="M27" s="188"/>
      <c r="N27" s="188"/>
      <c r="O27" s="188"/>
      <c r="P27" s="188"/>
      <c r="Q27" s="188">
        <v>66</v>
      </c>
      <c r="R27" s="188"/>
      <c r="S27" s="188"/>
      <c r="T27" s="188"/>
      <c r="U27" s="188"/>
      <c r="V27" s="188">
        <v>27</v>
      </c>
      <c r="W27" s="188"/>
      <c r="X27" s="188"/>
      <c r="Y27" s="188"/>
      <c r="Z27" s="188"/>
      <c r="AA27" s="188">
        <v>39</v>
      </c>
      <c r="AB27" s="188"/>
      <c r="AC27" s="188"/>
      <c r="AD27" s="188"/>
      <c r="AE27" s="188"/>
      <c r="AF27" s="188">
        <v>-62</v>
      </c>
      <c r="AG27" s="188"/>
      <c r="AH27" s="188"/>
      <c r="AI27" s="188"/>
      <c r="AJ27" s="188"/>
      <c r="AK27" s="188">
        <v>-24</v>
      </c>
      <c r="AL27" s="188"/>
      <c r="AM27" s="188"/>
      <c r="AN27" s="188"/>
      <c r="AO27" s="188"/>
      <c r="AP27" s="188">
        <v>-38</v>
      </c>
      <c r="AQ27" s="188"/>
      <c r="AR27" s="188"/>
      <c r="AS27" s="188"/>
      <c r="AT27" s="189"/>
    </row>
    <row r="28" spans="1:48" s="61" customFormat="1" ht="30" customHeight="1" x14ac:dyDescent="0.4">
      <c r="A28" s="12" t="s">
        <v>22</v>
      </c>
      <c r="B28" s="209">
        <v>395</v>
      </c>
      <c r="C28" s="190"/>
      <c r="D28" s="190"/>
      <c r="E28" s="190"/>
      <c r="F28" s="190"/>
      <c r="G28" s="277">
        <v>202</v>
      </c>
      <c r="H28" s="277"/>
      <c r="I28" s="277"/>
      <c r="J28" s="277"/>
      <c r="K28" s="277"/>
      <c r="L28" s="190">
        <v>193</v>
      </c>
      <c r="M28" s="190"/>
      <c r="N28" s="190"/>
      <c r="O28" s="190"/>
      <c r="P28" s="190"/>
      <c r="Q28" s="190">
        <v>1183</v>
      </c>
      <c r="R28" s="190"/>
      <c r="S28" s="190"/>
      <c r="T28" s="190"/>
      <c r="U28" s="190"/>
      <c r="V28" s="190">
        <v>639</v>
      </c>
      <c r="W28" s="190"/>
      <c r="X28" s="190"/>
      <c r="Y28" s="190"/>
      <c r="Z28" s="190"/>
      <c r="AA28" s="190">
        <v>544</v>
      </c>
      <c r="AB28" s="190"/>
      <c r="AC28" s="190"/>
      <c r="AD28" s="190"/>
      <c r="AE28" s="190"/>
      <c r="AF28" s="190">
        <v>-788</v>
      </c>
      <c r="AG28" s="190"/>
      <c r="AH28" s="190"/>
      <c r="AI28" s="190"/>
      <c r="AJ28" s="190"/>
      <c r="AK28" s="190">
        <v>-437</v>
      </c>
      <c r="AL28" s="190"/>
      <c r="AM28" s="190"/>
      <c r="AN28" s="190"/>
      <c r="AO28" s="190"/>
      <c r="AP28" s="190">
        <v>-351</v>
      </c>
      <c r="AQ28" s="190"/>
      <c r="AR28" s="190"/>
      <c r="AS28" s="190"/>
      <c r="AT28" s="191"/>
    </row>
    <row r="29" spans="1:48" s="61" customFormat="1" ht="12.95" customHeight="1" x14ac:dyDescent="0.4">
      <c r="A29" s="28"/>
      <c r="B29" s="8"/>
      <c r="C29" s="8"/>
      <c r="D29" s="56"/>
      <c r="E29" s="56"/>
      <c r="F29" s="56"/>
      <c r="G29" s="56"/>
      <c r="H29" s="56"/>
      <c r="I29" s="56"/>
      <c r="J29" s="56"/>
      <c r="K29" s="56"/>
      <c r="L29" s="8"/>
      <c r="M29" s="8"/>
      <c r="N29" s="8"/>
      <c r="O29" s="8"/>
      <c r="P29" s="8"/>
      <c r="Q29" s="56"/>
      <c r="R29" s="56"/>
      <c r="S29" s="56"/>
      <c r="T29" s="57"/>
      <c r="U29" s="56"/>
      <c r="V29" s="57"/>
      <c r="W29" s="56"/>
      <c r="X29" s="8"/>
      <c r="Y29" s="8"/>
      <c r="Z29" s="57"/>
      <c r="AA29" s="57"/>
      <c r="AB29" s="57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8" s="61" customFormat="1" ht="27" customHeight="1" x14ac:dyDescent="0.4">
      <c r="A30" s="34" t="s">
        <v>31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54"/>
      <c r="AC30" s="54"/>
      <c r="AD30" s="54"/>
      <c r="AE30" s="54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8" s="61" customFormat="1" ht="15" customHeight="1" x14ac:dyDescent="0.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75">
        <v>1</v>
      </c>
      <c r="AQ31" s="275"/>
      <c r="AR31" s="275"/>
      <c r="AS31" s="275"/>
      <c r="AT31" s="275" t="s">
        <v>32</v>
      </c>
    </row>
    <row r="32" spans="1:48" s="61" customFormat="1" ht="17.45" customHeight="1" x14ac:dyDescent="0.4">
      <c r="A32" s="192" t="s">
        <v>24</v>
      </c>
      <c r="B32" s="195" t="s">
        <v>33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7"/>
      <c r="Q32" s="195" t="s">
        <v>34</v>
      </c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7"/>
      <c r="AF32" s="198" t="s">
        <v>35</v>
      </c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200"/>
    </row>
    <row r="33" spans="1:46" s="61" customFormat="1" ht="17.45" customHeight="1" x14ac:dyDescent="0.4">
      <c r="A33" s="193"/>
      <c r="B33" s="201" t="s">
        <v>36</v>
      </c>
      <c r="C33" s="202"/>
      <c r="D33" s="203"/>
      <c r="E33" s="207" t="s">
        <v>37</v>
      </c>
      <c r="F33" s="207"/>
      <c r="G33" s="276"/>
      <c r="H33" s="276"/>
      <c r="I33" s="207" t="s">
        <v>38</v>
      </c>
      <c r="J33" s="207"/>
      <c r="K33" s="276"/>
      <c r="L33" s="276"/>
      <c r="M33" s="278" t="s">
        <v>39</v>
      </c>
      <c r="N33" s="278"/>
      <c r="O33" s="278"/>
      <c r="P33" s="276"/>
      <c r="Q33" s="201" t="s">
        <v>36</v>
      </c>
      <c r="R33" s="202"/>
      <c r="S33" s="203"/>
      <c r="T33" s="207" t="s">
        <v>37</v>
      </c>
      <c r="U33" s="207"/>
      <c r="V33" s="276"/>
      <c r="W33" s="276"/>
      <c r="X33" s="207" t="s">
        <v>38</v>
      </c>
      <c r="Y33" s="207"/>
      <c r="Z33" s="276"/>
      <c r="AA33" s="276"/>
      <c r="AB33" s="278" t="s">
        <v>39</v>
      </c>
      <c r="AC33" s="278"/>
      <c r="AD33" s="278"/>
      <c r="AE33" s="276"/>
      <c r="AF33" s="201" t="s">
        <v>40</v>
      </c>
      <c r="AG33" s="202"/>
      <c r="AH33" s="203"/>
      <c r="AI33" s="207" t="s">
        <v>37</v>
      </c>
      <c r="AJ33" s="207"/>
      <c r="AK33" s="276"/>
      <c r="AL33" s="276"/>
      <c r="AM33" s="207" t="s">
        <v>38</v>
      </c>
      <c r="AN33" s="207"/>
      <c r="AO33" s="276"/>
      <c r="AP33" s="276"/>
      <c r="AQ33" s="278" t="s">
        <v>39</v>
      </c>
      <c r="AR33" s="278"/>
      <c r="AS33" s="278"/>
      <c r="AT33" s="276"/>
    </row>
    <row r="34" spans="1:46" s="61" customFormat="1" ht="17.45" customHeight="1" x14ac:dyDescent="0.4">
      <c r="A34" s="194"/>
      <c r="B34" s="204"/>
      <c r="C34" s="205"/>
      <c r="D34" s="206"/>
      <c r="E34" s="211" t="s">
        <v>29</v>
      </c>
      <c r="F34" s="279"/>
      <c r="G34" s="211" t="s">
        <v>30</v>
      </c>
      <c r="H34" s="279"/>
      <c r="I34" s="211" t="s">
        <v>29</v>
      </c>
      <c r="J34" s="279"/>
      <c r="K34" s="211" t="s">
        <v>30</v>
      </c>
      <c r="L34" s="279"/>
      <c r="M34" s="211" t="s">
        <v>29</v>
      </c>
      <c r="N34" s="279"/>
      <c r="O34" s="211" t="s">
        <v>30</v>
      </c>
      <c r="P34" s="279"/>
      <c r="Q34" s="204"/>
      <c r="R34" s="205"/>
      <c r="S34" s="206"/>
      <c r="T34" s="211" t="s">
        <v>29</v>
      </c>
      <c r="U34" s="279"/>
      <c r="V34" s="211" t="s">
        <v>30</v>
      </c>
      <c r="W34" s="279"/>
      <c r="X34" s="214" t="s">
        <v>29</v>
      </c>
      <c r="Y34" s="215"/>
      <c r="Z34" s="211" t="s">
        <v>30</v>
      </c>
      <c r="AA34" s="279"/>
      <c r="AB34" s="211" t="s">
        <v>29</v>
      </c>
      <c r="AC34" s="279"/>
      <c r="AD34" s="214" t="s">
        <v>30</v>
      </c>
      <c r="AE34" s="252"/>
      <c r="AF34" s="204"/>
      <c r="AG34" s="205"/>
      <c r="AH34" s="206"/>
      <c r="AI34" s="211" t="s">
        <v>29</v>
      </c>
      <c r="AJ34" s="279"/>
      <c r="AK34" s="211" t="s">
        <v>30</v>
      </c>
      <c r="AL34" s="279"/>
      <c r="AM34" s="207" t="s">
        <v>29</v>
      </c>
      <c r="AN34" s="276"/>
      <c r="AO34" s="207" t="s">
        <v>30</v>
      </c>
      <c r="AP34" s="207"/>
      <c r="AQ34" s="207" t="s">
        <v>29</v>
      </c>
      <c r="AR34" s="207"/>
      <c r="AS34" s="207" t="s">
        <v>30</v>
      </c>
      <c r="AT34" s="207"/>
    </row>
    <row r="35" spans="1:46" s="61" customFormat="1" ht="46.35" customHeight="1" x14ac:dyDescent="0.4">
      <c r="A35" s="48" t="s">
        <v>16</v>
      </c>
      <c r="B35" s="216">
        <v>1952</v>
      </c>
      <c r="C35" s="217"/>
      <c r="D35" s="217"/>
      <c r="E35" s="280">
        <v>182</v>
      </c>
      <c r="F35" s="280"/>
      <c r="G35" s="280">
        <v>164</v>
      </c>
      <c r="H35" s="280"/>
      <c r="I35" s="280">
        <v>239</v>
      </c>
      <c r="J35" s="280"/>
      <c r="K35" s="280">
        <v>175</v>
      </c>
      <c r="L35" s="280"/>
      <c r="M35" s="280">
        <v>724</v>
      </c>
      <c r="N35" s="280"/>
      <c r="O35" s="280">
        <v>468</v>
      </c>
      <c r="P35" s="280"/>
      <c r="Q35" s="217">
        <v>1922</v>
      </c>
      <c r="R35" s="217"/>
      <c r="S35" s="217"/>
      <c r="T35" s="280">
        <v>182</v>
      </c>
      <c r="U35" s="280"/>
      <c r="V35" s="280">
        <v>164</v>
      </c>
      <c r="W35" s="280"/>
      <c r="X35" s="280">
        <v>205</v>
      </c>
      <c r="Y35" s="280"/>
      <c r="Z35" s="280">
        <v>176</v>
      </c>
      <c r="AA35" s="280"/>
      <c r="AB35" s="280">
        <v>713</v>
      </c>
      <c r="AC35" s="280"/>
      <c r="AD35" s="280">
        <v>482</v>
      </c>
      <c r="AE35" s="280"/>
      <c r="AF35" s="217">
        <v>30</v>
      </c>
      <c r="AG35" s="217"/>
      <c r="AH35" s="217"/>
      <c r="AI35" s="222">
        <v>0</v>
      </c>
      <c r="AJ35" s="222"/>
      <c r="AK35" s="222">
        <v>0</v>
      </c>
      <c r="AL35" s="222"/>
      <c r="AM35" s="280">
        <v>34</v>
      </c>
      <c r="AN35" s="280"/>
      <c r="AO35" s="280">
        <v>-1</v>
      </c>
      <c r="AP35" s="280"/>
      <c r="AQ35" s="280">
        <v>11</v>
      </c>
      <c r="AR35" s="280"/>
      <c r="AS35" s="217">
        <v>-14</v>
      </c>
      <c r="AT35" s="219"/>
    </row>
    <row r="36" spans="1:46" s="61" customFormat="1" ht="24.95" customHeight="1" x14ac:dyDescent="0.4">
      <c r="A36" s="33" t="s">
        <v>57</v>
      </c>
      <c r="B36" s="220">
        <v>1514</v>
      </c>
      <c r="C36" s="221"/>
      <c r="D36" s="221"/>
      <c r="E36" s="221">
        <v>88</v>
      </c>
      <c r="F36" s="221"/>
      <c r="G36" s="221">
        <v>72</v>
      </c>
      <c r="H36" s="221"/>
      <c r="I36" s="221">
        <v>190</v>
      </c>
      <c r="J36" s="221"/>
      <c r="K36" s="221">
        <v>142</v>
      </c>
      <c r="L36" s="221"/>
      <c r="M36" s="221">
        <v>632</v>
      </c>
      <c r="N36" s="221"/>
      <c r="O36" s="221">
        <v>390</v>
      </c>
      <c r="P36" s="221"/>
      <c r="Q36" s="221">
        <v>1472</v>
      </c>
      <c r="R36" s="221"/>
      <c r="S36" s="221"/>
      <c r="T36" s="221">
        <v>83</v>
      </c>
      <c r="U36" s="221"/>
      <c r="V36" s="221">
        <v>82</v>
      </c>
      <c r="W36" s="221"/>
      <c r="X36" s="221">
        <v>174</v>
      </c>
      <c r="Y36" s="221"/>
      <c r="Z36" s="221">
        <v>146</v>
      </c>
      <c r="AA36" s="221"/>
      <c r="AB36" s="281">
        <v>591</v>
      </c>
      <c r="AC36" s="281"/>
      <c r="AD36" s="221">
        <v>396</v>
      </c>
      <c r="AE36" s="221"/>
      <c r="AF36" s="221">
        <v>42</v>
      </c>
      <c r="AG36" s="221"/>
      <c r="AH36" s="221"/>
      <c r="AI36" s="221">
        <v>5</v>
      </c>
      <c r="AJ36" s="221"/>
      <c r="AK36" s="221">
        <v>-10</v>
      </c>
      <c r="AL36" s="221"/>
      <c r="AM36" s="221">
        <v>16</v>
      </c>
      <c r="AN36" s="221"/>
      <c r="AO36" s="221">
        <v>-4</v>
      </c>
      <c r="AP36" s="221"/>
      <c r="AQ36" s="221">
        <v>41</v>
      </c>
      <c r="AR36" s="221"/>
      <c r="AS36" s="221">
        <v>-6</v>
      </c>
      <c r="AT36" s="223"/>
    </row>
    <row r="37" spans="1:46" s="61" customFormat="1" ht="24.95" customHeight="1" x14ac:dyDescent="0.4">
      <c r="A37" s="33" t="s">
        <v>58</v>
      </c>
      <c r="B37" s="220">
        <v>386</v>
      </c>
      <c r="C37" s="221"/>
      <c r="D37" s="221"/>
      <c r="E37" s="221">
        <v>79</v>
      </c>
      <c r="F37" s="221"/>
      <c r="G37" s="221">
        <v>76</v>
      </c>
      <c r="H37" s="221"/>
      <c r="I37" s="221">
        <v>41</v>
      </c>
      <c r="J37" s="221"/>
      <c r="K37" s="221">
        <v>30</v>
      </c>
      <c r="L37" s="221"/>
      <c r="M37" s="221">
        <v>89</v>
      </c>
      <c r="N37" s="221"/>
      <c r="O37" s="221">
        <v>71</v>
      </c>
      <c r="P37" s="221"/>
      <c r="Q37" s="221">
        <v>397</v>
      </c>
      <c r="R37" s="221"/>
      <c r="S37" s="221"/>
      <c r="T37" s="221">
        <v>87</v>
      </c>
      <c r="U37" s="221"/>
      <c r="V37" s="221">
        <v>62</v>
      </c>
      <c r="W37" s="221"/>
      <c r="X37" s="221">
        <v>29</v>
      </c>
      <c r="Y37" s="221"/>
      <c r="Z37" s="221">
        <v>23</v>
      </c>
      <c r="AA37" s="221"/>
      <c r="AB37" s="221">
        <v>116</v>
      </c>
      <c r="AC37" s="221"/>
      <c r="AD37" s="221">
        <v>80</v>
      </c>
      <c r="AE37" s="221"/>
      <c r="AF37" s="221">
        <v>-11</v>
      </c>
      <c r="AG37" s="221"/>
      <c r="AH37" s="221"/>
      <c r="AI37" s="221">
        <v>-8</v>
      </c>
      <c r="AJ37" s="221"/>
      <c r="AK37" s="221">
        <v>14</v>
      </c>
      <c r="AL37" s="221"/>
      <c r="AM37" s="221">
        <v>12</v>
      </c>
      <c r="AN37" s="221"/>
      <c r="AO37" s="221">
        <v>7</v>
      </c>
      <c r="AP37" s="221"/>
      <c r="AQ37" s="221">
        <v>-27</v>
      </c>
      <c r="AR37" s="221"/>
      <c r="AS37" s="221">
        <v>-9</v>
      </c>
      <c r="AT37" s="223"/>
    </row>
    <row r="38" spans="1:46" s="61" customFormat="1" ht="24.95" customHeight="1" x14ac:dyDescent="0.4">
      <c r="A38" s="35" t="s">
        <v>19</v>
      </c>
      <c r="B38" s="224">
        <v>52</v>
      </c>
      <c r="C38" s="225"/>
      <c r="D38" s="225"/>
      <c r="E38" s="225">
        <v>15</v>
      </c>
      <c r="F38" s="225"/>
      <c r="G38" s="225">
        <v>16</v>
      </c>
      <c r="H38" s="225"/>
      <c r="I38" s="225">
        <v>8</v>
      </c>
      <c r="J38" s="225"/>
      <c r="K38" s="225">
        <v>3</v>
      </c>
      <c r="L38" s="225"/>
      <c r="M38" s="225">
        <v>3</v>
      </c>
      <c r="N38" s="225"/>
      <c r="O38" s="225">
        <v>7</v>
      </c>
      <c r="P38" s="225"/>
      <c r="Q38" s="225">
        <v>53</v>
      </c>
      <c r="R38" s="225"/>
      <c r="S38" s="225"/>
      <c r="T38" s="225">
        <v>12</v>
      </c>
      <c r="U38" s="225"/>
      <c r="V38" s="225">
        <v>20</v>
      </c>
      <c r="W38" s="225"/>
      <c r="X38" s="225">
        <v>2</v>
      </c>
      <c r="Y38" s="225"/>
      <c r="Z38" s="225">
        <v>7</v>
      </c>
      <c r="AA38" s="225"/>
      <c r="AB38" s="225">
        <v>6</v>
      </c>
      <c r="AC38" s="225"/>
      <c r="AD38" s="225">
        <v>6</v>
      </c>
      <c r="AE38" s="225"/>
      <c r="AF38" s="225">
        <v>-1</v>
      </c>
      <c r="AG38" s="225"/>
      <c r="AH38" s="225"/>
      <c r="AI38" s="225">
        <v>3</v>
      </c>
      <c r="AJ38" s="225"/>
      <c r="AK38" s="225">
        <v>-4</v>
      </c>
      <c r="AL38" s="225"/>
      <c r="AM38" s="225">
        <v>6</v>
      </c>
      <c r="AN38" s="225"/>
      <c r="AO38" s="225">
        <v>-4</v>
      </c>
      <c r="AP38" s="225"/>
      <c r="AQ38" s="225">
        <v>-3</v>
      </c>
      <c r="AR38" s="225"/>
      <c r="AS38" s="225">
        <v>1</v>
      </c>
      <c r="AT38" s="226"/>
    </row>
    <row r="39" spans="1:46" s="61" customFormat="1" ht="30" customHeight="1" x14ac:dyDescent="0.4">
      <c r="A39" s="13" t="s">
        <v>22</v>
      </c>
      <c r="B39" s="227">
        <v>2592</v>
      </c>
      <c r="C39" s="228"/>
      <c r="D39" s="228"/>
      <c r="E39" s="228">
        <v>541</v>
      </c>
      <c r="F39" s="228"/>
      <c r="G39" s="228">
        <v>530</v>
      </c>
      <c r="H39" s="228"/>
      <c r="I39" s="228">
        <v>245</v>
      </c>
      <c r="J39" s="228"/>
      <c r="K39" s="228">
        <v>194</v>
      </c>
      <c r="L39" s="228"/>
      <c r="M39" s="228">
        <v>662</v>
      </c>
      <c r="N39" s="228"/>
      <c r="O39" s="228">
        <v>420</v>
      </c>
      <c r="P39" s="228"/>
      <c r="Q39" s="228">
        <v>2562</v>
      </c>
      <c r="R39" s="228"/>
      <c r="S39" s="228"/>
      <c r="T39" s="228">
        <v>540</v>
      </c>
      <c r="U39" s="228"/>
      <c r="V39" s="228">
        <v>530</v>
      </c>
      <c r="W39" s="228"/>
      <c r="X39" s="228">
        <v>251</v>
      </c>
      <c r="Y39" s="228"/>
      <c r="Z39" s="228">
        <v>156</v>
      </c>
      <c r="AA39" s="228"/>
      <c r="AB39" s="228">
        <v>604</v>
      </c>
      <c r="AC39" s="228"/>
      <c r="AD39" s="228">
        <v>481</v>
      </c>
      <c r="AE39" s="228"/>
      <c r="AF39" s="228">
        <v>30</v>
      </c>
      <c r="AG39" s="228"/>
      <c r="AH39" s="228"/>
      <c r="AI39" s="228">
        <v>1</v>
      </c>
      <c r="AJ39" s="228"/>
      <c r="AK39" s="228">
        <v>0</v>
      </c>
      <c r="AL39" s="228"/>
      <c r="AM39" s="228">
        <v>-6</v>
      </c>
      <c r="AN39" s="228"/>
      <c r="AO39" s="228">
        <v>38</v>
      </c>
      <c r="AP39" s="228"/>
      <c r="AQ39" s="228">
        <v>58</v>
      </c>
      <c r="AR39" s="228"/>
      <c r="AS39" s="228">
        <v>-61</v>
      </c>
      <c r="AT39" s="229"/>
    </row>
    <row r="40" spans="1:46" s="64" customFormat="1" ht="18.600000000000001" customHeight="1" x14ac:dyDescent="0.4">
      <c r="A40" s="30" t="s">
        <v>59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</row>
    <row r="41" spans="1:46" s="61" customFormat="1" x14ac:dyDescent="0.4">
      <c r="A41" s="6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</sheetData>
  <mergeCells count="308">
    <mergeCell ref="AS39:AT39"/>
    <mergeCell ref="AF39:AH39"/>
    <mergeCell ref="AI39:AJ39"/>
    <mergeCell ref="AK39:AL39"/>
    <mergeCell ref="AM39:AN39"/>
    <mergeCell ref="AO39:AP39"/>
    <mergeCell ref="AQ39:AR39"/>
    <mergeCell ref="T39:U39"/>
    <mergeCell ref="V39:W39"/>
    <mergeCell ref="X39:Y39"/>
    <mergeCell ref="Z39:AA39"/>
    <mergeCell ref="AB39:AC39"/>
    <mergeCell ref="AD39:AE39"/>
    <mergeCell ref="AF38:AH38"/>
    <mergeCell ref="AI38:AJ38"/>
    <mergeCell ref="AK38:AL38"/>
    <mergeCell ref="AM38:AN38"/>
    <mergeCell ref="AO38:AP38"/>
    <mergeCell ref="Q38:S38"/>
    <mergeCell ref="T38:U38"/>
    <mergeCell ref="V38:W38"/>
    <mergeCell ref="X38:Y38"/>
    <mergeCell ref="Z38:AA38"/>
    <mergeCell ref="AB38:AC38"/>
    <mergeCell ref="B39:D39"/>
    <mergeCell ref="E39:F39"/>
    <mergeCell ref="G39:H39"/>
    <mergeCell ref="I39:J39"/>
    <mergeCell ref="K39:L39"/>
    <mergeCell ref="M39:N39"/>
    <mergeCell ref="O39:P39"/>
    <mergeCell ref="Q39:S39"/>
    <mergeCell ref="AD38:AE38"/>
    <mergeCell ref="AS37:AT37"/>
    <mergeCell ref="B38:D38"/>
    <mergeCell ref="E38:F38"/>
    <mergeCell ref="G38:H38"/>
    <mergeCell ref="I38:J38"/>
    <mergeCell ref="K38:L38"/>
    <mergeCell ref="M38:N38"/>
    <mergeCell ref="O38:P38"/>
    <mergeCell ref="AB37:AC37"/>
    <mergeCell ref="AD37:AE37"/>
    <mergeCell ref="AF37:AH37"/>
    <mergeCell ref="AI37:AJ37"/>
    <mergeCell ref="AK37:AL37"/>
    <mergeCell ref="AM37:AN37"/>
    <mergeCell ref="O37:P37"/>
    <mergeCell ref="Q37:S37"/>
    <mergeCell ref="T37:U37"/>
    <mergeCell ref="V37:W37"/>
    <mergeCell ref="X37:Y37"/>
    <mergeCell ref="Z37:AA37"/>
    <mergeCell ref="B37:D37"/>
    <mergeCell ref="E37:F37"/>
    <mergeCell ref="AQ38:AR38"/>
    <mergeCell ref="AS38:AT38"/>
    <mergeCell ref="G37:H37"/>
    <mergeCell ref="I37:J37"/>
    <mergeCell ref="K37:L37"/>
    <mergeCell ref="M37:N37"/>
    <mergeCell ref="AI36:AJ36"/>
    <mergeCell ref="AK36:AL36"/>
    <mergeCell ref="AM36:AN36"/>
    <mergeCell ref="AO36:AP36"/>
    <mergeCell ref="AQ36:AR36"/>
    <mergeCell ref="AO37:AP37"/>
    <mergeCell ref="AQ37:AR37"/>
    <mergeCell ref="AS36:AT36"/>
    <mergeCell ref="V36:W36"/>
    <mergeCell ref="X36:Y36"/>
    <mergeCell ref="Z36:AA36"/>
    <mergeCell ref="AB36:AC36"/>
    <mergeCell ref="AD36:AE36"/>
    <mergeCell ref="AF36:AH36"/>
    <mergeCell ref="AS35:AT35"/>
    <mergeCell ref="B36:D36"/>
    <mergeCell ref="E36:F36"/>
    <mergeCell ref="G36:H36"/>
    <mergeCell ref="I36:J36"/>
    <mergeCell ref="K36:L36"/>
    <mergeCell ref="M36:N36"/>
    <mergeCell ref="O36:P36"/>
    <mergeCell ref="Q36:S36"/>
    <mergeCell ref="T36:U36"/>
    <mergeCell ref="AF35:AH35"/>
    <mergeCell ref="AI35:AJ35"/>
    <mergeCell ref="AK35:AL35"/>
    <mergeCell ref="AM35:AN35"/>
    <mergeCell ref="AO35:AP35"/>
    <mergeCell ref="AQ35:AR35"/>
    <mergeCell ref="T35:U35"/>
    <mergeCell ref="V35:W35"/>
    <mergeCell ref="X35:Y35"/>
    <mergeCell ref="Z35:AA35"/>
    <mergeCell ref="AB35:AC35"/>
    <mergeCell ref="AD35:AE35"/>
    <mergeCell ref="AQ34:AR34"/>
    <mergeCell ref="AS34:AT34"/>
    <mergeCell ref="B35:D35"/>
    <mergeCell ref="E35:F35"/>
    <mergeCell ref="G35:H35"/>
    <mergeCell ref="I35:J35"/>
    <mergeCell ref="K35:L35"/>
    <mergeCell ref="M35:N35"/>
    <mergeCell ref="O35:P35"/>
    <mergeCell ref="Q35:S35"/>
    <mergeCell ref="AB34:AC34"/>
    <mergeCell ref="AD34:AE34"/>
    <mergeCell ref="AI34:AJ34"/>
    <mergeCell ref="AK34:AL34"/>
    <mergeCell ref="AM34:AN34"/>
    <mergeCell ref="AO34:AP34"/>
    <mergeCell ref="AF33:AH34"/>
    <mergeCell ref="AI33:AL33"/>
    <mergeCell ref="AM33:AP33"/>
    <mergeCell ref="M33:P33"/>
    <mergeCell ref="Q33:S34"/>
    <mergeCell ref="T33:W33"/>
    <mergeCell ref="X33:AA33"/>
    <mergeCell ref="AB33:AE33"/>
    <mergeCell ref="T34:U34"/>
    <mergeCell ref="V34:W34"/>
    <mergeCell ref="X34:Y34"/>
    <mergeCell ref="Z34:AA34"/>
    <mergeCell ref="AF28:AJ28"/>
    <mergeCell ref="AK28:AO28"/>
    <mergeCell ref="AP28:AT28"/>
    <mergeCell ref="AP31:AT31"/>
    <mergeCell ref="A32:A34"/>
    <mergeCell ref="B32:P32"/>
    <mergeCell ref="Q32:AE32"/>
    <mergeCell ref="AF32:AT32"/>
    <mergeCell ref="B33:D34"/>
    <mergeCell ref="E33:H33"/>
    <mergeCell ref="B28:F28"/>
    <mergeCell ref="G28:K28"/>
    <mergeCell ref="L28:P28"/>
    <mergeCell ref="Q28:U28"/>
    <mergeCell ref="V28:Z28"/>
    <mergeCell ref="AA28:AE28"/>
    <mergeCell ref="AQ33:AT33"/>
    <mergeCell ref="E34:F34"/>
    <mergeCell ref="G34:H34"/>
    <mergeCell ref="I34:J34"/>
    <mergeCell ref="K34:L34"/>
    <mergeCell ref="M34:N34"/>
    <mergeCell ref="O34:P34"/>
    <mergeCell ref="I33:L33"/>
    <mergeCell ref="B27:F27"/>
    <mergeCell ref="G27:K27"/>
    <mergeCell ref="L27:P27"/>
    <mergeCell ref="Q27:U27"/>
    <mergeCell ref="V27:Z27"/>
    <mergeCell ref="AA27:AE27"/>
    <mergeCell ref="AF27:AJ27"/>
    <mergeCell ref="AK27:AO27"/>
    <mergeCell ref="AP27:AT27"/>
    <mergeCell ref="B26:F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25:F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B24:F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AP21:AT21"/>
    <mergeCell ref="A22:A23"/>
    <mergeCell ref="B22:P22"/>
    <mergeCell ref="Q22:AE22"/>
    <mergeCell ref="AF22:AT22"/>
    <mergeCell ref="B23:F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W16:Z16"/>
    <mergeCell ref="AA16:AD16"/>
    <mergeCell ref="AE16:AH16"/>
    <mergeCell ref="AI16:AL16"/>
    <mergeCell ref="AM16:AP16"/>
    <mergeCell ref="AQ16:AT16"/>
    <mergeCell ref="AA15:AD15"/>
    <mergeCell ref="AE15:AH15"/>
    <mergeCell ref="AI15:AL15"/>
    <mergeCell ref="AM15:AP15"/>
    <mergeCell ref="AQ15:AT15"/>
    <mergeCell ref="W15:Z15"/>
    <mergeCell ref="B16:E16"/>
    <mergeCell ref="F16:J16"/>
    <mergeCell ref="K16:N16"/>
    <mergeCell ref="O16:R16"/>
    <mergeCell ref="S16:V16"/>
    <mergeCell ref="B15:E15"/>
    <mergeCell ref="F15:J15"/>
    <mergeCell ref="K15:N15"/>
    <mergeCell ref="O15:R15"/>
    <mergeCell ref="S15:V15"/>
    <mergeCell ref="W14:Z14"/>
    <mergeCell ref="AA14:AD14"/>
    <mergeCell ref="AE14:AH14"/>
    <mergeCell ref="AI14:AL14"/>
    <mergeCell ref="AM14:AP14"/>
    <mergeCell ref="AQ14:AT14"/>
    <mergeCell ref="AA13:AD13"/>
    <mergeCell ref="AE13:AH13"/>
    <mergeCell ref="AI13:AL13"/>
    <mergeCell ref="AM13:AP13"/>
    <mergeCell ref="AQ13:AT13"/>
    <mergeCell ref="W13:Z13"/>
    <mergeCell ref="B14:E14"/>
    <mergeCell ref="F14:J14"/>
    <mergeCell ref="K14:N14"/>
    <mergeCell ref="O14:R14"/>
    <mergeCell ref="S14:V14"/>
    <mergeCell ref="B13:E13"/>
    <mergeCell ref="F13:J13"/>
    <mergeCell ref="K13:N13"/>
    <mergeCell ref="O13:R13"/>
    <mergeCell ref="S13:V13"/>
    <mergeCell ref="W12:Z12"/>
    <mergeCell ref="AA12:AD12"/>
    <mergeCell ref="AE12:AH12"/>
    <mergeCell ref="AI12:AL12"/>
    <mergeCell ref="AM12:AP12"/>
    <mergeCell ref="AQ12:AT12"/>
    <mergeCell ref="AA11:AD11"/>
    <mergeCell ref="AE11:AH11"/>
    <mergeCell ref="AI11:AL11"/>
    <mergeCell ref="AM11:AP11"/>
    <mergeCell ref="AQ11:AT11"/>
    <mergeCell ref="W11:Z11"/>
    <mergeCell ref="B12:E12"/>
    <mergeCell ref="F12:J12"/>
    <mergeCell ref="K12:N12"/>
    <mergeCell ref="O12:R12"/>
    <mergeCell ref="S12:V12"/>
    <mergeCell ref="B11:E11"/>
    <mergeCell ref="F11:J11"/>
    <mergeCell ref="K11:N11"/>
    <mergeCell ref="O11:R11"/>
    <mergeCell ref="S11:V11"/>
    <mergeCell ref="W10:Z10"/>
    <mergeCell ref="AA10:AD10"/>
    <mergeCell ref="AE10:AH10"/>
    <mergeCell ref="AI10:AL10"/>
    <mergeCell ref="AM10:AP10"/>
    <mergeCell ref="AQ10:AT10"/>
    <mergeCell ref="AA9:AD9"/>
    <mergeCell ref="AE9:AH9"/>
    <mergeCell ref="AI9:AL9"/>
    <mergeCell ref="AM9:AP9"/>
    <mergeCell ref="AQ9:AT9"/>
    <mergeCell ref="W9:Z9"/>
    <mergeCell ref="B10:E10"/>
    <mergeCell ref="F10:J10"/>
    <mergeCell ref="K10:N10"/>
    <mergeCell ref="O10:R10"/>
    <mergeCell ref="S10:V10"/>
    <mergeCell ref="B9:E9"/>
    <mergeCell ref="F9:J9"/>
    <mergeCell ref="K9:N9"/>
    <mergeCell ref="O9:R9"/>
    <mergeCell ref="S9:V9"/>
    <mergeCell ref="A1:D1"/>
    <mergeCell ref="E1:H1"/>
    <mergeCell ref="I1:N1"/>
    <mergeCell ref="A5:AT5"/>
    <mergeCell ref="A6:A8"/>
    <mergeCell ref="B6:E8"/>
    <mergeCell ref="F6:V6"/>
    <mergeCell ref="W6:Z8"/>
    <mergeCell ref="AA6:AP6"/>
    <mergeCell ref="AQ6:AT8"/>
    <mergeCell ref="F7:R7"/>
    <mergeCell ref="S7:V8"/>
    <mergeCell ref="AA7:AL7"/>
    <mergeCell ref="AM7:AP8"/>
    <mergeCell ref="F8:J8"/>
    <mergeCell ref="K8:N8"/>
    <mergeCell ref="O8:R8"/>
    <mergeCell ref="AA8:AD8"/>
    <mergeCell ref="AE8:AH8"/>
    <mergeCell ref="AI8:AL8"/>
    <mergeCell ref="P1:AE1"/>
  </mergeCells>
  <phoneticPr fontId="2"/>
  <pageMargins left="0.39370078740157483" right="0" top="0.11811023622047245" bottom="3.937007874015748E-2" header="0.51181102362204722" footer="0.51181102362204722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zoomScaleNormal="100" workbookViewId="0">
      <selection activeCell="AU15" sqref="AU15"/>
    </sheetView>
  </sheetViews>
  <sheetFormatPr defaultRowHeight="18.75" x14ac:dyDescent="0.4"/>
  <cols>
    <col min="1" max="1" width="7.125" style="5" customWidth="1"/>
    <col min="2" max="17" width="2" style="5" customWidth="1"/>
    <col min="18" max="46" width="2" style="1" customWidth="1"/>
    <col min="47" max="48" width="9" style="61"/>
    <col min="49" max="16384" width="9" style="1"/>
  </cols>
  <sheetData>
    <row r="1" spans="1:52" ht="26.25" customHeight="1" x14ac:dyDescent="0.4">
      <c r="A1" s="108">
        <v>6</v>
      </c>
      <c r="B1" s="108"/>
      <c r="C1" s="108"/>
      <c r="D1" s="108"/>
      <c r="E1" s="109">
        <v>3</v>
      </c>
      <c r="F1" s="109"/>
      <c r="G1" s="109"/>
      <c r="H1" s="109"/>
      <c r="I1" s="109" t="s">
        <v>55</v>
      </c>
      <c r="J1" s="109"/>
      <c r="K1" s="109"/>
      <c r="L1" s="109"/>
      <c r="M1" s="109"/>
      <c r="N1" s="109"/>
      <c r="O1" s="49"/>
      <c r="P1" s="69" t="s">
        <v>61</v>
      </c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pans="1:52" ht="15.75" customHeight="1" x14ac:dyDescent="0.4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T2" s="27" t="s">
        <v>1</v>
      </c>
    </row>
    <row r="3" spans="1:52" ht="7.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2"/>
      <c r="Z3" s="52"/>
      <c r="AA3" s="52"/>
      <c r="AB3" s="52"/>
      <c r="AC3" s="52"/>
      <c r="AD3" s="52"/>
      <c r="AE3" s="52"/>
      <c r="AT3" s="2"/>
    </row>
    <row r="4" spans="1:52" ht="15" customHeight="1" x14ac:dyDescent="0.4">
      <c r="A4" s="43" t="s">
        <v>54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53"/>
      <c r="Z4" s="53"/>
      <c r="AA4" s="53"/>
      <c r="AB4" s="53"/>
      <c r="AC4" s="53"/>
      <c r="AD4" s="53"/>
      <c r="AE4" s="53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7"/>
    </row>
    <row r="5" spans="1:52" ht="15.2" customHeight="1" thickBot="1" x14ac:dyDescent="0.45">
      <c r="A5" s="70" t="s">
        <v>53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</row>
    <row r="6" spans="1:52" ht="17.45" customHeight="1" x14ac:dyDescent="0.4">
      <c r="A6" s="230"/>
      <c r="B6" s="233" t="s">
        <v>2</v>
      </c>
      <c r="C6" s="234"/>
      <c r="D6" s="234"/>
      <c r="E6" s="235"/>
      <c r="F6" s="84" t="s">
        <v>3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6"/>
      <c r="W6" s="87" t="s">
        <v>4</v>
      </c>
      <c r="X6" s="88"/>
      <c r="Y6" s="88"/>
      <c r="Z6" s="89"/>
      <c r="AA6" s="96" t="s">
        <v>5</v>
      </c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8"/>
      <c r="AQ6" s="242" t="s">
        <v>6</v>
      </c>
      <c r="AR6" s="243"/>
      <c r="AS6" s="243"/>
      <c r="AT6" s="244"/>
    </row>
    <row r="7" spans="1:52" ht="17.45" customHeight="1" x14ac:dyDescent="0.4">
      <c r="A7" s="231"/>
      <c r="B7" s="236"/>
      <c r="C7" s="237"/>
      <c r="D7" s="237"/>
      <c r="E7" s="238"/>
      <c r="F7" s="110" t="s">
        <v>7</v>
      </c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S7" s="113" t="s">
        <v>8</v>
      </c>
      <c r="T7" s="114"/>
      <c r="U7" s="114"/>
      <c r="V7" s="115"/>
      <c r="W7" s="90"/>
      <c r="X7" s="91"/>
      <c r="Y7" s="91"/>
      <c r="Z7" s="92"/>
      <c r="AA7" s="251" t="s">
        <v>7</v>
      </c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2"/>
      <c r="AM7" s="119" t="s">
        <v>9</v>
      </c>
      <c r="AN7" s="120"/>
      <c r="AO7" s="120"/>
      <c r="AP7" s="121"/>
      <c r="AQ7" s="245"/>
      <c r="AR7" s="246"/>
      <c r="AS7" s="246"/>
      <c r="AT7" s="247"/>
    </row>
    <row r="8" spans="1:52" ht="17.45" customHeight="1" x14ac:dyDescent="0.4">
      <c r="A8" s="232"/>
      <c r="B8" s="239"/>
      <c r="C8" s="240"/>
      <c r="D8" s="240"/>
      <c r="E8" s="241"/>
      <c r="F8" s="253" t="s">
        <v>10</v>
      </c>
      <c r="G8" s="254"/>
      <c r="H8" s="254"/>
      <c r="I8" s="254"/>
      <c r="J8" s="255"/>
      <c r="K8" s="256" t="s">
        <v>11</v>
      </c>
      <c r="L8" s="257"/>
      <c r="M8" s="257"/>
      <c r="N8" s="258"/>
      <c r="O8" s="256" t="s">
        <v>12</v>
      </c>
      <c r="P8" s="257"/>
      <c r="Q8" s="257"/>
      <c r="R8" s="258"/>
      <c r="S8" s="93"/>
      <c r="T8" s="94"/>
      <c r="U8" s="94"/>
      <c r="V8" s="116"/>
      <c r="W8" s="93"/>
      <c r="X8" s="94"/>
      <c r="Y8" s="94"/>
      <c r="Z8" s="95"/>
      <c r="AA8" s="131" t="s">
        <v>13</v>
      </c>
      <c r="AB8" s="131"/>
      <c r="AC8" s="131"/>
      <c r="AD8" s="132"/>
      <c r="AE8" s="133" t="s">
        <v>14</v>
      </c>
      <c r="AF8" s="134"/>
      <c r="AG8" s="134"/>
      <c r="AH8" s="135"/>
      <c r="AI8" s="133" t="s">
        <v>15</v>
      </c>
      <c r="AJ8" s="134"/>
      <c r="AK8" s="134"/>
      <c r="AL8" s="135"/>
      <c r="AM8" s="122"/>
      <c r="AN8" s="123"/>
      <c r="AO8" s="123"/>
      <c r="AP8" s="124"/>
      <c r="AQ8" s="248"/>
      <c r="AR8" s="249"/>
      <c r="AS8" s="249"/>
      <c r="AT8" s="250"/>
    </row>
    <row r="9" spans="1:52" ht="46.35" customHeight="1" x14ac:dyDescent="0.4">
      <c r="A9" s="14" t="s">
        <v>16</v>
      </c>
      <c r="B9" s="140">
        <v>1558.11</v>
      </c>
      <c r="C9" s="141"/>
      <c r="D9" s="141"/>
      <c r="E9" s="141"/>
      <c r="F9" s="142">
        <v>778158</v>
      </c>
      <c r="G9" s="142"/>
      <c r="H9" s="142"/>
      <c r="I9" s="142"/>
      <c r="J9" s="142"/>
      <c r="K9" s="143">
        <v>386982</v>
      </c>
      <c r="L9" s="143"/>
      <c r="M9" s="143"/>
      <c r="N9" s="143"/>
      <c r="O9" s="143">
        <v>391176</v>
      </c>
      <c r="P9" s="143"/>
      <c r="Q9" s="143"/>
      <c r="R9" s="143"/>
      <c r="S9" s="143">
        <v>331503</v>
      </c>
      <c r="T9" s="143"/>
      <c r="U9" s="143"/>
      <c r="V9" s="143"/>
      <c r="W9" s="151">
        <v>499.42430252036127</v>
      </c>
      <c r="X9" s="151"/>
      <c r="Y9" s="151"/>
      <c r="Z9" s="152"/>
      <c r="AA9" s="147">
        <v>-171</v>
      </c>
      <c r="AB9" s="261"/>
      <c r="AC9" s="261"/>
      <c r="AD9" s="261"/>
      <c r="AE9" s="147">
        <v>-27</v>
      </c>
      <c r="AF9" s="261"/>
      <c r="AG9" s="261"/>
      <c r="AH9" s="261"/>
      <c r="AI9" s="147">
        <v>-144</v>
      </c>
      <c r="AJ9" s="261"/>
      <c r="AK9" s="261"/>
      <c r="AL9" s="261"/>
      <c r="AM9" s="147">
        <v>275</v>
      </c>
      <c r="AN9" s="261"/>
      <c r="AO9" s="261"/>
      <c r="AP9" s="261"/>
      <c r="AQ9" s="259">
        <v>-2.1690295558816852E-2</v>
      </c>
      <c r="AR9" s="259"/>
      <c r="AS9" s="259"/>
      <c r="AT9" s="260"/>
      <c r="AW9" s="4"/>
      <c r="AX9" s="4"/>
      <c r="AY9" s="4"/>
      <c r="AZ9" s="4"/>
    </row>
    <row r="10" spans="1:52" ht="24.95" customHeight="1" x14ac:dyDescent="0.4">
      <c r="A10" s="14" t="s">
        <v>17</v>
      </c>
      <c r="B10" s="136">
        <v>268.42</v>
      </c>
      <c r="C10" s="137"/>
      <c r="D10" s="137"/>
      <c r="E10" s="137"/>
      <c r="F10" s="138">
        <v>600159</v>
      </c>
      <c r="G10" s="138"/>
      <c r="H10" s="138"/>
      <c r="I10" s="138"/>
      <c r="J10" s="138"/>
      <c r="K10" s="139">
        <v>299105</v>
      </c>
      <c r="L10" s="139"/>
      <c r="M10" s="139"/>
      <c r="N10" s="139"/>
      <c r="O10" s="139">
        <v>301054</v>
      </c>
      <c r="P10" s="139"/>
      <c r="Q10" s="139"/>
      <c r="R10" s="139"/>
      <c r="S10" s="138">
        <v>263330</v>
      </c>
      <c r="T10" s="138"/>
      <c r="U10" s="138"/>
      <c r="V10" s="138"/>
      <c r="W10" s="144">
        <v>2235.8952388048579</v>
      </c>
      <c r="X10" s="144"/>
      <c r="Y10" s="144"/>
      <c r="Z10" s="145"/>
      <c r="AA10" s="146">
        <v>-94</v>
      </c>
      <c r="AB10" s="147"/>
      <c r="AC10" s="147"/>
      <c r="AD10" s="147"/>
      <c r="AE10" s="147">
        <v>-28</v>
      </c>
      <c r="AF10" s="147"/>
      <c r="AG10" s="147"/>
      <c r="AH10" s="147"/>
      <c r="AI10" s="147">
        <v>-66</v>
      </c>
      <c r="AJ10" s="147"/>
      <c r="AK10" s="147"/>
      <c r="AL10" s="147"/>
      <c r="AM10" s="147">
        <v>204</v>
      </c>
      <c r="AN10" s="147"/>
      <c r="AO10" s="147"/>
      <c r="AP10" s="147"/>
      <c r="AQ10" s="259">
        <v>-1.5478627144572025E-2</v>
      </c>
      <c r="AR10" s="259"/>
      <c r="AS10" s="259"/>
      <c r="AT10" s="260"/>
      <c r="AW10" s="4"/>
      <c r="AX10" s="4"/>
      <c r="AY10" s="4"/>
      <c r="AZ10" s="4"/>
    </row>
    <row r="11" spans="1:52" ht="24.95" customHeight="1" x14ac:dyDescent="0.4">
      <c r="A11" s="14" t="s">
        <v>18</v>
      </c>
      <c r="B11" s="136">
        <v>345.85</v>
      </c>
      <c r="C11" s="137"/>
      <c r="D11" s="137"/>
      <c r="E11" s="137"/>
      <c r="F11" s="138">
        <v>153484</v>
      </c>
      <c r="G11" s="138"/>
      <c r="H11" s="138"/>
      <c r="I11" s="138"/>
      <c r="J11" s="138"/>
      <c r="K11" s="139">
        <v>75881</v>
      </c>
      <c r="L11" s="139"/>
      <c r="M11" s="139"/>
      <c r="N11" s="139"/>
      <c r="O11" s="139">
        <v>77603</v>
      </c>
      <c r="P11" s="139"/>
      <c r="Q11" s="139"/>
      <c r="R11" s="139"/>
      <c r="S11" s="138">
        <v>57940</v>
      </c>
      <c r="T11" s="138"/>
      <c r="U11" s="138"/>
      <c r="V11" s="138"/>
      <c r="W11" s="262">
        <v>443.78776926413184</v>
      </c>
      <c r="X11" s="262"/>
      <c r="Y11" s="262"/>
      <c r="Z11" s="263"/>
      <c r="AA11" s="155">
        <v>-20</v>
      </c>
      <c r="AB11" s="156"/>
      <c r="AC11" s="156"/>
      <c r="AD11" s="156"/>
      <c r="AE11" s="156">
        <v>38</v>
      </c>
      <c r="AF11" s="156"/>
      <c r="AG11" s="156"/>
      <c r="AH11" s="156"/>
      <c r="AI11" s="156">
        <v>-58</v>
      </c>
      <c r="AJ11" s="156"/>
      <c r="AK11" s="156"/>
      <c r="AL11" s="156"/>
      <c r="AM11" s="156">
        <v>84</v>
      </c>
      <c r="AN11" s="156"/>
      <c r="AO11" s="156"/>
      <c r="AP11" s="156"/>
      <c r="AQ11" s="259">
        <v>-1.2849258918991847E-2</v>
      </c>
      <c r="AR11" s="259"/>
      <c r="AS11" s="259"/>
      <c r="AT11" s="260"/>
    </row>
    <row r="12" spans="1:52" ht="24.95" customHeight="1" x14ac:dyDescent="0.4">
      <c r="A12" s="14" t="s">
        <v>19</v>
      </c>
      <c r="B12" s="136">
        <v>943.85</v>
      </c>
      <c r="C12" s="137"/>
      <c r="D12" s="137"/>
      <c r="E12" s="137"/>
      <c r="F12" s="138">
        <v>24515</v>
      </c>
      <c r="G12" s="138"/>
      <c r="H12" s="138"/>
      <c r="I12" s="138"/>
      <c r="J12" s="138"/>
      <c r="K12" s="139">
        <v>11996</v>
      </c>
      <c r="L12" s="139"/>
      <c r="M12" s="139"/>
      <c r="N12" s="139"/>
      <c r="O12" s="139">
        <v>12519</v>
      </c>
      <c r="P12" s="139"/>
      <c r="Q12" s="139"/>
      <c r="R12" s="139"/>
      <c r="S12" s="138">
        <v>10233</v>
      </c>
      <c r="T12" s="138"/>
      <c r="U12" s="138"/>
      <c r="V12" s="138"/>
      <c r="W12" s="262">
        <v>25.973406791333367</v>
      </c>
      <c r="X12" s="262"/>
      <c r="Y12" s="262"/>
      <c r="Z12" s="263"/>
      <c r="AA12" s="146">
        <v>-57</v>
      </c>
      <c r="AB12" s="147"/>
      <c r="AC12" s="147"/>
      <c r="AD12" s="147"/>
      <c r="AE12" s="147">
        <v>-37</v>
      </c>
      <c r="AF12" s="147"/>
      <c r="AG12" s="147"/>
      <c r="AH12" s="147"/>
      <c r="AI12" s="147">
        <v>-20</v>
      </c>
      <c r="AJ12" s="147"/>
      <c r="AK12" s="147"/>
      <c r="AL12" s="147"/>
      <c r="AM12" s="147">
        <v>-13</v>
      </c>
      <c r="AN12" s="147"/>
      <c r="AO12" s="147"/>
      <c r="AP12" s="147"/>
      <c r="AQ12" s="259">
        <v>-0.22413589713341986</v>
      </c>
      <c r="AR12" s="259"/>
      <c r="AS12" s="259"/>
      <c r="AT12" s="260"/>
    </row>
    <row r="13" spans="1:52" ht="30" customHeight="1" x14ac:dyDescent="0.4">
      <c r="A13" s="14"/>
      <c r="B13" s="136"/>
      <c r="C13" s="137"/>
      <c r="D13" s="137"/>
      <c r="E13" s="137"/>
      <c r="F13" s="157"/>
      <c r="G13" s="157"/>
      <c r="H13" s="157"/>
      <c r="I13" s="157"/>
      <c r="J13" s="157"/>
      <c r="K13" s="265"/>
      <c r="L13" s="265"/>
      <c r="M13" s="265"/>
      <c r="N13" s="265"/>
      <c r="O13" s="265"/>
      <c r="P13" s="265"/>
      <c r="Q13" s="265"/>
      <c r="R13" s="265"/>
      <c r="S13" s="157"/>
      <c r="T13" s="157"/>
      <c r="U13" s="157"/>
      <c r="V13" s="157"/>
      <c r="W13" s="266"/>
      <c r="X13" s="266"/>
      <c r="Y13" s="266"/>
      <c r="Z13" s="267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268"/>
      <c r="AR13" s="268"/>
      <c r="AS13" s="268"/>
      <c r="AT13" s="269"/>
    </row>
    <row r="14" spans="1:52" ht="24.95" customHeight="1" x14ac:dyDescent="0.4">
      <c r="A14" s="15" t="s">
        <v>20</v>
      </c>
      <c r="B14" s="136">
        <v>1558.11</v>
      </c>
      <c r="C14" s="137"/>
      <c r="D14" s="137"/>
      <c r="E14" s="137"/>
      <c r="F14" s="157">
        <v>778329</v>
      </c>
      <c r="G14" s="157"/>
      <c r="H14" s="157"/>
      <c r="I14" s="157"/>
      <c r="J14" s="157"/>
      <c r="K14" s="264">
        <v>387009</v>
      </c>
      <c r="L14" s="264"/>
      <c r="M14" s="264"/>
      <c r="N14" s="264"/>
      <c r="O14" s="264">
        <v>391320</v>
      </c>
      <c r="P14" s="264"/>
      <c r="Q14" s="264"/>
      <c r="R14" s="264"/>
      <c r="S14" s="157">
        <v>331228</v>
      </c>
      <c r="T14" s="157"/>
      <c r="U14" s="157"/>
      <c r="V14" s="157"/>
      <c r="W14" s="266">
        <v>499.55008151162343</v>
      </c>
      <c r="X14" s="266"/>
      <c r="Y14" s="266"/>
      <c r="Z14" s="267"/>
      <c r="AA14" s="162">
        <v>-614</v>
      </c>
      <c r="AB14" s="162"/>
      <c r="AC14" s="162"/>
      <c r="AD14" s="162"/>
      <c r="AE14" s="162">
        <v>-262</v>
      </c>
      <c r="AF14" s="162"/>
      <c r="AG14" s="162"/>
      <c r="AH14" s="162"/>
      <c r="AI14" s="162">
        <v>-352</v>
      </c>
      <c r="AJ14" s="162"/>
      <c r="AK14" s="162"/>
      <c r="AL14" s="162"/>
      <c r="AM14" s="162">
        <v>-72</v>
      </c>
      <c r="AN14" s="162"/>
      <c r="AO14" s="162"/>
      <c r="AP14" s="162"/>
      <c r="AQ14" s="268">
        <v>-7.7821504844832287E-2</v>
      </c>
      <c r="AR14" s="268"/>
      <c r="AS14" s="268"/>
      <c r="AT14" s="269"/>
    </row>
    <row r="15" spans="1:52" ht="24.95" customHeight="1" x14ac:dyDescent="0.4">
      <c r="A15" s="14" t="s">
        <v>21</v>
      </c>
      <c r="B15" s="136">
        <v>1558.1100000000001</v>
      </c>
      <c r="C15" s="137"/>
      <c r="D15" s="137"/>
      <c r="E15" s="137"/>
      <c r="F15" s="157">
        <v>778943</v>
      </c>
      <c r="G15" s="157"/>
      <c r="H15" s="157"/>
      <c r="I15" s="157"/>
      <c r="J15" s="157"/>
      <c r="K15" s="264">
        <v>387271</v>
      </c>
      <c r="L15" s="264"/>
      <c r="M15" s="264"/>
      <c r="N15" s="264"/>
      <c r="O15" s="264">
        <v>391672</v>
      </c>
      <c r="P15" s="264"/>
      <c r="Q15" s="264"/>
      <c r="R15" s="264"/>
      <c r="S15" s="157">
        <v>331300</v>
      </c>
      <c r="T15" s="157"/>
      <c r="U15" s="157"/>
      <c r="V15" s="157"/>
      <c r="W15" s="266">
        <v>499.92811804044641</v>
      </c>
      <c r="X15" s="266"/>
      <c r="Y15" s="266"/>
      <c r="Z15" s="267"/>
      <c r="AA15" s="162">
        <v>-493</v>
      </c>
      <c r="AB15" s="162"/>
      <c r="AC15" s="162"/>
      <c r="AD15" s="162"/>
      <c r="AE15" s="162">
        <v>-217</v>
      </c>
      <c r="AF15" s="162"/>
      <c r="AG15" s="162"/>
      <c r="AH15" s="162"/>
      <c r="AI15" s="162">
        <v>-276</v>
      </c>
      <c r="AJ15" s="162"/>
      <c r="AK15" s="162"/>
      <c r="AL15" s="162"/>
      <c r="AM15" s="162">
        <v>-59</v>
      </c>
      <c r="AN15" s="162"/>
      <c r="AO15" s="162"/>
      <c r="AP15" s="162"/>
      <c r="AQ15" s="268">
        <v>-6.2430114362345399E-2</v>
      </c>
      <c r="AR15" s="268"/>
      <c r="AS15" s="268"/>
      <c r="AT15" s="269"/>
    </row>
    <row r="16" spans="1:52" ht="24.95" customHeight="1" thickBot="1" x14ac:dyDescent="0.45">
      <c r="A16" s="11" t="s">
        <v>22</v>
      </c>
      <c r="B16" s="165">
        <v>1558.06</v>
      </c>
      <c r="C16" s="166"/>
      <c r="D16" s="166"/>
      <c r="E16" s="166"/>
      <c r="F16" s="167">
        <v>781596</v>
      </c>
      <c r="G16" s="167"/>
      <c r="H16" s="167"/>
      <c r="I16" s="167"/>
      <c r="J16" s="167"/>
      <c r="K16" s="270">
        <v>388411</v>
      </c>
      <c r="L16" s="270"/>
      <c r="M16" s="270"/>
      <c r="N16" s="270"/>
      <c r="O16" s="270">
        <v>393185</v>
      </c>
      <c r="P16" s="270"/>
      <c r="Q16" s="270"/>
      <c r="R16" s="270"/>
      <c r="S16" s="167">
        <v>327641</v>
      </c>
      <c r="T16" s="167"/>
      <c r="U16" s="167"/>
      <c r="V16" s="167"/>
      <c r="W16" s="271">
        <v>501.64691988755249</v>
      </c>
      <c r="X16" s="271"/>
      <c r="Y16" s="271"/>
      <c r="Z16" s="272"/>
      <c r="AA16" s="171">
        <v>-308</v>
      </c>
      <c r="AB16" s="172"/>
      <c r="AC16" s="172"/>
      <c r="AD16" s="172"/>
      <c r="AE16" s="172">
        <v>-126</v>
      </c>
      <c r="AF16" s="172"/>
      <c r="AG16" s="172"/>
      <c r="AH16" s="172"/>
      <c r="AI16" s="172">
        <v>-182</v>
      </c>
      <c r="AJ16" s="172"/>
      <c r="AK16" s="172"/>
      <c r="AL16" s="172"/>
      <c r="AM16" s="172">
        <v>286</v>
      </c>
      <c r="AN16" s="172"/>
      <c r="AO16" s="172"/>
      <c r="AP16" s="172"/>
      <c r="AQ16" s="273">
        <v>-0.04</v>
      </c>
      <c r="AR16" s="273"/>
      <c r="AS16" s="273"/>
      <c r="AT16" s="274"/>
    </row>
    <row r="17" spans="1:48" ht="14.1" customHeight="1" x14ac:dyDescent="0.4">
      <c r="A17" s="66" t="s">
        <v>63</v>
      </c>
      <c r="N17" s="1"/>
      <c r="O17" s="1"/>
      <c r="P17" s="1"/>
      <c r="Q17" s="1"/>
    </row>
    <row r="18" spans="1:48" s="61" customFormat="1" ht="12.95" customHeight="1" x14ac:dyDescent="0.4">
      <c r="A18" s="30" t="s">
        <v>64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8" s="61" customFormat="1" ht="12.95" customHeight="1" x14ac:dyDescent="0.4">
      <c r="A19" s="67" t="s">
        <v>62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8" s="61" customFormat="1" ht="27" customHeight="1" x14ac:dyDescent="0.4">
      <c r="A20" s="31" t="s">
        <v>23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8" s="62" customFormat="1" ht="15" customHeight="1" x14ac:dyDescent="0.4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275">
        <v>2</v>
      </c>
      <c r="AQ21" s="275"/>
      <c r="AR21" s="275"/>
      <c r="AS21" s="275"/>
      <c r="AT21" s="275"/>
      <c r="AV21" s="63"/>
    </row>
    <row r="22" spans="1:48" s="61" customFormat="1" ht="17.45" customHeight="1" x14ac:dyDescent="0.4">
      <c r="A22" s="176" t="s">
        <v>24</v>
      </c>
      <c r="B22" s="178" t="s">
        <v>25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80"/>
      <c r="Q22" s="178" t="s">
        <v>26</v>
      </c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80"/>
      <c r="AF22" s="110" t="s">
        <v>27</v>
      </c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2"/>
    </row>
    <row r="23" spans="1:48" s="61" customFormat="1" ht="17.45" customHeight="1" x14ac:dyDescent="0.4">
      <c r="A23" s="177"/>
      <c r="B23" s="181" t="s">
        <v>28</v>
      </c>
      <c r="C23" s="131"/>
      <c r="D23" s="131"/>
      <c r="E23" s="131"/>
      <c r="F23" s="132"/>
      <c r="G23" s="133" t="s">
        <v>29</v>
      </c>
      <c r="H23" s="134"/>
      <c r="I23" s="134"/>
      <c r="J23" s="134"/>
      <c r="K23" s="135"/>
      <c r="L23" s="133" t="s">
        <v>30</v>
      </c>
      <c r="M23" s="134"/>
      <c r="N23" s="134"/>
      <c r="O23" s="134"/>
      <c r="P23" s="135"/>
      <c r="Q23" s="181" t="s">
        <v>28</v>
      </c>
      <c r="R23" s="131"/>
      <c r="S23" s="131"/>
      <c r="T23" s="131"/>
      <c r="U23" s="132"/>
      <c r="V23" s="133" t="s">
        <v>29</v>
      </c>
      <c r="W23" s="134"/>
      <c r="X23" s="134"/>
      <c r="Y23" s="134"/>
      <c r="Z23" s="135"/>
      <c r="AA23" s="133" t="s">
        <v>30</v>
      </c>
      <c r="AB23" s="134"/>
      <c r="AC23" s="134"/>
      <c r="AD23" s="134"/>
      <c r="AE23" s="135"/>
      <c r="AF23" s="181" t="s">
        <v>28</v>
      </c>
      <c r="AG23" s="131"/>
      <c r="AH23" s="131"/>
      <c r="AI23" s="131"/>
      <c r="AJ23" s="132"/>
      <c r="AK23" s="133" t="s">
        <v>29</v>
      </c>
      <c r="AL23" s="134"/>
      <c r="AM23" s="134"/>
      <c r="AN23" s="134"/>
      <c r="AO23" s="135"/>
      <c r="AP23" s="133" t="s">
        <v>30</v>
      </c>
      <c r="AQ23" s="134"/>
      <c r="AR23" s="134"/>
      <c r="AS23" s="134"/>
      <c r="AT23" s="135"/>
    </row>
    <row r="24" spans="1:48" s="61" customFormat="1" ht="46.35" customHeight="1" x14ac:dyDescent="0.4">
      <c r="A24" s="65" t="s">
        <v>16</v>
      </c>
      <c r="B24" s="182">
        <v>338</v>
      </c>
      <c r="C24" s="183"/>
      <c r="D24" s="183"/>
      <c r="E24" s="183"/>
      <c r="F24" s="183"/>
      <c r="G24" s="183">
        <v>169</v>
      </c>
      <c r="H24" s="183"/>
      <c r="I24" s="183"/>
      <c r="J24" s="183"/>
      <c r="K24" s="183"/>
      <c r="L24" s="183">
        <v>169</v>
      </c>
      <c r="M24" s="183"/>
      <c r="N24" s="183"/>
      <c r="O24" s="183"/>
      <c r="P24" s="183"/>
      <c r="Q24" s="183">
        <v>852</v>
      </c>
      <c r="R24" s="183"/>
      <c r="S24" s="183"/>
      <c r="T24" s="183"/>
      <c r="U24" s="183"/>
      <c r="V24" s="183">
        <v>413</v>
      </c>
      <c r="W24" s="183"/>
      <c r="X24" s="183"/>
      <c r="Y24" s="183"/>
      <c r="Z24" s="183"/>
      <c r="AA24" s="183">
        <v>439</v>
      </c>
      <c r="AB24" s="183"/>
      <c r="AC24" s="183"/>
      <c r="AD24" s="183"/>
      <c r="AE24" s="183"/>
      <c r="AF24" s="183">
        <v>-514</v>
      </c>
      <c r="AG24" s="183"/>
      <c r="AH24" s="183"/>
      <c r="AI24" s="183"/>
      <c r="AJ24" s="183"/>
      <c r="AK24" s="183">
        <v>-244</v>
      </c>
      <c r="AL24" s="183"/>
      <c r="AM24" s="183"/>
      <c r="AN24" s="183"/>
      <c r="AO24" s="183"/>
      <c r="AP24" s="183">
        <v>-270</v>
      </c>
      <c r="AQ24" s="183"/>
      <c r="AR24" s="183"/>
      <c r="AS24" s="183"/>
      <c r="AT24" s="184"/>
    </row>
    <row r="25" spans="1:48" s="61" customFormat="1" ht="24.95" customHeight="1" x14ac:dyDescent="0.4">
      <c r="A25" s="33" t="s">
        <v>57</v>
      </c>
      <c r="B25" s="185">
        <v>276</v>
      </c>
      <c r="C25" s="162"/>
      <c r="D25" s="162"/>
      <c r="E25" s="162"/>
      <c r="F25" s="162"/>
      <c r="G25" s="162">
        <v>137</v>
      </c>
      <c r="H25" s="162"/>
      <c r="I25" s="162"/>
      <c r="J25" s="162"/>
      <c r="K25" s="162"/>
      <c r="L25" s="162">
        <v>139</v>
      </c>
      <c r="M25" s="162"/>
      <c r="N25" s="162"/>
      <c r="O25" s="162"/>
      <c r="P25" s="162"/>
      <c r="Q25" s="162">
        <v>627</v>
      </c>
      <c r="R25" s="162"/>
      <c r="S25" s="162"/>
      <c r="T25" s="162"/>
      <c r="U25" s="162"/>
      <c r="V25" s="162">
        <v>309</v>
      </c>
      <c r="W25" s="162"/>
      <c r="X25" s="162"/>
      <c r="Y25" s="162"/>
      <c r="Z25" s="162"/>
      <c r="AA25" s="162">
        <v>318</v>
      </c>
      <c r="AB25" s="162"/>
      <c r="AC25" s="162"/>
      <c r="AD25" s="162"/>
      <c r="AE25" s="162"/>
      <c r="AF25" s="162">
        <v>-351</v>
      </c>
      <c r="AG25" s="162"/>
      <c r="AH25" s="162"/>
      <c r="AI25" s="162"/>
      <c r="AJ25" s="162"/>
      <c r="AK25" s="162">
        <v>-172</v>
      </c>
      <c r="AL25" s="162"/>
      <c r="AM25" s="162"/>
      <c r="AN25" s="162"/>
      <c r="AO25" s="162"/>
      <c r="AP25" s="162">
        <v>-179</v>
      </c>
      <c r="AQ25" s="162"/>
      <c r="AR25" s="162"/>
      <c r="AS25" s="162"/>
      <c r="AT25" s="186"/>
    </row>
    <row r="26" spans="1:48" s="61" customFormat="1" ht="24.95" customHeight="1" x14ac:dyDescent="0.4">
      <c r="A26" s="33" t="s">
        <v>58</v>
      </c>
      <c r="B26" s="185">
        <v>59</v>
      </c>
      <c r="C26" s="162"/>
      <c r="D26" s="162"/>
      <c r="E26" s="162"/>
      <c r="F26" s="162"/>
      <c r="G26" s="162">
        <v>30</v>
      </c>
      <c r="H26" s="162"/>
      <c r="I26" s="162"/>
      <c r="J26" s="162"/>
      <c r="K26" s="162"/>
      <c r="L26" s="162">
        <v>29</v>
      </c>
      <c r="M26" s="162"/>
      <c r="N26" s="162"/>
      <c r="O26" s="162"/>
      <c r="P26" s="162"/>
      <c r="Q26" s="162">
        <v>166</v>
      </c>
      <c r="R26" s="162"/>
      <c r="S26" s="162"/>
      <c r="T26" s="162"/>
      <c r="U26" s="162"/>
      <c r="V26" s="162">
        <v>75</v>
      </c>
      <c r="W26" s="162"/>
      <c r="X26" s="162"/>
      <c r="Y26" s="162"/>
      <c r="Z26" s="162"/>
      <c r="AA26" s="162">
        <v>91</v>
      </c>
      <c r="AB26" s="162"/>
      <c r="AC26" s="162"/>
      <c r="AD26" s="162"/>
      <c r="AE26" s="162"/>
      <c r="AF26" s="162">
        <v>-107</v>
      </c>
      <c r="AG26" s="162"/>
      <c r="AH26" s="162"/>
      <c r="AI26" s="162"/>
      <c r="AJ26" s="162"/>
      <c r="AK26" s="162">
        <v>-45</v>
      </c>
      <c r="AL26" s="162"/>
      <c r="AM26" s="162"/>
      <c r="AN26" s="162"/>
      <c r="AO26" s="162"/>
      <c r="AP26" s="162">
        <v>-62</v>
      </c>
      <c r="AQ26" s="162"/>
      <c r="AR26" s="162"/>
      <c r="AS26" s="162"/>
      <c r="AT26" s="186"/>
    </row>
    <row r="27" spans="1:48" s="61" customFormat="1" ht="24.95" customHeight="1" x14ac:dyDescent="0.4">
      <c r="A27" s="33" t="s">
        <v>19</v>
      </c>
      <c r="B27" s="187">
        <v>3</v>
      </c>
      <c r="C27" s="188"/>
      <c r="D27" s="188"/>
      <c r="E27" s="188"/>
      <c r="F27" s="188"/>
      <c r="G27" s="188">
        <v>2</v>
      </c>
      <c r="H27" s="188"/>
      <c r="I27" s="188"/>
      <c r="J27" s="188"/>
      <c r="K27" s="188"/>
      <c r="L27" s="188">
        <v>1</v>
      </c>
      <c r="M27" s="188"/>
      <c r="N27" s="188"/>
      <c r="O27" s="188"/>
      <c r="P27" s="188"/>
      <c r="Q27" s="188">
        <v>59</v>
      </c>
      <c r="R27" s="188"/>
      <c r="S27" s="188"/>
      <c r="T27" s="188"/>
      <c r="U27" s="188"/>
      <c r="V27" s="188">
        <v>29</v>
      </c>
      <c r="W27" s="188"/>
      <c r="X27" s="188"/>
      <c r="Y27" s="188"/>
      <c r="Z27" s="188"/>
      <c r="AA27" s="188">
        <v>30</v>
      </c>
      <c r="AB27" s="188"/>
      <c r="AC27" s="188"/>
      <c r="AD27" s="188"/>
      <c r="AE27" s="188"/>
      <c r="AF27" s="188">
        <v>-56</v>
      </c>
      <c r="AG27" s="188"/>
      <c r="AH27" s="188"/>
      <c r="AI27" s="188"/>
      <c r="AJ27" s="188"/>
      <c r="AK27" s="188">
        <v>-27</v>
      </c>
      <c r="AL27" s="188"/>
      <c r="AM27" s="188"/>
      <c r="AN27" s="188"/>
      <c r="AO27" s="188"/>
      <c r="AP27" s="188">
        <v>-29</v>
      </c>
      <c r="AQ27" s="188"/>
      <c r="AR27" s="188"/>
      <c r="AS27" s="188"/>
      <c r="AT27" s="189"/>
    </row>
    <row r="28" spans="1:48" s="61" customFormat="1" ht="30" customHeight="1" x14ac:dyDescent="0.4">
      <c r="A28" s="12" t="s">
        <v>22</v>
      </c>
      <c r="B28" s="209">
        <v>354</v>
      </c>
      <c r="C28" s="190"/>
      <c r="D28" s="190"/>
      <c r="E28" s="190"/>
      <c r="F28" s="190"/>
      <c r="G28" s="277">
        <v>177</v>
      </c>
      <c r="H28" s="277"/>
      <c r="I28" s="277"/>
      <c r="J28" s="277"/>
      <c r="K28" s="277"/>
      <c r="L28" s="190">
        <v>177</v>
      </c>
      <c r="M28" s="190"/>
      <c r="N28" s="190"/>
      <c r="O28" s="190"/>
      <c r="P28" s="190"/>
      <c r="Q28" s="190">
        <v>859</v>
      </c>
      <c r="R28" s="190"/>
      <c r="S28" s="190"/>
      <c r="T28" s="190"/>
      <c r="U28" s="190"/>
      <c r="V28" s="190">
        <v>440</v>
      </c>
      <c r="W28" s="190"/>
      <c r="X28" s="190"/>
      <c r="Y28" s="190"/>
      <c r="Z28" s="190"/>
      <c r="AA28" s="190">
        <v>419</v>
      </c>
      <c r="AB28" s="190"/>
      <c r="AC28" s="190"/>
      <c r="AD28" s="190"/>
      <c r="AE28" s="190"/>
      <c r="AF28" s="190">
        <v>-505</v>
      </c>
      <c r="AG28" s="190"/>
      <c r="AH28" s="190"/>
      <c r="AI28" s="190"/>
      <c r="AJ28" s="190"/>
      <c r="AK28" s="190">
        <v>-263</v>
      </c>
      <c r="AL28" s="190"/>
      <c r="AM28" s="190"/>
      <c r="AN28" s="190"/>
      <c r="AO28" s="190"/>
      <c r="AP28" s="190">
        <v>-242</v>
      </c>
      <c r="AQ28" s="190"/>
      <c r="AR28" s="190"/>
      <c r="AS28" s="190"/>
      <c r="AT28" s="191"/>
    </row>
    <row r="29" spans="1:48" s="61" customFormat="1" ht="12.95" customHeight="1" x14ac:dyDescent="0.4">
      <c r="A29" s="28"/>
      <c r="B29" s="8"/>
      <c r="C29" s="8"/>
      <c r="D29" s="56"/>
      <c r="E29" s="56"/>
      <c r="F29" s="56"/>
      <c r="G29" s="56"/>
      <c r="H29" s="56"/>
      <c r="I29" s="56"/>
      <c r="J29" s="56"/>
      <c r="K29" s="56"/>
      <c r="L29" s="8"/>
      <c r="M29" s="8"/>
      <c r="N29" s="8"/>
      <c r="O29" s="8"/>
      <c r="P29" s="8"/>
      <c r="Q29" s="56"/>
      <c r="R29" s="56"/>
      <c r="S29" s="56"/>
      <c r="T29" s="57"/>
      <c r="U29" s="56"/>
      <c r="V29" s="57"/>
      <c r="W29" s="56"/>
      <c r="X29" s="8"/>
      <c r="Y29" s="8"/>
      <c r="Z29" s="57"/>
      <c r="AA29" s="57"/>
      <c r="AB29" s="57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8" s="61" customFormat="1" ht="27" customHeight="1" x14ac:dyDescent="0.4">
      <c r="A30" s="34" t="s">
        <v>31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54"/>
      <c r="AC30" s="54"/>
      <c r="AD30" s="54"/>
      <c r="AE30" s="54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8" s="61" customFormat="1" ht="15" customHeight="1" x14ac:dyDescent="0.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75">
        <v>2</v>
      </c>
      <c r="AQ31" s="275"/>
      <c r="AR31" s="275"/>
      <c r="AS31" s="275"/>
      <c r="AT31" s="275" t="s">
        <v>32</v>
      </c>
    </row>
    <row r="32" spans="1:48" s="61" customFormat="1" ht="17.45" customHeight="1" x14ac:dyDescent="0.4">
      <c r="A32" s="192" t="s">
        <v>24</v>
      </c>
      <c r="B32" s="195" t="s">
        <v>33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7"/>
      <c r="Q32" s="195" t="s">
        <v>34</v>
      </c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7"/>
      <c r="AF32" s="198" t="s">
        <v>35</v>
      </c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200"/>
    </row>
    <row r="33" spans="1:46" s="61" customFormat="1" ht="17.45" customHeight="1" x14ac:dyDescent="0.4">
      <c r="A33" s="193"/>
      <c r="B33" s="201" t="s">
        <v>36</v>
      </c>
      <c r="C33" s="202"/>
      <c r="D33" s="203"/>
      <c r="E33" s="207" t="s">
        <v>37</v>
      </c>
      <c r="F33" s="207"/>
      <c r="G33" s="276"/>
      <c r="H33" s="276"/>
      <c r="I33" s="207" t="s">
        <v>38</v>
      </c>
      <c r="J33" s="207"/>
      <c r="K33" s="276"/>
      <c r="L33" s="276"/>
      <c r="M33" s="278" t="s">
        <v>39</v>
      </c>
      <c r="N33" s="278"/>
      <c r="O33" s="278"/>
      <c r="P33" s="276"/>
      <c r="Q33" s="201" t="s">
        <v>36</v>
      </c>
      <c r="R33" s="202"/>
      <c r="S33" s="203"/>
      <c r="T33" s="207" t="s">
        <v>37</v>
      </c>
      <c r="U33" s="207"/>
      <c r="V33" s="276"/>
      <c r="W33" s="276"/>
      <c r="X33" s="207" t="s">
        <v>38</v>
      </c>
      <c r="Y33" s="207"/>
      <c r="Z33" s="276"/>
      <c r="AA33" s="276"/>
      <c r="AB33" s="278" t="s">
        <v>39</v>
      </c>
      <c r="AC33" s="278"/>
      <c r="AD33" s="278"/>
      <c r="AE33" s="276"/>
      <c r="AF33" s="201" t="s">
        <v>40</v>
      </c>
      <c r="AG33" s="202"/>
      <c r="AH33" s="203"/>
      <c r="AI33" s="207" t="s">
        <v>37</v>
      </c>
      <c r="AJ33" s="207"/>
      <c r="AK33" s="276"/>
      <c r="AL33" s="276"/>
      <c r="AM33" s="207" t="s">
        <v>38</v>
      </c>
      <c r="AN33" s="207"/>
      <c r="AO33" s="276"/>
      <c r="AP33" s="276"/>
      <c r="AQ33" s="278" t="s">
        <v>39</v>
      </c>
      <c r="AR33" s="278"/>
      <c r="AS33" s="278"/>
      <c r="AT33" s="276"/>
    </row>
    <row r="34" spans="1:46" s="61" customFormat="1" ht="17.45" customHeight="1" x14ac:dyDescent="0.4">
      <c r="A34" s="194"/>
      <c r="B34" s="204"/>
      <c r="C34" s="205"/>
      <c r="D34" s="206"/>
      <c r="E34" s="211" t="s">
        <v>29</v>
      </c>
      <c r="F34" s="279"/>
      <c r="G34" s="211" t="s">
        <v>30</v>
      </c>
      <c r="H34" s="279"/>
      <c r="I34" s="211" t="s">
        <v>29</v>
      </c>
      <c r="J34" s="279"/>
      <c r="K34" s="211" t="s">
        <v>30</v>
      </c>
      <c r="L34" s="279"/>
      <c r="M34" s="211" t="s">
        <v>29</v>
      </c>
      <c r="N34" s="279"/>
      <c r="O34" s="211" t="s">
        <v>30</v>
      </c>
      <c r="P34" s="279"/>
      <c r="Q34" s="204"/>
      <c r="R34" s="205"/>
      <c r="S34" s="206"/>
      <c r="T34" s="211" t="s">
        <v>29</v>
      </c>
      <c r="U34" s="279"/>
      <c r="V34" s="211" t="s">
        <v>30</v>
      </c>
      <c r="W34" s="279"/>
      <c r="X34" s="214" t="s">
        <v>29</v>
      </c>
      <c r="Y34" s="215"/>
      <c r="Z34" s="211" t="s">
        <v>30</v>
      </c>
      <c r="AA34" s="279"/>
      <c r="AB34" s="211" t="s">
        <v>29</v>
      </c>
      <c r="AC34" s="279"/>
      <c r="AD34" s="214" t="s">
        <v>30</v>
      </c>
      <c r="AE34" s="252"/>
      <c r="AF34" s="204"/>
      <c r="AG34" s="205"/>
      <c r="AH34" s="206"/>
      <c r="AI34" s="211" t="s">
        <v>29</v>
      </c>
      <c r="AJ34" s="279"/>
      <c r="AK34" s="211" t="s">
        <v>30</v>
      </c>
      <c r="AL34" s="279"/>
      <c r="AM34" s="207" t="s">
        <v>29</v>
      </c>
      <c r="AN34" s="276"/>
      <c r="AO34" s="207" t="s">
        <v>30</v>
      </c>
      <c r="AP34" s="207"/>
      <c r="AQ34" s="207" t="s">
        <v>29</v>
      </c>
      <c r="AR34" s="207"/>
      <c r="AS34" s="207" t="s">
        <v>30</v>
      </c>
      <c r="AT34" s="207"/>
    </row>
    <row r="35" spans="1:46" s="61" customFormat="1" ht="46.35" customHeight="1" x14ac:dyDescent="0.4">
      <c r="A35" s="65" t="s">
        <v>16</v>
      </c>
      <c r="B35" s="216">
        <v>2041</v>
      </c>
      <c r="C35" s="217"/>
      <c r="D35" s="217"/>
      <c r="E35" s="280">
        <v>168</v>
      </c>
      <c r="F35" s="280"/>
      <c r="G35" s="280">
        <v>168</v>
      </c>
      <c r="H35" s="280"/>
      <c r="I35" s="280">
        <v>321</v>
      </c>
      <c r="J35" s="280"/>
      <c r="K35" s="280">
        <v>202</v>
      </c>
      <c r="L35" s="280"/>
      <c r="M35" s="280">
        <v>708</v>
      </c>
      <c r="N35" s="280"/>
      <c r="O35" s="280">
        <v>474</v>
      </c>
      <c r="P35" s="280"/>
      <c r="Q35" s="217">
        <v>1698</v>
      </c>
      <c r="R35" s="217"/>
      <c r="S35" s="217"/>
      <c r="T35" s="280">
        <v>168</v>
      </c>
      <c r="U35" s="280"/>
      <c r="V35" s="280">
        <v>168</v>
      </c>
      <c r="W35" s="280"/>
      <c r="X35" s="280">
        <v>227</v>
      </c>
      <c r="Y35" s="280"/>
      <c r="Z35" s="280">
        <v>139</v>
      </c>
      <c r="AA35" s="280"/>
      <c r="AB35" s="280">
        <v>585</v>
      </c>
      <c r="AC35" s="280"/>
      <c r="AD35" s="280">
        <v>411</v>
      </c>
      <c r="AE35" s="280"/>
      <c r="AF35" s="217">
        <v>343</v>
      </c>
      <c r="AG35" s="217"/>
      <c r="AH35" s="217"/>
      <c r="AI35" s="222">
        <v>0</v>
      </c>
      <c r="AJ35" s="222"/>
      <c r="AK35" s="222">
        <v>0</v>
      </c>
      <c r="AL35" s="222"/>
      <c r="AM35" s="280">
        <v>94</v>
      </c>
      <c r="AN35" s="280"/>
      <c r="AO35" s="280">
        <v>63</v>
      </c>
      <c r="AP35" s="280"/>
      <c r="AQ35" s="280">
        <v>123</v>
      </c>
      <c r="AR35" s="280"/>
      <c r="AS35" s="217">
        <v>63</v>
      </c>
      <c r="AT35" s="219"/>
    </row>
    <row r="36" spans="1:46" s="61" customFormat="1" ht="24.95" customHeight="1" x14ac:dyDescent="0.4">
      <c r="A36" s="33" t="s">
        <v>57</v>
      </c>
      <c r="B36" s="220">
        <v>1592</v>
      </c>
      <c r="C36" s="221"/>
      <c r="D36" s="221"/>
      <c r="E36" s="221">
        <v>72</v>
      </c>
      <c r="F36" s="221"/>
      <c r="G36" s="221">
        <v>75</v>
      </c>
      <c r="H36" s="221"/>
      <c r="I36" s="221">
        <v>288</v>
      </c>
      <c r="J36" s="221"/>
      <c r="K36" s="221">
        <v>176</v>
      </c>
      <c r="L36" s="221"/>
      <c r="M36" s="221">
        <v>579</v>
      </c>
      <c r="N36" s="221"/>
      <c r="O36" s="221">
        <v>402</v>
      </c>
      <c r="P36" s="221"/>
      <c r="Q36" s="221">
        <v>1335</v>
      </c>
      <c r="R36" s="221"/>
      <c r="S36" s="221"/>
      <c r="T36" s="221">
        <v>84</v>
      </c>
      <c r="U36" s="221"/>
      <c r="V36" s="221">
        <v>87</v>
      </c>
      <c r="W36" s="221"/>
      <c r="X36" s="221">
        <v>201</v>
      </c>
      <c r="Y36" s="221"/>
      <c r="Z36" s="221">
        <v>108</v>
      </c>
      <c r="AA36" s="221"/>
      <c r="AB36" s="281">
        <v>510</v>
      </c>
      <c r="AC36" s="281"/>
      <c r="AD36" s="221">
        <v>345</v>
      </c>
      <c r="AE36" s="221"/>
      <c r="AF36" s="221">
        <v>257</v>
      </c>
      <c r="AG36" s="221"/>
      <c r="AH36" s="221"/>
      <c r="AI36" s="221">
        <v>-12</v>
      </c>
      <c r="AJ36" s="221"/>
      <c r="AK36" s="221">
        <v>-12</v>
      </c>
      <c r="AL36" s="221"/>
      <c r="AM36" s="221">
        <v>87</v>
      </c>
      <c r="AN36" s="221"/>
      <c r="AO36" s="221">
        <v>68</v>
      </c>
      <c r="AP36" s="221"/>
      <c r="AQ36" s="221">
        <v>69</v>
      </c>
      <c r="AR36" s="221"/>
      <c r="AS36" s="221">
        <v>57</v>
      </c>
      <c r="AT36" s="223"/>
    </row>
    <row r="37" spans="1:46" s="61" customFormat="1" ht="24.95" customHeight="1" x14ac:dyDescent="0.4">
      <c r="A37" s="33" t="s">
        <v>58</v>
      </c>
      <c r="B37" s="220">
        <v>400</v>
      </c>
      <c r="C37" s="221"/>
      <c r="D37" s="221"/>
      <c r="E37" s="221">
        <v>91</v>
      </c>
      <c r="F37" s="221"/>
      <c r="G37" s="221">
        <v>82</v>
      </c>
      <c r="H37" s="221"/>
      <c r="I37" s="221">
        <v>28</v>
      </c>
      <c r="J37" s="221"/>
      <c r="K37" s="221">
        <v>20</v>
      </c>
      <c r="L37" s="221"/>
      <c r="M37" s="221">
        <v>116</v>
      </c>
      <c r="N37" s="221"/>
      <c r="O37" s="221">
        <v>63</v>
      </c>
      <c r="P37" s="221"/>
      <c r="Q37" s="221">
        <v>313</v>
      </c>
      <c r="R37" s="221"/>
      <c r="S37" s="221"/>
      <c r="T37" s="221">
        <v>70</v>
      </c>
      <c r="U37" s="221"/>
      <c r="V37" s="221">
        <v>71</v>
      </c>
      <c r="W37" s="221"/>
      <c r="X37" s="221">
        <v>18</v>
      </c>
      <c r="Y37" s="221"/>
      <c r="Z37" s="221">
        <v>27</v>
      </c>
      <c r="AA37" s="221"/>
      <c r="AB37" s="221">
        <v>64</v>
      </c>
      <c r="AC37" s="221"/>
      <c r="AD37" s="221">
        <v>63</v>
      </c>
      <c r="AE37" s="221"/>
      <c r="AF37" s="221">
        <v>87</v>
      </c>
      <c r="AG37" s="221"/>
      <c r="AH37" s="221"/>
      <c r="AI37" s="221">
        <v>21</v>
      </c>
      <c r="AJ37" s="221"/>
      <c r="AK37" s="221">
        <v>11</v>
      </c>
      <c r="AL37" s="221"/>
      <c r="AM37" s="221">
        <v>10</v>
      </c>
      <c r="AN37" s="221"/>
      <c r="AO37" s="221">
        <v>-7</v>
      </c>
      <c r="AP37" s="221"/>
      <c r="AQ37" s="221">
        <v>52</v>
      </c>
      <c r="AR37" s="221"/>
      <c r="AS37" s="221">
        <v>0</v>
      </c>
      <c r="AT37" s="223"/>
    </row>
    <row r="38" spans="1:46" s="61" customFormat="1" ht="24.95" customHeight="1" x14ac:dyDescent="0.4">
      <c r="A38" s="35" t="s">
        <v>19</v>
      </c>
      <c r="B38" s="224">
        <v>49</v>
      </c>
      <c r="C38" s="225"/>
      <c r="D38" s="225"/>
      <c r="E38" s="225">
        <v>5</v>
      </c>
      <c r="F38" s="225"/>
      <c r="G38" s="225">
        <v>11</v>
      </c>
      <c r="H38" s="225"/>
      <c r="I38" s="225">
        <v>5</v>
      </c>
      <c r="J38" s="225"/>
      <c r="K38" s="225">
        <v>6</v>
      </c>
      <c r="L38" s="225"/>
      <c r="M38" s="225">
        <v>13</v>
      </c>
      <c r="N38" s="225"/>
      <c r="O38" s="225">
        <v>9</v>
      </c>
      <c r="P38" s="225"/>
      <c r="Q38" s="225">
        <v>50</v>
      </c>
      <c r="R38" s="225"/>
      <c r="S38" s="225"/>
      <c r="T38" s="225">
        <v>14</v>
      </c>
      <c r="U38" s="225"/>
      <c r="V38" s="225">
        <v>10</v>
      </c>
      <c r="W38" s="225"/>
      <c r="X38" s="225">
        <v>8</v>
      </c>
      <c r="Y38" s="225"/>
      <c r="Z38" s="225">
        <v>4</v>
      </c>
      <c r="AA38" s="225"/>
      <c r="AB38" s="225">
        <v>11</v>
      </c>
      <c r="AC38" s="225"/>
      <c r="AD38" s="225">
        <v>3</v>
      </c>
      <c r="AE38" s="225"/>
      <c r="AF38" s="225">
        <v>-1</v>
      </c>
      <c r="AG38" s="225"/>
      <c r="AH38" s="225"/>
      <c r="AI38" s="225">
        <v>-9</v>
      </c>
      <c r="AJ38" s="225"/>
      <c r="AK38" s="225">
        <v>1</v>
      </c>
      <c r="AL38" s="225"/>
      <c r="AM38" s="225">
        <v>-3</v>
      </c>
      <c r="AN38" s="225"/>
      <c r="AO38" s="225">
        <v>2</v>
      </c>
      <c r="AP38" s="225"/>
      <c r="AQ38" s="225">
        <v>2</v>
      </c>
      <c r="AR38" s="225"/>
      <c r="AS38" s="225">
        <v>6</v>
      </c>
      <c r="AT38" s="226"/>
    </row>
    <row r="39" spans="1:46" s="61" customFormat="1" ht="30" customHeight="1" x14ac:dyDescent="0.4">
      <c r="A39" s="13" t="s">
        <v>22</v>
      </c>
      <c r="B39" s="227">
        <v>2749</v>
      </c>
      <c r="C39" s="228"/>
      <c r="D39" s="228"/>
      <c r="E39" s="228">
        <v>561</v>
      </c>
      <c r="F39" s="228"/>
      <c r="G39" s="228">
        <v>522</v>
      </c>
      <c r="H39" s="228"/>
      <c r="I39" s="228">
        <v>289</v>
      </c>
      <c r="J39" s="228"/>
      <c r="K39" s="228">
        <v>194</v>
      </c>
      <c r="L39" s="228"/>
      <c r="M39" s="228">
        <v>668</v>
      </c>
      <c r="N39" s="228"/>
      <c r="O39" s="228">
        <v>515</v>
      </c>
      <c r="P39" s="228"/>
      <c r="Q39" s="228">
        <v>2552</v>
      </c>
      <c r="R39" s="228"/>
      <c r="S39" s="228"/>
      <c r="T39" s="228">
        <v>561</v>
      </c>
      <c r="U39" s="228"/>
      <c r="V39" s="228">
        <v>522</v>
      </c>
      <c r="W39" s="228"/>
      <c r="X39" s="228">
        <v>198</v>
      </c>
      <c r="Y39" s="228"/>
      <c r="Z39" s="228">
        <v>164</v>
      </c>
      <c r="AA39" s="228"/>
      <c r="AB39" s="228">
        <v>622</v>
      </c>
      <c r="AC39" s="228"/>
      <c r="AD39" s="228">
        <v>485</v>
      </c>
      <c r="AE39" s="228"/>
      <c r="AF39" s="228">
        <v>197</v>
      </c>
      <c r="AG39" s="228"/>
      <c r="AH39" s="228"/>
      <c r="AI39" s="228">
        <v>0</v>
      </c>
      <c r="AJ39" s="228"/>
      <c r="AK39" s="228">
        <v>0</v>
      </c>
      <c r="AL39" s="228"/>
      <c r="AM39" s="228">
        <v>91</v>
      </c>
      <c r="AN39" s="228"/>
      <c r="AO39" s="228">
        <v>30</v>
      </c>
      <c r="AP39" s="228"/>
      <c r="AQ39" s="228">
        <v>46</v>
      </c>
      <c r="AR39" s="228"/>
      <c r="AS39" s="228">
        <v>30</v>
      </c>
      <c r="AT39" s="229"/>
    </row>
    <row r="40" spans="1:46" s="64" customFormat="1" ht="18.600000000000001" customHeight="1" x14ac:dyDescent="0.4">
      <c r="A40" s="30" t="s">
        <v>59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</row>
    <row r="41" spans="1:46" s="61" customFormat="1" x14ac:dyDescent="0.4">
      <c r="A41" s="6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</sheetData>
  <mergeCells count="308">
    <mergeCell ref="AE8:AH8"/>
    <mergeCell ref="AI8:AL8"/>
    <mergeCell ref="S9:V9"/>
    <mergeCell ref="W9:Z9"/>
    <mergeCell ref="AA9:AD9"/>
    <mergeCell ref="AE9:AH9"/>
    <mergeCell ref="AI9:AL9"/>
    <mergeCell ref="A1:D1"/>
    <mergeCell ref="E1:H1"/>
    <mergeCell ref="I1:N1"/>
    <mergeCell ref="P1:AE1"/>
    <mergeCell ref="A5:AT5"/>
    <mergeCell ref="A6:A8"/>
    <mergeCell ref="B6:E8"/>
    <mergeCell ref="F6:V6"/>
    <mergeCell ref="W6:Z8"/>
    <mergeCell ref="AA6:AP6"/>
    <mergeCell ref="AQ6:AT8"/>
    <mergeCell ref="F7:R7"/>
    <mergeCell ref="S7:V8"/>
    <mergeCell ref="AA7:AL7"/>
    <mergeCell ref="AM7:AP8"/>
    <mergeCell ref="F8:J8"/>
    <mergeCell ref="K8:N8"/>
    <mergeCell ref="O8:R8"/>
    <mergeCell ref="AA8:AD8"/>
    <mergeCell ref="B13:E13"/>
    <mergeCell ref="F13:J13"/>
    <mergeCell ref="K13:N13"/>
    <mergeCell ref="O13:R13"/>
    <mergeCell ref="S13:V13"/>
    <mergeCell ref="W13:Z13"/>
    <mergeCell ref="AA13:AD13"/>
    <mergeCell ref="AM9:AP9"/>
    <mergeCell ref="AQ9:AT9"/>
    <mergeCell ref="B10:E10"/>
    <mergeCell ref="F10:J10"/>
    <mergeCell ref="K10:N10"/>
    <mergeCell ref="O10:R10"/>
    <mergeCell ref="S10:V10"/>
    <mergeCell ref="W10:Z10"/>
    <mergeCell ref="AA10:AD10"/>
    <mergeCell ref="AE10:AH10"/>
    <mergeCell ref="AI10:AL10"/>
    <mergeCell ref="AM10:AP10"/>
    <mergeCell ref="AQ10:AT10"/>
    <mergeCell ref="B9:E9"/>
    <mergeCell ref="F9:J9"/>
    <mergeCell ref="K9:N9"/>
    <mergeCell ref="O9:R9"/>
    <mergeCell ref="AE11:AH11"/>
    <mergeCell ref="AI11:AL11"/>
    <mergeCell ref="AM11:AP11"/>
    <mergeCell ref="AQ11:AT11"/>
    <mergeCell ref="B12:E12"/>
    <mergeCell ref="F12:J12"/>
    <mergeCell ref="K12:N12"/>
    <mergeCell ref="O12:R12"/>
    <mergeCell ref="S12:V12"/>
    <mergeCell ref="W12:Z12"/>
    <mergeCell ref="B11:E11"/>
    <mergeCell ref="F11:J11"/>
    <mergeCell ref="K11:N11"/>
    <mergeCell ref="O11:R11"/>
    <mergeCell ref="S11:V11"/>
    <mergeCell ref="W11:Z11"/>
    <mergeCell ref="AA11:AD11"/>
    <mergeCell ref="AE13:AH13"/>
    <mergeCell ref="AI13:AL13"/>
    <mergeCell ref="AM13:AP13"/>
    <mergeCell ref="AQ13:AT13"/>
    <mergeCell ref="AA12:AD12"/>
    <mergeCell ref="AE12:AH12"/>
    <mergeCell ref="AI12:AL12"/>
    <mergeCell ref="AM12:AP12"/>
    <mergeCell ref="AQ12:AT12"/>
    <mergeCell ref="B15:E15"/>
    <mergeCell ref="F15:J15"/>
    <mergeCell ref="K15:N15"/>
    <mergeCell ref="O15:R15"/>
    <mergeCell ref="S15:V15"/>
    <mergeCell ref="B14:E14"/>
    <mergeCell ref="F14:J14"/>
    <mergeCell ref="K14:N14"/>
    <mergeCell ref="O14:R14"/>
    <mergeCell ref="S14:V14"/>
    <mergeCell ref="W15:Z15"/>
    <mergeCell ref="AA15:AD15"/>
    <mergeCell ref="AE15:AH15"/>
    <mergeCell ref="AI15:AL15"/>
    <mergeCell ref="AM15:AP15"/>
    <mergeCell ref="AQ15:AT15"/>
    <mergeCell ref="AA14:AD14"/>
    <mergeCell ref="AE14:AH14"/>
    <mergeCell ref="AI14:AL14"/>
    <mergeCell ref="AM14:AP14"/>
    <mergeCell ref="AQ14:AT14"/>
    <mergeCell ref="W14:Z14"/>
    <mergeCell ref="AA16:AD16"/>
    <mergeCell ref="AE16:AH16"/>
    <mergeCell ref="AI16:AL16"/>
    <mergeCell ref="AM16:AP16"/>
    <mergeCell ref="AQ16:AT16"/>
    <mergeCell ref="AP21:AT21"/>
    <mergeCell ref="B16:E16"/>
    <mergeCell ref="F16:J16"/>
    <mergeCell ref="K16:N16"/>
    <mergeCell ref="O16:R16"/>
    <mergeCell ref="S16:V16"/>
    <mergeCell ref="W16:Z16"/>
    <mergeCell ref="A22:A23"/>
    <mergeCell ref="B22:P22"/>
    <mergeCell ref="Q22:AE22"/>
    <mergeCell ref="AF22:AT22"/>
    <mergeCell ref="B23:F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B24:F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B25:F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B26:F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AF27:AJ27"/>
    <mergeCell ref="AK27:AO27"/>
    <mergeCell ref="AP27:AT27"/>
    <mergeCell ref="B28:F28"/>
    <mergeCell ref="G28:K28"/>
    <mergeCell ref="L28:P28"/>
    <mergeCell ref="Q28:U28"/>
    <mergeCell ref="V28:Z28"/>
    <mergeCell ref="AA28:AE28"/>
    <mergeCell ref="AF28:AJ28"/>
    <mergeCell ref="B27:F27"/>
    <mergeCell ref="G27:K27"/>
    <mergeCell ref="L27:P27"/>
    <mergeCell ref="Q27:U27"/>
    <mergeCell ref="V27:Z27"/>
    <mergeCell ref="AA27:AE27"/>
    <mergeCell ref="AK28:AO28"/>
    <mergeCell ref="AP28:AT28"/>
    <mergeCell ref="AP31:AT31"/>
    <mergeCell ref="A32:A34"/>
    <mergeCell ref="B32:P32"/>
    <mergeCell ref="Q32:AE32"/>
    <mergeCell ref="AF32:AT32"/>
    <mergeCell ref="B33:D34"/>
    <mergeCell ref="E33:H33"/>
    <mergeCell ref="I33:L33"/>
    <mergeCell ref="AI33:AL33"/>
    <mergeCell ref="AM33:AP33"/>
    <mergeCell ref="AQ33:AT33"/>
    <mergeCell ref="E34:F34"/>
    <mergeCell ref="G34:H34"/>
    <mergeCell ref="I34:J34"/>
    <mergeCell ref="K34:L34"/>
    <mergeCell ref="M34:N34"/>
    <mergeCell ref="O34:P34"/>
    <mergeCell ref="T34:U34"/>
    <mergeCell ref="M33:P33"/>
    <mergeCell ref="Q33:S34"/>
    <mergeCell ref="T33:W33"/>
    <mergeCell ref="X33:AA33"/>
    <mergeCell ref="AB33:AE33"/>
    <mergeCell ref="AF33:AH34"/>
    <mergeCell ref="V34:W34"/>
    <mergeCell ref="X34:Y34"/>
    <mergeCell ref="Z34:AA34"/>
    <mergeCell ref="AB34:AC34"/>
    <mergeCell ref="AS35:AT35"/>
    <mergeCell ref="V35:W35"/>
    <mergeCell ref="X35:Y35"/>
    <mergeCell ref="Z35:AA35"/>
    <mergeCell ref="AB35:AC35"/>
    <mergeCell ref="AD35:AE35"/>
    <mergeCell ref="AF35:AH35"/>
    <mergeCell ref="AS34:AT34"/>
    <mergeCell ref="AD34:AE34"/>
    <mergeCell ref="AI34:AJ34"/>
    <mergeCell ref="AK34:AL34"/>
    <mergeCell ref="AM34:AN34"/>
    <mergeCell ref="AO34:AP34"/>
    <mergeCell ref="AQ34:AR34"/>
    <mergeCell ref="B35:D35"/>
    <mergeCell ref="E35:F35"/>
    <mergeCell ref="G35:H35"/>
    <mergeCell ref="I35:J35"/>
    <mergeCell ref="K35:L35"/>
    <mergeCell ref="M35:N35"/>
    <mergeCell ref="O35:P35"/>
    <mergeCell ref="Q35:S35"/>
    <mergeCell ref="T35:U35"/>
    <mergeCell ref="G36:H36"/>
    <mergeCell ref="I36:J36"/>
    <mergeCell ref="K36:L36"/>
    <mergeCell ref="M36:N36"/>
    <mergeCell ref="AI35:AJ35"/>
    <mergeCell ref="AK35:AL35"/>
    <mergeCell ref="AM35:AN35"/>
    <mergeCell ref="AO35:AP35"/>
    <mergeCell ref="AQ35:AR35"/>
    <mergeCell ref="AO36:AP36"/>
    <mergeCell ref="AQ36:AR36"/>
    <mergeCell ref="AS36:AT36"/>
    <mergeCell ref="B37:D37"/>
    <mergeCell ref="E37:F37"/>
    <mergeCell ref="G37:H37"/>
    <mergeCell ref="I37:J37"/>
    <mergeCell ref="K37:L37"/>
    <mergeCell ref="M37:N37"/>
    <mergeCell ref="O37:P37"/>
    <mergeCell ref="AB36:AC36"/>
    <mergeCell ref="AD36:AE36"/>
    <mergeCell ref="AF36:AH36"/>
    <mergeCell ref="AI36:AJ36"/>
    <mergeCell ref="AK36:AL36"/>
    <mergeCell ref="AM36:AN36"/>
    <mergeCell ref="O36:P36"/>
    <mergeCell ref="Q36:S36"/>
    <mergeCell ref="T36:U36"/>
    <mergeCell ref="V36:W36"/>
    <mergeCell ref="X36:Y36"/>
    <mergeCell ref="Z36:AA36"/>
    <mergeCell ref="B36:D36"/>
    <mergeCell ref="E36:F36"/>
    <mergeCell ref="AQ37:AR37"/>
    <mergeCell ref="AS37:AT37"/>
    <mergeCell ref="B38:D38"/>
    <mergeCell ref="E38:F38"/>
    <mergeCell ref="G38:H38"/>
    <mergeCell ref="I38:J38"/>
    <mergeCell ref="K38:L38"/>
    <mergeCell ref="M38:N38"/>
    <mergeCell ref="O38:P38"/>
    <mergeCell ref="Q38:S38"/>
    <mergeCell ref="AD37:AE37"/>
    <mergeCell ref="AF37:AH37"/>
    <mergeCell ref="AI37:AJ37"/>
    <mergeCell ref="AK37:AL37"/>
    <mergeCell ref="AM37:AN37"/>
    <mergeCell ref="AO37:AP37"/>
    <mergeCell ref="Q37:S37"/>
    <mergeCell ref="T37:U37"/>
    <mergeCell ref="V37:W37"/>
    <mergeCell ref="X37:Y37"/>
    <mergeCell ref="Z37:AA37"/>
    <mergeCell ref="AB37:AC37"/>
    <mergeCell ref="AS38:AT38"/>
    <mergeCell ref="B39:D39"/>
    <mergeCell ref="E39:F39"/>
    <mergeCell ref="G39:H39"/>
    <mergeCell ref="I39:J39"/>
    <mergeCell ref="K39:L39"/>
    <mergeCell ref="M39:N39"/>
    <mergeCell ref="O39:P39"/>
    <mergeCell ref="Q39:S39"/>
    <mergeCell ref="T39:U39"/>
    <mergeCell ref="AF38:AH38"/>
    <mergeCell ref="AI38:AJ38"/>
    <mergeCell ref="AK38:AL38"/>
    <mergeCell ref="AM38:AN38"/>
    <mergeCell ref="AO38:AP38"/>
    <mergeCell ref="AQ38:AR38"/>
    <mergeCell ref="T38:U38"/>
    <mergeCell ref="V38:W38"/>
    <mergeCell ref="X38:Y38"/>
    <mergeCell ref="Z38:AA38"/>
    <mergeCell ref="AB38:AC38"/>
    <mergeCell ref="AD38:AE38"/>
    <mergeCell ref="AI39:AJ39"/>
    <mergeCell ref="AK39:AL39"/>
    <mergeCell ref="AM39:AN39"/>
    <mergeCell ref="AO39:AP39"/>
    <mergeCell ref="AQ39:AR39"/>
    <mergeCell ref="AS39:AT39"/>
    <mergeCell ref="V39:W39"/>
    <mergeCell ref="X39:Y39"/>
    <mergeCell ref="Z39:AA39"/>
    <mergeCell ref="AB39:AC39"/>
    <mergeCell ref="AD39:AE39"/>
    <mergeCell ref="AF39:AH39"/>
  </mergeCells>
  <phoneticPr fontId="2"/>
  <pageMargins left="0.39370078740157483" right="0" top="0.11811023622047245" bottom="3.937007874015748E-2" header="0.51181102362204722" footer="0.51181102362204722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41"/>
  <sheetViews>
    <sheetView tabSelected="1" topLeftCell="A16" zoomScale="118" zoomScaleNormal="118" workbookViewId="0">
      <selection activeCell="Q37" sqref="Q37:S37"/>
    </sheetView>
  </sheetViews>
  <sheetFormatPr defaultRowHeight="17.25" x14ac:dyDescent="0.2"/>
  <cols>
    <col min="1" max="1" width="7.125" style="5" customWidth="1"/>
    <col min="2" max="17" width="2" style="5" customWidth="1"/>
    <col min="18" max="46" width="2" style="1" customWidth="1"/>
    <col min="47" max="48" width="9" style="36"/>
    <col min="49" max="16384" width="9" style="1"/>
  </cols>
  <sheetData>
    <row r="1" spans="1:52" ht="26.25" customHeight="1" x14ac:dyDescent="0.2">
      <c r="A1" s="282">
        <v>6</v>
      </c>
      <c r="B1" s="282"/>
      <c r="C1" s="282"/>
      <c r="D1" s="282"/>
      <c r="E1" s="283">
        <f>IF(AP21=12,"１月",SUM(AP21,1))</f>
        <v>4</v>
      </c>
      <c r="F1" s="283"/>
      <c r="G1" s="283"/>
      <c r="H1" s="283"/>
      <c r="I1" s="283" t="s">
        <v>55</v>
      </c>
      <c r="J1" s="283"/>
      <c r="K1" s="283"/>
      <c r="L1" s="283"/>
      <c r="M1" s="283"/>
      <c r="N1" s="283"/>
      <c r="O1" s="17"/>
      <c r="P1" s="284" t="s">
        <v>61</v>
      </c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</row>
    <row r="2" spans="1:52" ht="15.75" customHeight="1" x14ac:dyDescent="0.2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T2" s="27" t="s">
        <v>1</v>
      </c>
    </row>
    <row r="3" spans="1:52" ht="7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0"/>
      <c r="Z3" s="20"/>
      <c r="AA3" s="20"/>
      <c r="AB3" s="20"/>
      <c r="AC3" s="20"/>
      <c r="AD3" s="20"/>
      <c r="AE3" s="20"/>
      <c r="AT3" s="2"/>
    </row>
    <row r="4" spans="1:52" ht="15" customHeight="1" x14ac:dyDescent="0.2">
      <c r="A4" s="43" t="s">
        <v>54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5"/>
      <c r="Z4" s="45"/>
      <c r="AA4" s="45"/>
      <c r="AB4" s="45"/>
      <c r="AC4" s="45"/>
      <c r="AD4" s="45"/>
      <c r="AE4" s="45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7"/>
    </row>
    <row r="5" spans="1:52" ht="15.2" customHeight="1" thickBot="1" x14ac:dyDescent="0.25">
      <c r="A5" s="70" t="s">
        <v>53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</row>
    <row r="6" spans="1:52" ht="17.45" customHeight="1" x14ac:dyDescent="0.2">
      <c r="A6" s="72"/>
      <c r="B6" s="75" t="s">
        <v>2</v>
      </c>
      <c r="C6" s="76"/>
      <c r="D6" s="76"/>
      <c r="E6" s="77"/>
      <c r="F6" s="84" t="s">
        <v>3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6"/>
      <c r="W6" s="87" t="s">
        <v>4</v>
      </c>
      <c r="X6" s="88"/>
      <c r="Y6" s="88"/>
      <c r="Z6" s="89"/>
      <c r="AA6" s="96" t="s">
        <v>5</v>
      </c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8"/>
      <c r="AQ6" s="99" t="s">
        <v>6</v>
      </c>
      <c r="AR6" s="100"/>
      <c r="AS6" s="100"/>
      <c r="AT6" s="101"/>
    </row>
    <row r="7" spans="1:52" ht="17.45" customHeight="1" x14ac:dyDescent="0.2">
      <c r="A7" s="73"/>
      <c r="B7" s="78"/>
      <c r="C7" s="79"/>
      <c r="D7" s="79"/>
      <c r="E7" s="80"/>
      <c r="F7" s="110" t="s">
        <v>7</v>
      </c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S7" s="113" t="s">
        <v>8</v>
      </c>
      <c r="T7" s="114"/>
      <c r="U7" s="114"/>
      <c r="V7" s="115"/>
      <c r="W7" s="90"/>
      <c r="X7" s="91"/>
      <c r="Y7" s="91"/>
      <c r="Z7" s="92"/>
      <c r="AA7" s="117" t="s">
        <v>7</v>
      </c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8"/>
      <c r="AM7" s="119" t="s">
        <v>9</v>
      </c>
      <c r="AN7" s="120"/>
      <c r="AO7" s="120"/>
      <c r="AP7" s="121"/>
      <c r="AQ7" s="102"/>
      <c r="AR7" s="103"/>
      <c r="AS7" s="103"/>
      <c r="AT7" s="104"/>
    </row>
    <row r="8" spans="1:52" ht="17.45" customHeight="1" x14ac:dyDescent="0.2">
      <c r="A8" s="74"/>
      <c r="B8" s="81"/>
      <c r="C8" s="82"/>
      <c r="D8" s="82"/>
      <c r="E8" s="83"/>
      <c r="F8" s="125" t="s">
        <v>10</v>
      </c>
      <c r="G8" s="126"/>
      <c r="H8" s="126"/>
      <c r="I8" s="126"/>
      <c r="J8" s="127"/>
      <c r="K8" s="128" t="s">
        <v>11</v>
      </c>
      <c r="L8" s="129"/>
      <c r="M8" s="129"/>
      <c r="N8" s="130"/>
      <c r="O8" s="128" t="s">
        <v>12</v>
      </c>
      <c r="P8" s="129"/>
      <c r="Q8" s="129"/>
      <c r="R8" s="130"/>
      <c r="S8" s="93"/>
      <c r="T8" s="94"/>
      <c r="U8" s="94"/>
      <c r="V8" s="116"/>
      <c r="W8" s="93"/>
      <c r="X8" s="94"/>
      <c r="Y8" s="94"/>
      <c r="Z8" s="95"/>
      <c r="AA8" s="131" t="s">
        <v>13</v>
      </c>
      <c r="AB8" s="131"/>
      <c r="AC8" s="131"/>
      <c r="AD8" s="132"/>
      <c r="AE8" s="133" t="s">
        <v>14</v>
      </c>
      <c r="AF8" s="134"/>
      <c r="AG8" s="134"/>
      <c r="AH8" s="135"/>
      <c r="AI8" s="133" t="s">
        <v>15</v>
      </c>
      <c r="AJ8" s="134"/>
      <c r="AK8" s="134"/>
      <c r="AL8" s="135"/>
      <c r="AM8" s="122"/>
      <c r="AN8" s="123"/>
      <c r="AO8" s="123"/>
      <c r="AP8" s="124"/>
      <c r="AQ8" s="105"/>
      <c r="AR8" s="106"/>
      <c r="AS8" s="106"/>
      <c r="AT8" s="107"/>
    </row>
    <row r="9" spans="1:52" ht="46.35" customHeight="1" x14ac:dyDescent="0.2">
      <c r="A9" s="14" t="s">
        <v>16</v>
      </c>
      <c r="B9" s="140">
        <v>1558.11</v>
      </c>
      <c r="C9" s="141"/>
      <c r="D9" s="141"/>
      <c r="E9" s="141"/>
      <c r="F9" s="142">
        <f>'[1]★今月人口移動（全市）'!C10</f>
        <v>776750</v>
      </c>
      <c r="G9" s="142"/>
      <c r="H9" s="142"/>
      <c r="I9" s="142"/>
      <c r="J9" s="142"/>
      <c r="K9" s="143">
        <f>'[1]★今月人口移動（全市）'!D10</f>
        <v>386204</v>
      </c>
      <c r="L9" s="143"/>
      <c r="M9" s="143"/>
      <c r="N9" s="143"/>
      <c r="O9" s="143">
        <f>'[1]★今月人口移動（全市）'!E10</f>
        <v>390546</v>
      </c>
      <c r="P9" s="143"/>
      <c r="Q9" s="143"/>
      <c r="R9" s="143"/>
      <c r="S9" s="143">
        <f>'[1]★今月人口移動（全市）'!F10</f>
        <v>332081</v>
      </c>
      <c r="T9" s="143"/>
      <c r="U9" s="143"/>
      <c r="V9" s="143"/>
      <c r="W9" s="151">
        <f>F9/B9</f>
        <v>498.52064360025935</v>
      </c>
      <c r="X9" s="151"/>
      <c r="Y9" s="151"/>
      <c r="Z9" s="152"/>
      <c r="AA9" s="147">
        <f>'[1]★今月人口移動（全市）'!G6</f>
        <v>-1408</v>
      </c>
      <c r="AB9" s="150"/>
      <c r="AC9" s="150"/>
      <c r="AD9" s="150"/>
      <c r="AE9" s="147">
        <f>'[1]★今月人口移動（全市）'!H6</f>
        <v>-778</v>
      </c>
      <c r="AF9" s="150"/>
      <c r="AG9" s="150"/>
      <c r="AH9" s="150"/>
      <c r="AI9" s="147">
        <f>'[1]★今月人口移動（全市）'!I6</f>
        <v>-630</v>
      </c>
      <c r="AJ9" s="150"/>
      <c r="AK9" s="150"/>
      <c r="AL9" s="150"/>
      <c r="AM9" s="147">
        <f>'[1]★今月人口移動（全市）'!J6</f>
        <v>578</v>
      </c>
      <c r="AN9" s="150"/>
      <c r="AO9" s="150"/>
      <c r="AP9" s="150"/>
      <c r="AQ9" s="148">
        <f>'[1]★今月人口移動（全市）'!K6</f>
        <v>-0.1786348642476529</v>
      </c>
      <c r="AR9" s="148"/>
      <c r="AS9" s="148"/>
      <c r="AT9" s="149"/>
      <c r="AW9" s="4"/>
      <c r="AX9" s="4"/>
      <c r="AY9" s="4"/>
      <c r="AZ9" s="4"/>
    </row>
    <row r="10" spans="1:52" ht="24.95" customHeight="1" x14ac:dyDescent="0.2">
      <c r="A10" s="14" t="s">
        <v>17</v>
      </c>
      <c r="B10" s="136">
        <v>268.42</v>
      </c>
      <c r="C10" s="137"/>
      <c r="D10" s="137"/>
      <c r="E10" s="137"/>
      <c r="F10" s="138">
        <f>'[1]★今月人口移動（全市）'!C11</f>
        <v>598902</v>
      </c>
      <c r="G10" s="138"/>
      <c r="H10" s="138"/>
      <c r="I10" s="138"/>
      <c r="J10" s="138"/>
      <c r="K10" s="139">
        <f>'[1]★今月人口移動（全市）'!D11</f>
        <v>298400</v>
      </c>
      <c r="L10" s="139"/>
      <c r="M10" s="139"/>
      <c r="N10" s="139"/>
      <c r="O10" s="139">
        <f>'[1]★今月人口移動（全市）'!E11</f>
        <v>300502</v>
      </c>
      <c r="P10" s="139"/>
      <c r="Q10" s="139"/>
      <c r="R10" s="139"/>
      <c r="S10" s="138">
        <f>'[1]★今月人口移動（全市）'!F11</f>
        <v>263705</v>
      </c>
      <c r="T10" s="138"/>
      <c r="U10" s="138"/>
      <c r="V10" s="138"/>
      <c r="W10" s="144">
        <f>F10/B10</f>
        <v>2231.2122792638402</v>
      </c>
      <c r="X10" s="144"/>
      <c r="Y10" s="144"/>
      <c r="Z10" s="145"/>
      <c r="AA10" s="146">
        <f>'[1]★今月人口移動（全市）'!G7</f>
        <v>-1257</v>
      </c>
      <c r="AB10" s="147"/>
      <c r="AC10" s="147"/>
      <c r="AD10" s="147"/>
      <c r="AE10" s="147">
        <f>'[1]★今月人口移動（全市）'!H7</f>
        <v>-705</v>
      </c>
      <c r="AF10" s="147"/>
      <c r="AG10" s="147"/>
      <c r="AH10" s="147"/>
      <c r="AI10" s="147">
        <f>'[1]★今月人口移動（全市）'!I7</f>
        <v>-552</v>
      </c>
      <c r="AJ10" s="147"/>
      <c r="AK10" s="147"/>
      <c r="AL10" s="147"/>
      <c r="AM10" s="147">
        <f>'[1]★今月人口移動（全市）'!J7</f>
        <v>375</v>
      </c>
      <c r="AN10" s="147"/>
      <c r="AO10" s="147"/>
      <c r="AP10" s="147"/>
      <c r="AQ10" s="148">
        <f>'[1]★今月人口移動（全市）'!K7</f>
        <v>-0.2070175149663617</v>
      </c>
      <c r="AR10" s="148"/>
      <c r="AS10" s="148"/>
      <c r="AT10" s="149"/>
      <c r="AW10" s="4"/>
      <c r="AX10" s="4"/>
      <c r="AY10" s="4"/>
      <c r="AZ10" s="4"/>
    </row>
    <row r="11" spans="1:52" ht="24.95" customHeight="1" x14ac:dyDescent="0.2">
      <c r="A11" s="14" t="s">
        <v>18</v>
      </c>
      <c r="B11" s="136">
        <v>345.85</v>
      </c>
      <c r="C11" s="137"/>
      <c r="D11" s="137"/>
      <c r="E11" s="137"/>
      <c r="F11" s="138">
        <f>'[1]★今月人口移動（全市）'!C12</f>
        <v>153411</v>
      </c>
      <c r="G11" s="138"/>
      <c r="H11" s="138"/>
      <c r="I11" s="138"/>
      <c r="J11" s="138"/>
      <c r="K11" s="139">
        <f>'[1]★今月人口移動（全市）'!D12</f>
        <v>75843</v>
      </c>
      <c r="L11" s="139"/>
      <c r="M11" s="139"/>
      <c r="N11" s="139"/>
      <c r="O11" s="139">
        <f>'[1]★今月人口移動（全市）'!E12</f>
        <v>77568</v>
      </c>
      <c r="P11" s="139"/>
      <c r="Q11" s="139"/>
      <c r="R11" s="139"/>
      <c r="S11" s="138">
        <f>'[1]★今月人口移動（全市）'!F12</f>
        <v>58149</v>
      </c>
      <c r="T11" s="138"/>
      <c r="U11" s="138"/>
      <c r="V11" s="138"/>
      <c r="W11" s="153">
        <f>F11/B11</f>
        <v>443.57669509903133</v>
      </c>
      <c r="X11" s="153"/>
      <c r="Y11" s="153"/>
      <c r="Z11" s="154"/>
      <c r="AA11" s="155">
        <f>'[1]★今月人口移動（全市）'!G8</f>
        <v>-73</v>
      </c>
      <c r="AB11" s="156"/>
      <c r="AC11" s="156"/>
      <c r="AD11" s="156"/>
      <c r="AE11" s="156">
        <f>'[1]★今月人口移動（全市）'!H8</f>
        <v>-38</v>
      </c>
      <c r="AF11" s="156"/>
      <c r="AG11" s="156"/>
      <c r="AH11" s="156"/>
      <c r="AI11" s="156">
        <f>'[1]★今月人口移動（全市）'!I8</f>
        <v>-35</v>
      </c>
      <c r="AJ11" s="156"/>
      <c r="AK11" s="156"/>
      <c r="AL11" s="156"/>
      <c r="AM11" s="156">
        <f>'[1]★今月人口移動（全市）'!J8</f>
        <v>209</v>
      </c>
      <c r="AN11" s="156"/>
      <c r="AO11" s="156"/>
      <c r="AP11" s="156"/>
      <c r="AQ11" s="148">
        <f>'[1]★今月人口移動（全市）'!K8</f>
        <v>-4.6905822104850579E-2</v>
      </c>
      <c r="AR11" s="148"/>
      <c r="AS11" s="148"/>
      <c r="AT11" s="149"/>
    </row>
    <row r="12" spans="1:52" ht="24.95" customHeight="1" x14ac:dyDescent="0.2">
      <c r="A12" s="14" t="s">
        <v>19</v>
      </c>
      <c r="B12" s="136">
        <v>943.85</v>
      </c>
      <c r="C12" s="137"/>
      <c r="D12" s="137"/>
      <c r="E12" s="137"/>
      <c r="F12" s="138">
        <f>'[1]★今月人口移動（全市）'!C13</f>
        <v>24437</v>
      </c>
      <c r="G12" s="138"/>
      <c r="H12" s="138"/>
      <c r="I12" s="138"/>
      <c r="J12" s="138"/>
      <c r="K12" s="139">
        <f>'[1]★今月人口移動（全市）'!D13</f>
        <v>11961</v>
      </c>
      <c r="L12" s="139"/>
      <c r="M12" s="139"/>
      <c r="N12" s="139"/>
      <c r="O12" s="139">
        <f>'[1]★今月人口移動（全市）'!E13</f>
        <v>12476</v>
      </c>
      <c r="P12" s="139"/>
      <c r="Q12" s="139"/>
      <c r="R12" s="139"/>
      <c r="S12" s="138">
        <f>'[1]★今月人口移動（全市）'!F13</f>
        <v>10227</v>
      </c>
      <c r="T12" s="138"/>
      <c r="U12" s="138"/>
      <c r="V12" s="138"/>
      <c r="W12" s="153">
        <f>F12/B12</f>
        <v>25.890766541293637</v>
      </c>
      <c r="X12" s="153"/>
      <c r="Y12" s="153"/>
      <c r="Z12" s="154"/>
      <c r="AA12" s="146">
        <f>'[1]★今月人口移動（全市）'!G9</f>
        <v>-78</v>
      </c>
      <c r="AB12" s="147"/>
      <c r="AC12" s="147"/>
      <c r="AD12" s="147"/>
      <c r="AE12" s="147">
        <f>'[1]★今月人口移動（全市）'!H9</f>
        <v>-35</v>
      </c>
      <c r="AF12" s="147"/>
      <c r="AG12" s="147"/>
      <c r="AH12" s="147"/>
      <c r="AI12" s="147">
        <f>'[1]★今月人口移動（全市）'!I9</f>
        <v>-43</v>
      </c>
      <c r="AJ12" s="147"/>
      <c r="AK12" s="147"/>
      <c r="AL12" s="147"/>
      <c r="AM12" s="147">
        <f>'[1]★今月人口移動（全市）'!J9</f>
        <v>-6</v>
      </c>
      <c r="AN12" s="147"/>
      <c r="AO12" s="147"/>
      <c r="AP12" s="147"/>
      <c r="AQ12" s="148">
        <f>'[1]★今月人口移動（全市）'!K9</f>
        <v>-0.30740127689761171</v>
      </c>
      <c r="AR12" s="148"/>
      <c r="AS12" s="148"/>
      <c r="AT12" s="149"/>
    </row>
    <row r="13" spans="1:52" ht="30" customHeight="1" x14ac:dyDescent="0.2">
      <c r="A13" s="14"/>
      <c r="B13" s="136"/>
      <c r="C13" s="137"/>
      <c r="D13" s="137"/>
      <c r="E13" s="137"/>
      <c r="F13" s="157"/>
      <c r="G13" s="157"/>
      <c r="H13" s="157"/>
      <c r="I13" s="157"/>
      <c r="J13" s="157"/>
      <c r="K13" s="159"/>
      <c r="L13" s="159"/>
      <c r="M13" s="159"/>
      <c r="N13" s="159"/>
      <c r="O13" s="159"/>
      <c r="P13" s="159"/>
      <c r="Q13" s="159"/>
      <c r="R13" s="159"/>
      <c r="S13" s="157"/>
      <c r="T13" s="157"/>
      <c r="U13" s="157"/>
      <c r="V13" s="157"/>
      <c r="W13" s="160"/>
      <c r="X13" s="160"/>
      <c r="Y13" s="160"/>
      <c r="Z13" s="161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3"/>
      <c r="AR13" s="163"/>
      <c r="AS13" s="163"/>
      <c r="AT13" s="164"/>
    </row>
    <row r="14" spans="1:52" ht="24.95" customHeight="1" x14ac:dyDescent="0.2">
      <c r="A14" s="15" t="s">
        <v>20</v>
      </c>
      <c r="B14" s="136">
        <f>'[1]★人口動態 (前月)'!B9:E9</f>
        <v>1558.11</v>
      </c>
      <c r="C14" s="137"/>
      <c r="D14" s="137"/>
      <c r="E14" s="137"/>
      <c r="F14" s="157">
        <f>'[1]★人口動態 (前月)'!F9:J9</f>
        <v>778158</v>
      </c>
      <c r="G14" s="157"/>
      <c r="H14" s="157"/>
      <c r="I14" s="157"/>
      <c r="J14" s="157"/>
      <c r="K14" s="158">
        <f>'[1]★人口動態 (前月)'!K9:N9</f>
        <v>386982</v>
      </c>
      <c r="L14" s="158"/>
      <c r="M14" s="158"/>
      <c r="N14" s="158"/>
      <c r="O14" s="158">
        <f>'[1]★人口動態 (前月)'!O9:R9</f>
        <v>391176</v>
      </c>
      <c r="P14" s="158"/>
      <c r="Q14" s="158"/>
      <c r="R14" s="158"/>
      <c r="S14" s="157">
        <f>'[1]★人口動態 (前月)'!S9:V9</f>
        <v>331503</v>
      </c>
      <c r="T14" s="157"/>
      <c r="U14" s="157"/>
      <c r="V14" s="157"/>
      <c r="W14" s="160">
        <f>'[1]★人口動態 (前月)'!W9:Z9</f>
        <v>499.42430252036127</v>
      </c>
      <c r="X14" s="160"/>
      <c r="Y14" s="160"/>
      <c r="Z14" s="161"/>
      <c r="AA14" s="162">
        <f>'[1]★人口動態 (前月)'!AA9:AD9</f>
        <v>-171</v>
      </c>
      <c r="AB14" s="162"/>
      <c r="AC14" s="162"/>
      <c r="AD14" s="162"/>
      <c r="AE14" s="162">
        <f>'[1]★人口動態 (前月)'!AE9:AH9</f>
        <v>-27</v>
      </c>
      <c r="AF14" s="162"/>
      <c r="AG14" s="162"/>
      <c r="AH14" s="162"/>
      <c r="AI14" s="162">
        <f>'[1]★人口動態 (前月)'!AI9:AL9</f>
        <v>-144</v>
      </c>
      <c r="AJ14" s="162"/>
      <c r="AK14" s="162"/>
      <c r="AL14" s="162"/>
      <c r="AM14" s="162">
        <f>'[1]★人口動態 (前月)'!AM9:AP9</f>
        <v>275</v>
      </c>
      <c r="AN14" s="162"/>
      <c r="AO14" s="162"/>
      <c r="AP14" s="162"/>
      <c r="AQ14" s="163">
        <f>'[1]★人口動態 (前月)'!AQ9:AT9</f>
        <v>-2.1690295558816852E-2</v>
      </c>
      <c r="AR14" s="163"/>
      <c r="AS14" s="163"/>
      <c r="AT14" s="164"/>
    </row>
    <row r="15" spans="1:52" ht="24.95" customHeight="1" x14ac:dyDescent="0.2">
      <c r="A15" s="14" t="s">
        <v>21</v>
      </c>
      <c r="B15" s="136">
        <f>'[1]★人口動態 (前月)'!B14:E14</f>
        <v>1558.11</v>
      </c>
      <c r="C15" s="137"/>
      <c r="D15" s="137"/>
      <c r="E15" s="137"/>
      <c r="F15" s="157">
        <f>'[1]★人口動態 (前月)'!F14:J14</f>
        <v>778329</v>
      </c>
      <c r="G15" s="157"/>
      <c r="H15" s="157"/>
      <c r="I15" s="157"/>
      <c r="J15" s="157"/>
      <c r="K15" s="158">
        <f>'[1]★人口動態 (前月)'!K14:N14</f>
        <v>387009</v>
      </c>
      <c r="L15" s="158"/>
      <c r="M15" s="158"/>
      <c r="N15" s="158"/>
      <c r="O15" s="158">
        <f>'[1]★人口動態 (前月)'!O14:R14</f>
        <v>391320</v>
      </c>
      <c r="P15" s="158"/>
      <c r="Q15" s="158"/>
      <c r="R15" s="158"/>
      <c r="S15" s="157">
        <f>'[1]★人口動態 (前月)'!S14:V14</f>
        <v>331228</v>
      </c>
      <c r="T15" s="157"/>
      <c r="U15" s="157"/>
      <c r="V15" s="157"/>
      <c r="W15" s="160">
        <f>'[1]★人口動態 (前月)'!W14:Z14</f>
        <v>499.55008151162343</v>
      </c>
      <c r="X15" s="160"/>
      <c r="Y15" s="160"/>
      <c r="Z15" s="161"/>
      <c r="AA15" s="162">
        <f>'[1]★人口動態 (前月)'!AA14:AD14</f>
        <v>-614</v>
      </c>
      <c r="AB15" s="162"/>
      <c r="AC15" s="162"/>
      <c r="AD15" s="162"/>
      <c r="AE15" s="162">
        <f>'[1]★人口動態 (前月)'!AE14:AH14</f>
        <v>-262</v>
      </c>
      <c r="AF15" s="162"/>
      <c r="AG15" s="162"/>
      <c r="AH15" s="162"/>
      <c r="AI15" s="162">
        <f>'[1]★人口動態 (前月)'!AI14:AL14</f>
        <v>-352</v>
      </c>
      <c r="AJ15" s="162"/>
      <c r="AK15" s="162"/>
      <c r="AL15" s="162"/>
      <c r="AM15" s="162">
        <f>'[1]★人口動態 (前月)'!AM14:AP14</f>
        <v>-72</v>
      </c>
      <c r="AN15" s="162"/>
      <c r="AO15" s="162"/>
      <c r="AP15" s="162"/>
      <c r="AQ15" s="163">
        <f>'[1]★人口動態 (前月)'!AQ14:AT14</f>
        <v>-7.7821504844832287E-2</v>
      </c>
      <c r="AR15" s="163"/>
      <c r="AS15" s="163"/>
      <c r="AT15" s="164"/>
    </row>
    <row r="16" spans="1:52" ht="24.95" customHeight="1" thickBot="1" x14ac:dyDescent="0.25">
      <c r="A16" s="11" t="s">
        <v>22</v>
      </c>
      <c r="B16" s="165">
        <v>1558.06</v>
      </c>
      <c r="C16" s="166"/>
      <c r="D16" s="166"/>
      <c r="E16" s="166"/>
      <c r="F16" s="167">
        <f>SUM(K16:R16)</f>
        <v>780538</v>
      </c>
      <c r="G16" s="167"/>
      <c r="H16" s="167"/>
      <c r="I16" s="167"/>
      <c r="J16" s="167"/>
      <c r="K16" s="168">
        <v>387821</v>
      </c>
      <c r="L16" s="168"/>
      <c r="M16" s="168"/>
      <c r="N16" s="168"/>
      <c r="O16" s="168">
        <v>392717</v>
      </c>
      <c r="P16" s="168"/>
      <c r="Q16" s="168"/>
      <c r="R16" s="168"/>
      <c r="S16" s="167">
        <v>328539</v>
      </c>
      <c r="T16" s="167"/>
      <c r="U16" s="167"/>
      <c r="V16" s="167"/>
      <c r="W16" s="169">
        <f>F16/B16</f>
        <v>500.96787030024518</v>
      </c>
      <c r="X16" s="169"/>
      <c r="Y16" s="169"/>
      <c r="Z16" s="170"/>
      <c r="AA16" s="171">
        <f>SUM(AE16:AL16)</f>
        <v>-1058</v>
      </c>
      <c r="AB16" s="172"/>
      <c r="AC16" s="172"/>
      <c r="AD16" s="172"/>
      <c r="AE16" s="172">
        <v>-590</v>
      </c>
      <c r="AF16" s="172"/>
      <c r="AG16" s="172"/>
      <c r="AH16" s="172"/>
      <c r="AI16" s="172">
        <v>-468</v>
      </c>
      <c r="AJ16" s="172"/>
      <c r="AK16" s="172"/>
      <c r="AL16" s="172"/>
      <c r="AM16" s="172">
        <v>898</v>
      </c>
      <c r="AN16" s="172"/>
      <c r="AO16" s="172"/>
      <c r="AP16" s="172"/>
      <c r="AQ16" s="173">
        <v>-0.13</v>
      </c>
      <c r="AR16" s="173"/>
      <c r="AS16" s="173"/>
      <c r="AT16" s="174"/>
    </row>
    <row r="17" spans="1:48" ht="14.1" customHeight="1" x14ac:dyDescent="0.2">
      <c r="A17" s="66" t="s">
        <v>63</v>
      </c>
      <c r="N17" s="1"/>
      <c r="O17" s="1"/>
      <c r="P17" s="1"/>
      <c r="Q17" s="1"/>
    </row>
    <row r="18" spans="1:48" s="36" customFormat="1" ht="12.95" customHeight="1" x14ac:dyDescent="0.2">
      <c r="A18" s="30" t="s">
        <v>64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8" s="36" customFormat="1" ht="12.95" customHeight="1" x14ac:dyDescent="0.2">
      <c r="A19" s="67" t="s">
        <v>62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8" s="36" customFormat="1" ht="27" customHeight="1" x14ac:dyDescent="0.2">
      <c r="A20" s="31" t="s">
        <v>23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8" s="37" customFormat="1" ht="15" customHeight="1" x14ac:dyDescent="0.4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275">
        <f>[1]全市!J6</f>
        <v>3</v>
      </c>
      <c r="AQ21" s="275"/>
      <c r="AR21" s="275"/>
      <c r="AS21" s="275"/>
      <c r="AT21" s="275"/>
      <c r="AV21" s="289"/>
    </row>
    <row r="22" spans="1:48" s="36" customFormat="1" ht="17.45" customHeight="1" x14ac:dyDescent="0.2">
      <c r="A22" s="176" t="s">
        <v>24</v>
      </c>
      <c r="B22" s="178" t="s">
        <v>25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80"/>
      <c r="Q22" s="178" t="s">
        <v>26</v>
      </c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80"/>
      <c r="AF22" s="110" t="s">
        <v>27</v>
      </c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2"/>
    </row>
    <row r="23" spans="1:48" s="36" customFormat="1" ht="17.45" customHeight="1" x14ac:dyDescent="0.2">
      <c r="A23" s="177"/>
      <c r="B23" s="181" t="s">
        <v>28</v>
      </c>
      <c r="C23" s="131"/>
      <c r="D23" s="131"/>
      <c r="E23" s="131"/>
      <c r="F23" s="132"/>
      <c r="G23" s="133" t="s">
        <v>29</v>
      </c>
      <c r="H23" s="134"/>
      <c r="I23" s="134"/>
      <c r="J23" s="134"/>
      <c r="K23" s="135"/>
      <c r="L23" s="133" t="s">
        <v>30</v>
      </c>
      <c r="M23" s="134"/>
      <c r="N23" s="134"/>
      <c r="O23" s="134"/>
      <c r="P23" s="135"/>
      <c r="Q23" s="181" t="s">
        <v>28</v>
      </c>
      <c r="R23" s="131"/>
      <c r="S23" s="131"/>
      <c r="T23" s="131"/>
      <c r="U23" s="132"/>
      <c r="V23" s="133" t="s">
        <v>29</v>
      </c>
      <c r="W23" s="134"/>
      <c r="X23" s="134"/>
      <c r="Y23" s="134"/>
      <c r="Z23" s="135"/>
      <c r="AA23" s="133" t="s">
        <v>30</v>
      </c>
      <c r="AB23" s="134"/>
      <c r="AC23" s="134"/>
      <c r="AD23" s="134"/>
      <c r="AE23" s="135"/>
      <c r="AF23" s="181" t="s">
        <v>28</v>
      </c>
      <c r="AG23" s="131"/>
      <c r="AH23" s="131"/>
      <c r="AI23" s="131"/>
      <c r="AJ23" s="132"/>
      <c r="AK23" s="133" t="s">
        <v>29</v>
      </c>
      <c r="AL23" s="134"/>
      <c r="AM23" s="134"/>
      <c r="AN23" s="134"/>
      <c r="AO23" s="135"/>
      <c r="AP23" s="133" t="s">
        <v>30</v>
      </c>
      <c r="AQ23" s="134"/>
      <c r="AR23" s="134"/>
      <c r="AS23" s="134"/>
      <c r="AT23" s="135"/>
    </row>
    <row r="24" spans="1:48" s="36" customFormat="1" ht="46.35" customHeight="1" x14ac:dyDescent="0.2">
      <c r="A24" s="68" t="s">
        <v>16</v>
      </c>
      <c r="B24" s="182">
        <f>'[1]★今月人口移動（全市）'!C18</f>
        <v>358</v>
      </c>
      <c r="C24" s="183"/>
      <c r="D24" s="183"/>
      <c r="E24" s="183"/>
      <c r="F24" s="183"/>
      <c r="G24" s="183">
        <f>'[1]★今月人口移動（全市）'!D18</f>
        <v>186</v>
      </c>
      <c r="H24" s="183"/>
      <c r="I24" s="183"/>
      <c r="J24" s="183"/>
      <c r="K24" s="183"/>
      <c r="L24" s="183">
        <f>'[1]★今月人口移動（全市）'!E18</f>
        <v>172</v>
      </c>
      <c r="M24" s="183"/>
      <c r="N24" s="183"/>
      <c r="O24" s="183"/>
      <c r="P24" s="183"/>
      <c r="Q24" s="183">
        <f>'[1]★今月人口移動（全市）'!F18</f>
        <v>844</v>
      </c>
      <c r="R24" s="183"/>
      <c r="S24" s="183"/>
      <c r="T24" s="183"/>
      <c r="U24" s="183"/>
      <c r="V24" s="183">
        <f>'[1]★今月人口移動（全市）'!G18</f>
        <v>450</v>
      </c>
      <c r="W24" s="183"/>
      <c r="X24" s="183"/>
      <c r="Y24" s="183"/>
      <c r="Z24" s="183"/>
      <c r="AA24" s="183">
        <f>'[1]★今月人口移動（全市）'!H18</f>
        <v>394</v>
      </c>
      <c r="AB24" s="183"/>
      <c r="AC24" s="183"/>
      <c r="AD24" s="183"/>
      <c r="AE24" s="183"/>
      <c r="AF24" s="183">
        <f>'[1]★今月人口移動（全市）'!I18</f>
        <v>-486</v>
      </c>
      <c r="AG24" s="183"/>
      <c r="AH24" s="183"/>
      <c r="AI24" s="183"/>
      <c r="AJ24" s="183"/>
      <c r="AK24" s="183">
        <f>'[1]★今月人口移動（全市）'!J18</f>
        <v>-264</v>
      </c>
      <c r="AL24" s="183"/>
      <c r="AM24" s="183"/>
      <c r="AN24" s="183"/>
      <c r="AO24" s="183"/>
      <c r="AP24" s="183">
        <f>'[1]★今月人口移動（全市）'!K18</f>
        <v>-222</v>
      </c>
      <c r="AQ24" s="183"/>
      <c r="AR24" s="183"/>
      <c r="AS24" s="183"/>
      <c r="AT24" s="184"/>
    </row>
    <row r="25" spans="1:48" s="36" customFormat="1" ht="24.95" customHeight="1" x14ac:dyDescent="0.2">
      <c r="A25" s="33" t="s">
        <v>57</v>
      </c>
      <c r="B25" s="185">
        <f>'[1]★今月人口移動（全市）'!C19</f>
        <v>286</v>
      </c>
      <c r="C25" s="162"/>
      <c r="D25" s="162"/>
      <c r="E25" s="162"/>
      <c r="F25" s="162"/>
      <c r="G25" s="162">
        <f>'[1]★今月人口移動（全市）'!D19</f>
        <v>147</v>
      </c>
      <c r="H25" s="162"/>
      <c r="I25" s="162"/>
      <c r="J25" s="162"/>
      <c r="K25" s="162"/>
      <c r="L25" s="162">
        <f>'[1]★今月人口移動（全市）'!E19</f>
        <v>139</v>
      </c>
      <c r="M25" s="162"/>
      <c r="N25" s="162"/>
      <c r="O25" s="162"/>
      <c r="P25" s="162"/>
      <c r="Q25" s="162">
        <f>'[1]★今月人口移動（全市）'!F19</f>
        <v>627</v>
      </c>
      <c r="R25" s="162"/>
      <c r="S25" s="162"/>
      <c r="T25" s="162"/>
      <c r="U25" s="162"/>
      <c r="V25" s="162">
        <f>'[1]★今月人口移動（全市）'!G19</f>
        <v>328</v>
      </c>
      <c r="W25" s="162"/>
      <c r="X25" s="162"/>
      <c r="Y25" s="162"/>
      <c r="Z25" s="162"/>
      <c r="AA25" s="162">
        <f>'[1]★今月人口移動（全市）'!H19</f>
        <v>299</v>
      </c>
      <c r="AB25" s="162"/>
      <c r="AC25" s="162"/>
      <c r="AD25" s="162"/>
      <c r="AE25" s="162"/>
      <c r="AF25" s="162">
        <f>'[1]★今月人口移動（全市）'!I19</f>
        <v>-341</v>
      </c>
      <c r="AG25" s="162"/>
      <c r="AH25" s="162"/>
      <c r="AI25" s="162"/>
      <c r="AJ25" s="162"/>
      <c r="AK25" s="162">
        <f>'[1]★今月人口移動（全市）'!J19</f>
        <v>-181</v>
      </c>
      <c r="AL25" s="162"/>
      <c r="AM25" s="162"/>
      <c r="AN25" s="162"/>
      <c r="AO25" s="162"/>
      <c r="AP25" s="162">
        <f>'[1]★今月人口移動（全市）'!K19</f>
        <v>-160</v>
      </c>
      <c r="AQ25" s="162"/>
      <c r="AR25" s="162"/>
      <c r="AS25" s="162"/>
      <c r="AT25" s="186"/>
    </row>
    <row r="26" spans="1:48" s="36" customFormat="1" ht="24.95" customHeight="1" x14ac:dyDescent="0.2">
      <c r="A26" s="33" t="s">
        <v>58</v>
      </c>
      <c r="B26" s="185">
        <f>'[1]★今月人口移動（全市）'!C20</f>
        <v>68</v>
      </c>
      <c r="C26" s="162"/>
      <c r="D26" s="162"/>
      <c r="E26" s="162"/>
      <c r="F26" s="162"/>
      <c r="G26" s="162">
        <f>'[1]★今月人口移動（全市）'!D20</f>
        <v>38</v>
      </c>
      <c r="H26" s="162"/>
      <c r="I26" s="162"/>
      <c r="J26" s="162"/>
      <c r="K26" s="162"/>
      <c r="L26" s="162">
        <f>'[1]★今月人口移動（全市）'!E20</f>
        <v>30</v>
      </c>
      <c r="M26" s="162"/>
      <c r="N26" s="162"/>
      <c r="O26" s="162"/>
      <c r="P26" s="162"/>
      <c r="Q26" s="162">
        <f>'[1]★今月人口移動（全市）'!F20</f>
        <v>174</v>
      </c>
      <c r="R26" s="162"/>
      <c r="S26" s="162"/>
      <c r="T26" s="162"/>
      <c r="U26" s="162"/>
      <c r="V26" s="162">
        <f>'[1]★今月人口移動（全市）'!G20</f>
        <v>95</v>
      </c>
      <c r="W26" s="162"/>
      <c r="X26" s="162"/>
      <c r="Y26" s="162"/>
      <c r="Z26" s="162"/>
      <c r="AA26" s="162">
        <f>'[1]★今月人口移動（全市）'!H20</f>
        <v>79</v>
      </c>
      <c r="AB26" s="162"/>
      <c r="AC26" s="162"/>
      <c r="AD26" s="162"/>
      <c r="AE26" s="162"/>
      <c r="AF26" s="162">
        <f>'[1]★今月人口移動（全市）'!I20</f>
        <v>-106</v>
      </c>
      <c r="AG26" s="162"/>
      <c r="AH26" s="162"/>
      <c r="AI26" s="162"/>
      <c r="AJ26" s="162"/>
      <c r="AK26" s="162">
        <f>'[1]★今月人口移動（全市）'!J20</f>
        <v>-57</v>
      </c>
      <c r="AL26" s="162"/>
      <c r="AM26" s="162"/>
      <c r="AN26" s="162"/>
      <c r="AO26" s="162"/>
      <c r="AP26" s="162">
        <f>'[1]★今月人口移動（全市）'!K20</f>
        <v>-49</v>
      </c>
      <c r="AQ26" s="162"/>
      <c r="AR26" s="162"/>
      <c r="AS26" s="162"/>
      <c r="AT26" s="186"/>
    </row>
    <row r="27" spans="1:48" s="36" customFormat="1" ht="24.95" customHeight="1" x14ac:dyDescent="0.2">
      <c r="A27" s="33" t="s">
        <v>19</v>
      </c>
      <c r="B27" s="187">
        <f>'[1]★今月人口移動（全市）'!C21</f>
        <v>4</v>
      </c>
      <c r="C27" s="188"/>
      <c r="D27" s="188"/>
      <c r="E27" s="188"/>
      <c r="F27" s="188"/>
      <c r="G27" s="188">
        <f>'[1]★今月人口移動（全市）'!D21</f>
        <v>1</v>
      </c>
      <c r="H27" s="188"/>
      <c r="I27" s="188"/>
      <c r="J27" s="188"/>
      <c r="K27" s="188"/>
      <c r="L27" s="188">
        <f>'[1]★今月人口移動（全市）'!E21</f>
        <v>3</v>
      </c>
      <c r="M27" s="188"/>
      <c r="N27" s="188"/>
      <c r="O27" s="188"/>
      <c r="P27" s="188"/>
      <c r="Q27" s="188">
        <f>'[1]★今月人口移動（全市）'!F21</f>
        <v>43</v>
      </c>
      <c r="R27" s="188"/>
      <c r="S27" s="188"/>
      <c r="T27" s="188"/>
      <c r="U27" s="188"/>
      <c r="V27" s="188">
        <f>'[1]★今月人口移動（全市）'!G21</f>
        <v>27</v>
      </c>
      <c r="W27" s="188"/>
      <c r="X27" s="188"/>
      <c r="Y27" s="188"/>
      <c r="Z27" s="188"/>
      <c r="AA27" s="188">
        <f>'[1]★今月人口移動（全市）'!H21</f>
        <v>16</v>
      </c>
      <c r="AB27" s="188"/>
      <c r="AC27" s="188"/>
      <c r="AD27" s="188"/>
      <c r="AE27" s="188"/>
      <c r="AF27" s="188">
        <f>'[1]★今月人口移動（全市）'!I21</f>
        <v>-39</v>
      </c>
      <c r="AG27" s="188"/>
      <c r="AH27" s="188"/>
      <c r="AI27" s="188"/>
      <c r="AJ27" s="188"/>
      <c r="AK27" s="188">
        <f>'[1]★今月人口移動（全市）'!J21</f>
        <v>-26</v>
      </c>
      <c r="AL27" s="188"/>
      <c r="AM27" s="188"/>
      <c r="AN27" s="188"/>
      <c r="AO27" s="188"/>
      <c r="AP27" s="188">
        <f>'[1]★今月人口移動（全市）'!K21</f>
        <v>-13</v>
      </c>
      <c r="AQ27" s="188"/>
      <c r="AR27" s="188"/>
      <c r="AS27" s="188"/>
      <c r="AT27" s="189"/>
    </row>
    <row r="28" spans="1:48" s="36" customFormat="1" ht="30" customHeight="1" x14ac:dyDescent="0.2">
      <c r="A28" s="12" t="s">
        <v>22</v>
      </c>
      <c r="B28" s="209">
        <f>SUM(G28:P28)</f>
        <v>393</v>
      </c>
      <c r="C28" s="190"/>
      <c r="D28" s="190"/>
      <c r="E28" s="190"/>
      <c r="F28" s="190"/>
      <c r="G28" s="210">
        <v>188</v>
      </c>
      <c r="H28" s="210"/>
      <c r="I28" s="210"/>
      <c r="J28" s="210"/>
      <c r="K28" s="210"/>
      <c r="L28" s="190">
        <v>205</v>
      </c>
      <c r="M28" s="190"/>
      <c r="N28" s="190"/>
      <c r="O28" s="190"/>
      <c r="P28" s="190"/>
      <c r="Q28" s="190">
        <f>SUM(V28:AE28)</f>
        <v>800</v>
      </c>
      <c r="R28" s="190"/>
      <c r="S28" s="190"/>
      <c r="T28" s="190"/>
      <c r="U28" s="190"/>
      <c r="V28" s="190">
        <v>395</v>
      </c>
      <c r="W28" s="190"/>
      <c r="X28" s="190"/>
      <c r="Y28" s="190"/>
      <c r="Z28" s="190"/>
      <c r="AA28" s="190">
        <v>405</v>
      </c>
      <c r="AB28" s="190"/>
      <c r="AC28" s="190"/>
      <c r="AD28" s="190"/>
      <c r="AE28" s="190"/>
      <c r="AF28" s="190">
        <f>SUM(AK28:AT28)</f>
        <v>-407</v>
      </c>
      <c r="AG28" s="190"/>
      <c r="AH28" s="190"/>
      <c r="AI28" s="190"/>
      <c r="AJ28" s="190"/>
      <c r="AK28" s="190">
        <v>-207</v>
      </c>
      <c r="AL28" s="190"/>
      <c r="AM28" s="190"/>
      <c r="AN28" s="190"/>
      <c r="AO28" s="190"/>
      <c r="AP28" s="190">
        <v>-200</v>
      </c>
      <c r="AQ28" s="190"/>
      <c r="AR28" s="190"/>
      <c r="AS28" s="190"/>
      <c r="AT28" s="191"/>
    </row>
    <row r="29" spans="1:48" s="36" customFormat="1" ht="12.95" customHeight="1" x14ac:dyDescent="0.2">
      <c r="A29" s="28"/>
      <c r="B29" s="8"/>
      <c r="C29" s="8"/>
      <c r="D29" s="285"/>
      <c r="E29" s="285"/>
      <c r="F29" s="285"/>
      <c r="G29" s="285"/>
      <c r="H29" s="285"/>
      <c r="I29" s="285"/>
      <c r="J29" s="285"/>
      <c r="K29" s="285"/>
      <c r="L29" s="8"/>
      <c r="M29" s="8"/>
      <c r="N29" s="8"/>
      <c r="O29" s="8"/>
      <c r="P29" s="8"/>
      <c r="Q29" s="285"/>
      <c r="R29" s="285"/>
      <c r="S29" s="285"/>
      <c r="T29" s="22"/>
      <c r="U29" s="285"/>
      <c r="V29" s="22"/>
      <c r="W29" s="285"/>
      <c r="X29" s="8"/>
      <c r="Y29" s="8"/>
      <c r="Z29" s="22"/>
      <c r="AA29" s="22"/>
      <c r="AB29" s="22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8" s="36" customFormat="1" ht="27" customHeight="1" x14ac:dyDescent="0.2">
      <c r="A30" s="34" t="s">
        <v>31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21"/>
      <c r="AC30" s="21"/>
      <c r="AD30" s="21"/>
      <c r="AE30" s="21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8" s="36" customFormat="1" ht="15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75">
        <f>[1]全市!J6</f>
        <v>3</v>
      </c>
      <c r="AQ31" s="275"/>
      <c r="AR31" s="275"/>
      <c r="AS31" s="275"/>
      <c r="AT31" s="275" t="s">
        <v>32</v>
      </c>
    </row>
    <row r="32" spans="1:48" s="36" customFormat="1" ht="17.45" customHeight="1" x14ac:dyDescent="0.2">
      <c r="A32" s="192" t="s">
        <v>24</v>
      </c>
      <c r="B32" s="195" t="s">
        <v>33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7"/>
      <c r="Q32" s="195" t="s">
        <v>34</v>
      </c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7"/>
      <c r="AF32" s="198" t="s">
        <v>35</v>
      </c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200"/>
    </row>
    <row r="33" spans="1:46" s="36" customFormat="1" ht="17.45" customHeight="1" x14ac:dyDescent="0.2">
      <c r="A33" s="193"/>
      <c r="B33" s="201" t="s">
        <v>36</v>
      </c>
      <c r="C33" s="202"/>
      <c r="D33" s="203"/>
      <c r="E33" s="207" t="s">
        <v>37</v>
      </c>
      <c r="F33" s="207"/>
      <c r="G33" s="208"/>
      <c r="H33" s="208"/>
      <c r="I33" s="207" t="s">
        <v>38</v>
      </c>
      <c r="J33" s="207"/>
      <c r="K33" s="208"/>
      <c r="L33" s="208"/>
      <c r="M33" s="213" t="s">
        <v>39</v>
      </c>
      <c r="N33" s="213"/>
      <c r="O33" s="213"/>
      <c r="P33" s="208"/>
      <c r="Q33" s="201" t="s">
        <v>36</v>
      </c>
      <c r="R33" s="202"/>
      <c r="S33" s="203"/>
      <c r="T33" s="207" t="s">
        <v>37</v>
      </c>
      <c r="U33" s="207"/>
      <c r="V33" s="208"/>
      <c r="W33" s="208"/>
      <c r="X33" s="207" t="s">
        <v>38</v>
      </c>
      <c r="Y33" s="207"/>
      <c r="Z33" s="208"/>
      <c r="AA33" s="208"/>
      <c r="AB33" s="213" t="s">
        <v>39</v>
      </c>
      <c r="AC33" s="213"/>
      <c r="AD33" s="213"/>
      <c r="AE33" s="208"/>
      <c r="AF33" s="201" t="s">
        <v>40</v>
      </c>
      <c r="AG33" s="202"/>
      <c r="AH33" s="203"/>
      <c r="AI33" s="207" t="s">
        <v>37</v>
      </c>
      <c r="AJ33" s="207"/>
      <c r="AK33" s="208"/>
      <c r="AL33" s="208"/>
      <c r="AM33" s="207" t="s">
        <v>38</v>
      </c>
      <c r="AN33" s="207"/>
      <c r="AO33" s="208"/>
      <c r="AP33" s="208"/>
      <c r="AQ33" s="213" t="s">
        <v>39</v>
      </c>
      <c r="AR33" s="213"/>
      <c r="AS33" s="213"/>
      <c r="AT33" s="208"/>
    </row>
    <row r="34" spans="1:46" s="36" customFormat="1" ht="17.45" customHeight="1" x14ac:dyDescent="0.2">
      <c r="A34" s="194"/>
      <c r="B34" s="204"/>
      <c r="C34" s="205"/>
      <c r="D34" s="206"/>
      <c r="E34" s="211" t="s">
        <v>29</v>
      </c>
      <c r="F34" s="212"/>
      <c r="G34" s="211" t="s">
        <v>30</v>
      </c>
      <c r="H34" s="212"/>
      <c r="I34" s="211" t="s">
        <v>29</v>
      </c>
      <c r="J34" s="212"/>
      <c r="K34" s="211" t="s">
        <v>30</v>
      </c>
      <c r="L34" s="212"/>
      <c r="M34" s="211" t="s">
        <v>29</v>
      </c>
      <c r="N34" s="212"/>
      <c r="O34" s="211" t="s">
        <v>30</v>
      </c>
      <c r="P34" s="212"/>
      <c r="Q34" s="204"/>
      <c r="R34" s="205"/>
      <c r="S34" s="206"/>
      <c r="T34" s="211" t="s">
        <v>29</v>
      </c>
      <c r="U34" s="212"/>
      <c r="V34" s="211" t="s">
        <v>30</v>
      </c>
      <c r="W34" s="212"/>
      <c r="X34" s="214" t="s">
        <v>29</v>
      </c>
      <c r="Y34" s="215"/>
      <c r="Z34" s="211" t="s">
        <v>30</v>
      </c>
      <c r="AA34" s="212"/>
      <c r="AB34" s="211" t="s">
        <v>29</v>
      </c>
      <c r="AC34" s="212"/>
      <c r="AD34" s="214" t="s">
        <v>30</v>
      </c>
      <c r="AE34" s="118"/>
      <c r="AF34" s="204"/>
      <c r="AG34" s="205"/>
      <c r="AH34" s="206"/>
      <c r="AI34" s="211" t="s">
        <v>29</v>
      </c>
      <c r="AJ34" s="212"/>
      <c r="AK34" s="211" t="s">
        <v>30</v>
      </c>
      <c r="AL34" s="212"/>
      <c r="AM34" s="207" t="s">
        <v>29</v>
      </c>
      <c r="AN34" s="208"/>
      <c r="AO34" s="207" t="s">
        <v>30</v>
      </c>
      <c r="AP34" s="207"/>
      <c r="AQ34" s="207" t="s">
        <v>29</v>
      </c>
      <c r="AR34" s="207"/>
      <c r="AS34" s="207" t="s">
        <v>30</v>
      </c>
      <c r="AT34" s="207"/>
    </row>
    <row r="35" spans="1:46" s="36" customFormat="1" ht="46.35" customHeight="1" x14ac:dyDescent="0.2">
      <c r="A35" s="68" t="s">
        <v>16</v>
      </c>
      <c r="B35" s="216">
        <f>'[1]★今月人口移動（全市）'!C28</f>
        <v>4571</v>
      </c>
      <c r="C35" s="217"/>
      <c r="D35" s="217"/>
      <c r="E35" s="218">
        <f>'[1]★今月人口移動（全市）'!D28</f>
        <v>238</v>
      </c>
      <c r="F35" s="218"/>
      <c r="G35" s="218">
        <f>'[1]★今月人口移動（全市）'!E28</f>
        <v>232</v>
      </c>
      <c r="H35" s="218"/>
      <c r="I35" s="218">
        <f>'[1]★今月人口移動（全市）'!F28</f>
        <v>538</v>
      </c>
      <c r="J35" s="218"/>
      <c r="K35" s="218">
        <f>'[1]★今月人口移動（全市）'!G28</f>
        <v>459</v>
      </c>
      <c r="L35" s="218"/>
      <c r="M35" s="218">
        <f>'[1]★今月人口移動（全市）'!H28</f>
        <v>1696</v>
      </c>
      <c r="N35" s="218"/>
      <c r="O35" s="218">
        <f>'[1]★今月人口移動（全市）'!I28</f>
        <v>1408</v>
      </c>
      <c r="P35" s="218"/>
      <c r="Q35" s="217">
        <f>'[1]★今月人口移動（全市）'!J28</f>
        <v>5493</v>
      </c>
      <c r="R35" s="217"/>
      <c r="S35" s="217"/>
      <c r="T35" s="218">
        <f>'[1]★今月人口移動（全市）'!K28</f>
        <v>238</v>
      </c>
      <c r="U35" s="218"/>
      <c r="V35" s="218">
        <f>'[1]★今月人口移動（全市）'!L28</f>
        <v>232</v>
      </c>
      <c r="W35" s="218"/>
      <c r="X35" s="218">
        <f>'[1]★今月人口移動（全市）'!M28</f>
        <v>592</v>
      </c>
      <c r="Y35" s="218"/>
      <c r="Z35" s="218">
        <f>'[1]★今月人口移動（全市）'!N28</f>
        <v>486</v>
      </c>
      <c r="AA35" s="218"/>
      <c r="AB35" s="218">
        <f>'[1]★今月人口移動（全市）'!O28</f>
        <v>2156</v>
      </c>
      <c r="AC35" s="218"/>
      <c r="AD35" s="218">
        <f>'[1]★今月人口移動（全市）'!P28</f>
        <v>1789</v>
      </c>
      <c r="AE35" s="218"/>
      <c r="AF35" s="217">
        <f>'[1]★今月人口移動（全市）'!Q28</f>
        <v>-922</v>
      </c>
      <c r="AG35" s="217"/>
      <c r="AH35" s="217"/>
      <c r="AI35" s="222">
        <f>'[1]★今月人口移動（全市）'!R28</f>
        <v>0</v>
      </c>
      <c r="AJ35" s="222"/>
      <c r="AK35" s="222">
        <f>'[1]★今月人口移動（全市）'!S28</f>
        <v>0</v>
      </c>
      <c r="AL35" s="222"/>
      <c r="AM35" s="218">
        <f>'[1]★今月人口移動（全市）'!T28</f>
        <v>-54</v>
      </c>
      <c r="AN35" s="218"/>
      <c r="AO35" s="218">
        <f>'[1]★今月人口移動（全市）'!U28</f>
        <v>-27</v>
      </c>
      <c r="AP35" s="218"/>
      <c r="AQ35" s="218">
        <f>'[1]★今月人口移動（全市）'!V28</f>
        <v>-460</v>
      </c>
      <c r="AR35" s="218"/>
      <c r="AS35" s="217">
        <f>'[1]★今月人口移動（全市）'!W28</f>
        <v>-381</v>
      </c>
      <c r="AT35" s="219"/>
    </row>
    <row r="36" spans="1:46" s="36" customFormat="1" ht="24.95" customHeight="1" x14ac:dyDescent="0.2">
      <c r="A36" s="33" t="s">
        <v>57</v>
      </c>
      <c r="B36" s="286">
        <f>'[1]★今月人口移動（全市）'!C29</f>
        <v>3625</v>
      </c>
      <c r="C36" s="281"/>
      <c r="D36" s="281"/>
      <c r="E36" s="281">
        <f>'[1]★今月人口移動（全市）'!D29</f>
        <v>97</v>
      </c>
      <c r="F36" s="281"/>
      <c r="G36" s="281">
        <f>'[1]★今月人口移動（全市）'!E29</f>
        <v>98</v>
      </c>
      <c r="H36" s="281"/>
      <c r="I36" s="281">
        <f>'[1]★今月人口移動（全市）'!F29</f>
        <v>440</v>
      </c>
      <c r="J36" s="281"/>
      <c r="K36" s="281">
        <f>'[1]★今月人口移動（全市）'!G29</f>
        <v>387</v>
      </c>
      <c r="L36" s="281"/>
      <c r="M36" s="287">
        <f>'[1]★今月人口移動（全市）'!H29</f>
        <v>1422</v>
      </c>
      <c r="N36" s="287"/>
      <c r="O36" s="281">
        <f>'[1]★今月人口移動（全市）'!I29</f>
        <v>1181</v>
      </c>
      <c r="P36" s="281"/>
      <c r="Q36" s="281">
        <f>'[1]★今月人口移動（全市）'!J29</f>
        <v>4541</v>
      </c>
      <c r="R36" s="281"/>
      <c r="S36" s="281"/>
      <c r="T36" s="281">
        <f>'[1]★今月人口移動（全市）'!K29</f>
        <v>121</v>
      </c>
      <c r="U36" s="281"/>
      <c r="V36" s="281">
        <f>'[1]★今月人口移動（全市）'!L29</f>
        <v>124</v>
      </c>
      <c r="W36" s="281"/>
      <c r="X36" s="281">
        <f>'[1]★今月人口移動（全市）'!M29</f>
        <v>492</v>
      </c>
      <c r="Y36" s="281"/>
      <c r="Z36" s="281">
        <f>'[1]★今月人口移動（全市）'!N29</f>
        <v>400</v>
      </c>
      <c r="AA36" s="281"/>
      <c r="AB36" s="281">
        <f>'[1]★今月人口移動（全市）'!O29</f>
        <v>1870</v>
      </c>
      <c r="AC36" s="281"/>
      <c r="AD36" s="281">
        <f>'[1]★今月人口移動（全市）'!P29</f>
        <v>1534</v>
      </c>
      <c r="AE36" s="281"/>
      <c r="AF36" s="281">
        <f>'[1]★今月人口移動（全市）'!Q29</f>
        <v>-916</v>
      </c>
      <c r="AG36" s="281"/>
      <c r="AH36" s="281"/>
      <c r="AI36" s="281">
        <f>'[1]★今月人口移動（全市）'!R29</f>
        <v>-24</v>
      </c>
      <c r="AJ36" s="281"/>
      <c r="AK36" s="281">
        <f>'[1]★今月人口移動（全市）'!S29</f>
        <v>-26</v>
      </c>
      <c r="AL36" s="281"/>
      <c r="AM36" s="281">
        <f>'[1]★今月人口移動（全市）'!T29</f>
        <v>-52</v>
      </c>
      <c r="AN36" s="281"/>
      <c r="AO36" s="281">
        <f>'[1]★今月人口移動（全市）'!U29</f>
        <v>-13</v>
      </c>
      <c r="AP36" s="281"/>
      <c r="AQ36" s="281">
        <f>'[1]★今月人口移動（全市）'!V29</f>
        <v>-448</v>
      </c>
      <c r="AR36" s="281"/>
      <c r="AS36" s="281">
        <f>'[1]★今月人口移動（全市）'!W29</f>
        <v>-353</v>
      </c>
      <c r="AT36" s="288"/>
    </row>
    <row r="37" spans="1:46" s="36" customFormat="1" ht="24.95" customHeight="1" x14ac:dyDescent="0.2">
      <c r="A37" s="33" t="s">
        <v>58</v>
      </c>
      <c r="B37" s="220">
        <f>'[1]★今月人口移動（全市）'!C30</f>
        <v>854</v>
      </c>
      <c r="C37" s="221"/>
      <c r="D37" s="221"/>
      <c r="E37" s="221">
        <f>'[1]★今月人口移動（全市）'!D30</f>
        <v>120</v>
      </c>
      <c r="F37" s="221"/>
      <c r="G37" s="221">
        <f>'[1]★今月人口移動（全市）'!E30</f>
        <v>116</v>
      </c>
      <c r="H37" s="221"/>
      <c r="I37" s="221">
        <f>'[1]★今月人口移動（全市）'!F30</f>
        <v>81</v>
      </c>
      <c r="J37" s="221"/>
      <c r="K37" s="221">
        <f>'[1]★今月人口移動（全市）'!G30</f>
        <v>64</v>
      </c>
      <c r="L37" s="221"/>
      <c r="M37" s="221">
        <f>'[1]★今月人口移動（全市）'!H30</f>
        <v>259</v>
      </c>
      <c r="N37" s="221"/>
      <c r="O37" s="221">
        <f>'[1]★今月人口移動（全市）'!I30</f>
        <v>214</v>
      </c>
      <c r="P37" s="221"/>
      <c r="Q37" s="221">
        <f>'[1]★今月人口移動（全市）'!J30</f>
        <v>821</v>
      </c>
      <c r="R37" s="221"/>
      <c r="S37" s="221"/>
      <c r="T37" s="221">
        <f>'[1]★今月人口移動（全市）'!K30</f>
        <v>100</v>
      </c>
      <c r="U37" s="221"/>
      <c r="V37" s="221">
        <f>'[1]★今月人口移動（全市）'!L30</f>
        <v>90</v>
      </c>
      <c r="W37" s="221"/>
      <c r="X37" s="221">
        <f>'[1]★今月人口移動（全市）'!M30</f>
        <v>84</v>
      </c>
      <c r="Y37" s="221"/>
      <c r="Z37" s="221">
        <f>'[1]★今月人口移動（全市）'!N30</f>
        <v>73</v>
      </c>
      <c r="AA37" s="221"/>
      <c r="AB37" s="221">
        <f>'[1]★今月人口移動（全市）'!O30</f>
        <v>257</v>
      </c>
      <c r="AC37" s="221"/>
      <c r="AD37" s="221">
        <f>'[1]★今月人口移動（全市）'!P30</f>
        <v>217</v>
      </c>
      <c r="AE37" s="221"/>
      <c r="AF37" s="221">
        <f>'[1]★今月人口移動（全市）'!Q30</f>
        <v>33</v>
      </c>
      <c r="AG37" s="221"/>
      <c r="AH37" s="221"/>
      <c r="AI37" s="221">
        <f>'[1]★今月人口移動（全市）'!R30</f>
        <v>20</v>
      </c>
      <c r="AJ37" s="221"/>
      <c r="AK37" s="221">
        <f>'[1]★今月人口移動（全市）'!S30</f>
        <v>26</v>
      </c>
      <c r="AL37" s="221"/>
      <c r="AM37" s="221">
        <f>'[1]★今月人口移動（全市）'!T30</f>
        <v>-3</v>
      </c>
      <c r="AN37" s="221"/>
      <c r="AO37" s="221">
        <f>'[1]★今月人口移動（全市）'!U30</f>
        <v>-9</v>
      </c>
      <c r="AP37" s="221"/>
      <c r="AQ37" s="221">
        <f>'[1]★今月人口移動（全市）'!V30</f>
        <v>2</v>
      </c>
      <c r="AR37" s="221"/>
      <c r="AS37" s="221">
        <f>'[1]★今月人口移動（全市）'!W30</f>
        <v>-3</v>
      </c>
      <c r="AT37" s="223"/>
    </row>
    <row r="38" spans="1:46" s="36" customFormat="1" ht="24.95" customHeight="1" x14ac:dyDescent="0.2">
      <c r="A38" s="35" t="s">
        <v>19</v>
      </c>
      <c r="B38" s="224">
        <f>'[1]★今月人口移動（全市）'!C31</f>
        <v>92</v>
      </c>
      <c r="C38" s="225"/>
      <c r="D38" s="225"/>
      <c r="E38" s="225">
        <f>'[1]★今月人口移動（全市）'!D31</f>
        <v>21</v>
      </c>
      <c r="F38" s="225"/>
      <c r="G38" s="225">
        <f>'[1]★今月人口移動（全市）'!E31</f>
        <v>18</v>
      </c>
      <c r="H38" s="225"/>
      <c r="I38" s="225">
        <f>'[1]★今月人口移動（全市）'!F31</f>
        <v>17</v>
      </c>
      <c r="J38" s="225"/>
      <c r="K38" s="225">
        <f>'[1]★今月人口移動（全市）'!G31</f>
        <v>8</v>
      </c>
      <c r="L38" s="225"/>
      <c r="M38" s="225">
        <f>'[1]★今月人口移動（全市）'!H31</f>
        <v>15</v>
      </c>
      <c r="N38" s="225"/>
      <c r="O38" s="225">
        <f>'[1]★今月人口移動（全市）'!I31</f>
        <v>13</v>
      </c>
      <c r="P38" s="225"/>
      <c r="Q38" s="225">
        <f>'[1]★今月人口移動（全市）'!J31</f>
        <v>131</v>
      </c>
      <c r="R38" s="225"/>
      <c r="S38" s="225"/>
      <c r="T38" s="225">
        <f>'[1]★今月人口移動（全市）'!K31</f>
        <v>17</v>
      </c>
      <c r="U38" s="225"/>
      <c r="V38" s="225">
        <f>'[1]★今月人口移動（全市）'!L31</f>
        <v>18</v>
      </c>
      <c r="W38" s="225"/>
      <c r="X38" s="225">
        <f>'[1]★今月人口移動（全市）'!M31</f>
        <v>16</v>
      </c>
      <c r="Y38" s="225"/>
      <c r="Z38" s="225">
        <f>'[1]★今月人口移動（全市）'!N31</f>
        <v>13</v>
      </c>
      <c r="AA38" s="225"/>
      <c r="AB38" s="225">
        <f>'[1]★今月人口移動（全市）'!O31</f>
        <v>29</v>
      </c>
      <c r="AC38" s="225"/>
      <c r="AD38" s="225">
        <f>'[1]★今月人口移動（全市）'!P31</f>
        <v>38</v>
      </c>
      <c r="AE38" s="225"/>
      <c r="AF38" s="225">
        <f>'[1]★今月人口移動（全市）'!Q31</f>
        <v>-39</v>
      </c>
      <c r="AG38" s="225"/>
      <c r="AH38" s="225"/>
      <c r="AI38" s="225">
        <f>'[1]★今月人口移動（全市）'!R31</f>
        <v>4</v>
      </c>
      <c r="AJ38" s="225"/>
      <c r="AK38" s="225">
        <f>'[1]★今月人口移動（全市）'!S31</f>
        <v>0</v>
      </c>
      <c r="AL38" s="225"/>
      <c r="AM38" s="225">
        <f>'[1]★今月人口移動（全市）'!T31</f>
        <v>1</v>
      </c>
      <c r="AN38" s="225"/>
      <c r="AO38" s="225">
        <f>'[1]★今月人口移動（全市）'!U31</f>
        <v>-5</v>
      </c>
      <c r="AP38" s="225"/>
      <c r="AQ38" s="225">
        <f>'[1]★今月人口移動（全市）'!V31</f>
        <v>-14</v>
      </c>
      <c r="AR38" s="225"/>
      <c r="AS38" s="225">
        <f>'[1]★今月人口移動（全市）'!W31</f>
        <v>-25</v>
      </c>
      <c r="AT38" s="226"/>
    </row>
    <row r="39" spans="1:46" s="36" customFormat="1" ht="30" customHeight="1" x14ac:dyDescent="0.2">
      <c r="A39" s="13" t="s">
        <v>22</v>
      </c>
      <c r="B39" s="227">
        <f>SUM(E39:P39)</f>
        <v>6053</v>
      </c>
      <c r="C39" s="228"/>
      <c r="D39" s="228"/>
      <c r="E39" s="228">
        <v>858</v>
      </c>
      <c r="F39" s="228"/>
      <c r="G39" s="228">
        <v>904</v>
      </c>
      <c r="H39" s="228"/>
      <c r="I39" s="228">
        <v>597</v>
      </c>
      <c r="J39" s="228"/>
      <c r="K39" s="228">
        <v>536</v>
      </c>
      <c r="L39" s="228"/>
      <c r="M39" s="228">
        <v>1763</v>
      </c>
      <c r="N39" s="228"/>
      <c r="O39" s="228">
        <v>1395</v>
      </c>
      <c r="P39" s="228"/>
      <c r="Q39" s="228">
        <f>SUM(T39:AE39)</f>
        <v>6704</v>
      </c>
      <c r="R39" s="228"/>
      <c r="S39" s="228"/>
      <c r="T39" s="228">
        <v>858</v>
      </c>
      <c r="U39" s="228"/>
      <c r="V39" s="228">
        <v>904</v>
      </c>
      <c r="W39" s="228"/>
      <c r="X39" s="228">
        <v>545</v>
      </c>
      <c r="Y39" s="228"/>
      <c r="Z39" s="228">
        <v>431</v>
      </c>
      <c r="AA39" s="228"/>
      <c r="AB39" s="228">
        <v>2198</v>
      </c>
      <c r="AC39" s="228"/>
      <c r="AD39" s="228">
        <v>1768</v>
      </c>
      <c r="AE39" s="228"/>
      <c r="AF39" s="228">
        <f>SUM(AI39:AT39)</f>
        <v>-651</v>
      </c>
      <c r="AG39" s="228"/>
      <c r="AH39" s="228"/>
      <c r="AI39" s="228">
        <v>0</v>
      </c>
      <c r="AJ39" s="228"/>
      <c r="AK39" s="228">
        <v>0</v>
      </c>
      <c r="AL39" s="228"/>
      <c r="AM39" s="228">
        <v>52</v>
      </c>
      <c r="AN39" s="228"/>
      <c r="AO39" s="228">
        <v>105</v>
      </c>
      <c r="AP39" s="228"/>
      <c r="AQ39" s="228">
        <v>-435</v>
      </c>
      <c r="AR39" s="228"/>
      <c r="AS39" s="228">
        <v>-373</v>
      </c>
      <c r="AT39" s="229"/>
    </row>
    <row r="40" spans="1:46" s="38" customFormat="1" ht="18.600000000000001" customHeight="1" x14ac:dyDescent="0.4">
      <c r="A40" s="30" t="s">
        <v>59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</row>
    <row r="41" spans="1:46" s="36" customFormat="1" x14ac:dyDescent="0.2">
      <c r="A41" s="6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</sheetData>
  <mergeCells count="308">
    <mergeCell ref="AI39:AJ39"/>
    <mergeCell ref="AK39:AL39"/>
    <mergeCell ref="AM39:AN39"/>
    <mergeCell ref="AO39:AP39"/>
    <mergeCell ref="AQ39:AR39"/>
    <mergeCell ref="AS39:AT39"/>
    <mergeCell ref="V39:W39"/>
    <mergeCell ref="X39:Y39"/>
    <mergeCell ref="Z39:AA39"/>
    <mergeCell ref="AB39:AC39"/>
    <mergeCell ref="AD39:AE39"/>
    <mergeCell ref="AF39:AH39"/>
    <mergeCell ref="AS38:AT38"/>
    <mergeCell ref="B39:D39"/>
    <mergeCell ref="E39:F39"/>
    <mergeCell ref="G39:H39"/>
    <mergeCell ref="I39:J39"/>
    <mergeCell ref="K39:L39"/>
    <mergeCell ref="M39:N39"/>
    <mergeCell ref="O39:P39"/>
    <mergeCell ref="Q39:S39"/>
    <mergeCell ref="T39:U39"/>
    <mergeCell ref="AF38:AH38"/>
    <mergeCell ref="AI38:AJ38"/>
    <mergeCell ref="AK38:AL38"/>
    <mergeCell ref="AM38:AN38"/>
    <mergeCell ref="AO38:AP38"/>
    <mergeCell ref="AQ38:AR38"/>
    <mergeCell ref="T38:U38"/>
    <mergeCell ref="V38:W38"/>
    <mergeCell ref="X38:Y38"/>
    <mergeCell ref="Z38:AA38"/>
    <mergeCell ref="AB38:AC38"/>
    <mergeCell ref="AD38:AE38"/>
    <mergeCell ref="AQ37:AR37"/>
    <mergeCell ref="AS37:AT37"/>
    <mergeCell ref="B38:D38"/>
    <mergeCell ref="E38:F38"/>
    <mergeCell ref="G38:H38"/>
    <mergeCell ref="I38:J38"/>
    <mergeCell ref="K38:L38"/>
    <mergeCell ref="M38:N38"/>
    <mergeCell ref="O38:P38"/>
    <mergeCell ref="Q38:S38"/>
    <mergeCell ref="AD37:AE37"/>
    <mergeCell ref="AF37:AH37"/>
    <mergeCell ref="AI37:AJ37"/>
    <mergeCell ref="AK37:AL37"/>
    <mergeCell ref="AM37:AN37"/>
    <mergeCell ref="AO37:AP37"/>
    <mergeCell ref="Q37:S37"/>
    <mergeCell ref="T37:U37"/>
    <mergeCell ref="V37:W37"/>
    <mergeCell ref="X37:Y37"/>
    <mergeCell ref="Z37:AA37"/>
    <mergeCell ref="AB37:AC37"/>
    <mergeCell ref="AO36:AP36"/>
    <mergeCell ref="AQ36:AR36"/>
    <mergeCell ref="AS36:AT36"/>
    <mergeCell ref="B37:D37"/>
    <mergeCell ref="E37:F37"/>
    <mergeCell ref="G37:H37"/>
    <mergeCell ref="I37:J37"/>
    <mergeCell ref="K37:L37"/>
    <mergeCell ref="M37:N37"/>
    <mergeCell ref="O37:P37"/>
    <mergeCell ref="AB36:AC36"/>
    <mergeCell ref="AD36:AE36"/>
    <mergeCell ref="AF36:AH36"/>
    <mergeCell ref="AI36:AJ36"/>
    <mergeCell ref="AK36:AL36"/>
    <mergeCell ref="AM36:AN36"/>
    <mergeCell ref="O36:P36"/>
    <mergeCell ref="Q36:S36"/>
    <mergeCell ref="T36:U36"/>
    <mergeCell ref="V36:W36"/>
    <mergeCell ref="X36:Y36"/>
    <mergeCell ref="Z36:AA36"/>
    <mergeCell ref="B36:D36"/>
    <mergeCell ref="E36:F36"/>
    <mergeCell ref="G36:H36"/>
    <mergeCell ref="I36:J36"/>
    <mergeCell ref="K36:L36"/>
    <mergeCell ref="M36:N36"/>
    <mergeCell ref="AI35:AJ35"/>
    <mergeCell ref="AK35:AL35"/>
    <mergeCell ref="AM35:AN35"/>
    <mergeCell ref="AO35:AP35"/>
    <mergeCell ref="AQ35:AR35"/>
    <mergeCell ref="AS35:AT35"/>
    <mergeCell ref="V35:W35"/>
    <mergeCell ref="X35:Y35"/>
    <mergeCell ref="Z35:AA35"/>
    <mergeCell ref="AB35:AC35"/>
    <mergeCell ref="AD35:AE35"/>
    <mergeCell ref="AF35:AH35"/>
    <mergeCell ref="AS34:AT34"/>
    <mergeCell ref="B35:D35"/>
    <mergeCell ref="E35:F35"/>
    <mergeCell ref="G35:H35"/>
    <mergeCell ref="I35:J35"/>
    <mergeCell ref="K35:L35"/>
    <mergeCell ref="M35:N35"/>
    <mergeCell ref="O35:P35"/>
    <mergeCell ref="Q35:S35"/>
    <mergeCell ref="T35:U35"/>
    <mergeCell ref="AD34:AE34"/>
    <mergeCell ref="AI34:AJ34"/>
    <mergeCell ref="AK34:AL34"/>
    <mergeCell ref="AM34:AN34"/>
    <mergeCell ref="AO34:AP34"/>
    <mergeCell ref="AQ34:AR34"/>
    <mergeCell ref="AI33:AL33"/>
    <mergeCell ref="AM33:AP33"/>
    <mergeCell ref="AQ33:AT33"/>
    <mergeCell ref="E34:F34"/>
    <mergeCell ref="G34:H34"/>
    <mergeCell ref="I34:J34"/>
    <mergeCell ref="K34:L34"/>
    <mergeCell ref="M34:N34"/>
    <mergeCell ref="O34:P34"/>
    <mergeCell ref="T34:U34"/>
    <mergeCell ref="M33:P33"/>
    <mergeCell ref="Q33:S34"/>
    <mergeCell ref="T33:W33"/>
    <mergeCell ref="X33:AA33"/>
    <mergeCell ref="AB33:AE33"/>
    <mergeCell ref="AF33:AH34"/>
    <mergeCell ref="V34:W34"/>
    <mergeCell ref="X34:Y34"/>
    <mergeCell ref="Z34:AA34"/>
    <mergeCell ref="AB34:AC34"/>
    <mergeCell ref="AK28:AO28"/>
    <mergeCell ref="AP28:AT28"/>
    <mergeCell ref="AP31:AT31"/>
    <mergeCell ref="A32:A34"/>
    <mergeCell ref="B32:P32"/>
    <mergeCell ref="Q32:AE32"/>
    <mergeCell ref="AF32:AT32"/>
    <mergeCell ref="B33:D34"/>
    <mergeCell ref="E33:H33"/>
    <mergeCell ref="I33:L33"/>
    <mergeCell ref="AF27:AJ27"/>
    <mergeCell ref="AK27:AO27"/>
    <mergeCell ref="AP27:AT27"/>
    <mergeCell ref="B28:F28"/>
    <mergeCell ref="G28:K28"/>
    <mergeCell ref="L28:P28"/>
    <mergeCell ref="Q28:U28"/>
    <mergeCell ref="V28:Z28"/>
    <mergeCell ref="AA28:AE28"/>
    <mergeCell ref="AF28:AJ28"/>
    <mergeCell ref="B27:F27"/>
    <mergeCell ref="G27:K27"/>
    <mergeCell ref="L27:P27"/>
    <mergeCell ref="Q27:U27"/>
    <mergeCell ref="V27:Z27"/>
    <mergeCell ref="AA27:AE27"/>
    <mergeCell ref="AP25:AT25"/>
    <mergeCell ref="B26:F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AK24:AO24"/>
    <mergeCell ref="AP24:AT24"/>
    <mergeCell ref="B25:F25"/>
    <mergeCell ref="G25:K25"/>
    <mergeCell ref="L25:P25"/>
    <mergeCell ref="Q25:U25"/>
    <mergeCell ref="V25:Z25"/>
    <mergeCell ref="AA25:AE25"/>
    <mergeCell ref="AF25:AJ25"/>
    <mergeCell ref="AK25:AO25"/>
    <mergeCell ref="AF23:AJ23"/>
    <mergeCell ref="AK23:AO23"/>
    <mergeCell ref="AP23:AT23"/>
    <mergeCell ref="B24:F24"/>
    <mergeCell ref="G24:K24"/>
    <mergeCell ref="L24:P24"/>
    <mergeCell ref="Q24:U24"/>
    <mergeCell ref="V24:Z24"/>
    <mergeCell ref="AA24:AE24"/>
    <mergeCell ref="AF24:AJ24"/>
    <mergeCell ref="A22:A23"/>
    <mergeCell ref="B22:P22"/>
    <mergeCell ref="Q22:AE22"/>
    <mergeCell ref="AF22:AT22"/>
    <mergeCell ref="B23:F23"/>
    <mergeCell ref="G23:K23"/>
    <mergeCell ref="L23:P23"/>
    <mergeCell ref="Q23:U23"/>
    <mergeCell ref="V23:Z23"/>
    <mergeCell ref="AA23:AE23"/>
    <mergeCell ref="AA16:AD16"/>
    <mergeCell ref="AE16:AH16"/>
    <mergeCell ref="AI16:AL16"/>
    <mergeCell ref="AM16:AP16"/>
    <mergeCell ref="AQ16:AT16"/>
    <mergeCell ref="AP21:AT21"/>
    <mergeCell ref="B16:E16"/>
    <mergeCell ref="F16:J16"/>
    <mergeCell ref="K16:N16"/>
    <mergeCell ref="O16:R16"/>
    <mergeCell ref="S16:V16"/>
    <mergeCell ref="W16:Z16"/>
    <mergeCell ref="W15:Z15"/>
    <mergeCell ref="AA15:AD15"/>
    <mergeCell ref="AE15:AH15"/>
    <mergeCell ref="AI15:AL15"/>
    <mergeCell ref="AM15:AP15"/>
    <mergeCell ref="AQ15:AT15"/>
    <mergeCell ref="AA14:AD14"/>
    <mergeCell ref="AE14:AH14"/>
    <mergeCell ref="AI14:AL14"/>
    <mergeCell ref="AM14:AP14"/>
    <mergeCell ref="AQ14:AT14"/>
    <mergeCell ref="B15:E15"/>
    <mergeCell ref="F15:J15"/>
    <mergeCell ref="K15:N15"/>
    <mergeCell ref="O15:R15"/>
    <mergeCell ref="S15:V15"/>
    <mergeCell ref="B14:E14"/>
    <mergeCell ref="F14:J14"/>
    <mergeCell ref="K14:N14"/>
    <mergeCell ref="O14:R14"/>
    <mergeCell ref="S14:V14"/>
    <mergeCell ref="W14:Z14"/>
    <mergeCell ref="W13:Z13"/>
    <mergeCell ref="AA13:AD13"/>
    <mergeCell ref="AE13:AH13"/>
    <mergeCell ref="AI13:AL13"/>
    <mergeCell ref="AM13:AP13"/>
    <mergeCell ref="AQ13:AT13"/>
    <mergeCell ref="AA12:AD12"/>
    <mergeCell ref="AE12:AH12"/>
    <mergeCell ref="AI12:AL12"/>
    <mergeCell ref="AM12:AP12"/>
    <mergeCell ref="AQ12:AT12"/>
    <mergeCell ref="B13:E13"/>
    <mergeCell ref="F13:J13"/>
    <mergeCell ref="K13:N13"/>
    <mergeCell ref="O13:R13"/>
    <mergeCell ref="S13:V13"/>
    <mergeCell ref="AE11:AH11"/>
    <mergeCell ref="AI11:AL11"/>
    <mergeCell ref="AM11:AP11"/>
    <mergeCell ref="AQ11:AT11"/>
    <mergeCell ref="B12:E12"/>
    <mergeCell ref="F12:J12"/>
    <mergeCell ref="K12:N12"/>
    <mergeCell ref="O12:R12"/>
    <mergeCell ref="S12:V12"/>
    <mergeCell ref="W12:Z12"/>
    <mergeCell ref="AI10:AL10"/>
    <mergeCell ref="AM10:AP10"/>
    <mergeCell ref="AQ10:AT10"/>
    <mergeCell ref="B11:E11"/>
    <mergeCell ref="F11:J11"/>
    <mergeCell ref="K11:N11"/>
    <mergeCell ref="O11:R11"/>
    <mergeCell ref="S11:V11"/>
    <mergeCell ref="W11:Z11"/>
    <mergeCell ref="AA11:AD11"/>
    <mergeCell ref="AM9:AP9"/>
    <mergeCell ref="AQ9:AT9"/>
    <mergeCell ref="B10:E10"/>
    <mergeCell ref="F10:J10"/>
    <mergeCell ref="K10:N10"/>
    <mergeCell ref="O10:R10"/>
    <mergeCell ref="S10:V10"/>
    <mergeCell ref="W10:Z10"/>
    <mergeCell ref="AA10:AD10"/>
    <mergeCell ref="AE10:AH10"/>
    <mergeCell ref="AI8:AL8"/>
    <mergeCell ref="B9:E9"/>
    <mergeCell ref="F9:J9"/>
    <mergeCell ref="K9:N9"/>
    <mergeCell ref="O9:R9"/>
    <mergeCell ref="S9:V9"/>
    <mergeCell ref="W9:Z9"/>
    <mergeCell ref="AA9:AD9"/>
    <mergeCell ref="AE9:AH9"/>
    <mergeCell ref="AI9:AL9"/>
    <mergeCell ref="AQ6:AT8"/>
    <mergeCell ref="F7:R7"/>
    <mergeCell ref="S7:V8"/>
    <mergeCell ref="AA7:AL7"/>
    <mergeCell ref="AM7:AP8"/>
    <mergeCell ref="F8:J8"/>
    <mergeCell ref="K8:N8"/>
    <mergeCell ref="O8:R8"/>
    <mergeCell ref="AA8:AD8"/>
    <mergeCell ref="AE8:AH8"/>
    <mergeCell ref="A1:D1"/>
    <mergeCell ref="E1:H1"/>
    <mergeCell ref="I1:N1"/>
    <mergeCell ref="P1:AE1"/>
    <mergeCell ref="A5:AT5"/>
    <mergeCell ref="A6:A8"/>
    <mergeCell ref="B6:E8"/>
    <mergeCell ref="F6:V6"/>
    <mergeCell ref="W6:Z8"/>
    <mergeCell ref="AA6:AP6"/>
  </mergeCells>
  <phoneticPr fontId="2"/>
  <pageMargins left="0.39370078740157483" right="0" top="0.11811023622047245" bottom="3.937007874015748E-2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１月</vt:lpstr>
      <vt:lpstr>２月</vt:lpstr>
      <vt:lpstr>３月</vt:lpstr>
      <vt:lpstr>4月</vt:lpstr>
      <vt:lpstr>'１月'!Print_Area</vt:lpstr>
      <vt:lpstr>'３月'!Print_Area</vt:lpstr>
      <vt:lpstr>'4月'!Print_Area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2024-04-24T01:14:12Z</dcterms:modified>
</cp:coreProperties>
</file>